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3840" windowWidth="22230" windowHeight="8130" tabRatio="869"/>
  </bookViews>
  <sheets>
    <sheet name="mensualités" sheetId="4" r:id="rId1"/>
    <sheet name="bilan" sheetId="1" r:id="rId2"/>
    <sheet name="Contrôle paiment" sheetId="2" r:id="rId3"/>
    <sheet name="Liste L1 TR" sheetId="3" r:id="rId4"/>
    <sheet name="Liste L1 DevOps" sheetId="5" r:id="rId5"/>
    <sheet name="Liste L2 TR" sheetId="6" r:id="rId6"/>
    <sheet name="Liste L2 DevOps" sheetId="7" r:id="rId7"/>
    <sheet name="Liste L3 TR" sheetId="8" r:id="rId8"/>
    <sheet name="Liste L3 DevOps" sheetId="9" r:id="rId9"/>
    <sheet name="Liste Master-1 TR" sheetId="10" r:id="rId10"/>
    <sheet name="Liste Master-2 TR" sheetId="11" r:id="rId11"/>
    <sheet name="Données_Liste" sheetId="14" state="hidden" r:id="rId12"/>
  </sheets>
  <definedNames>
    <definedName name="_xlnm._FilterDatabase" localSheetId="1" hidden="1">bilan!$A$47:$Y$341</definedName>
    <definedName name="_xlnm._FilterDatabase" localSheetId="2" hidden="1">'Contrôle paiment'!$A$1:$O$328</definedName>
    <definedName name="_xlnm._FilterDatabase" localSheetId="0" hidden="1">mensualités!$A$5:$DA$340</definedName>
  </definedNames>
  <calcPr calcId="124519"/>
</workbook>
</file>

<file path=xl/calcChain.xml><?xml version="1.0" encoding="utf-8"?>
<calcChain xmlns="http://schemas.openxmlformats.org/spreadsheetml/2006/main">
  <c r="P287" i="4"/>
  <c r="D3" i="1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10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9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8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7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6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2"/>
  <c r="AW175" i="4"/>
  <c r="AZ175" s="1"/>
  <c r="AW176"/>
  <c r="AW177"/>
  <c r="AZ177" s="1"/>
  <c r="AW178"/>
  <c r="AZ178" s="1"/>
  <c r="AW179"/>
  <c r="AZ179" s="1"/>
  <c r="AW180"/>
  <c r="AW181"/>
  <c r="AZ181" s="1"/>
  <c r="AW182"/>
  <c r="AZ182" s="1"/>
  <c r="AW183"/>
  <c r="AZ183" s="1"/>
  <c r="AW184"/>
  <c r="AW185"/>
  <c r="AZ185" s="1"/>
  <c r="AW186"/>
  <c r="AZ186" s="1"/>
  <c r="AW187"/>
  <c r="AZ187" s="1"/>
  <c r="AW188"/>
  <c r="AW189"/>
  <c r="AZ189" s="1"/>
  <c r="AW190"/>
  <c r="AZ190" s="1"/>
  <c r="AW191"/>
  <c r="AZ191" s="1"/>
  <c r="AW192"/>
  <c r="AW193"/>
  <c r="AZ193" s="1"/>
  <c r="AW194"/>
  <c r="AZ194" s="1"/>
  <c r="AW195"/>
  <c r="AZ195" s="1"/>
  <c r="AW196"/>
  <c r="AW197"/>
  <c r="AZ197" s="1"/>
  <c r="AW198"/>
  <c r="AZ198" s="1"/>
  <c r="AW199"/>
  <c r="AZ199" s="1"/>
  <c r="AW200"/>
  <c r="AW201"/>
  <c r="AZ201" s="1"/>
  <c r="AW202"/>
  <c r="AZ202" s="1"/>
  <c r="AW203"/>
  <c r="AZ203" s="1"/>
  <c r="AW204"/>
  <c r="AW205"/>
  <c r="AZ205" s="1"/>
  <c r="AW206"/>
  <c r="AZ206" s="1"/>
  <c r="AW207"/>
  <c r="AW208"/>
  <c r="AZ208" s="1"/>
  <c r="AW209"/>
  <c r="AZ209" s="1"/>
  <c r="AW210"/>
  <c r="AW211"/>
  <c r="AW212"/>
  <c r="AW213"/>
  <c r="AZ213" s="1"/>
  <c r="AW217"/>
  <c r="AW218"/>
  <c r="AZ218" s="1"/>
  <c r="AW219"/>
  <c r="AZ219" s="1"/>
  <c r="AW220"/>
  <c r="AZ220" s="1"/>
  <c r="AW221"/>
  <c r="AW222"/>
  <c r="AZ222" s="1"/>
  <c r="AW223"/>
  <c r="AZ223" s="1"/>
  <c r="AW224"/>
  <c r="AZ224" s="1"/>
  <c r="AW225"/>
  <c r="AW226"/>
  <c r="AZ226" s="1"/>
  <c r="AW227"/>
  <c r="AZ227" s="1"/>
  <c r="AW228"/>
  <c r="AZ228" s="1"/>
  <c r="AW229"/>
  <c r="AW230"/>
  <c r="AZ230" s="1"/>
  <c r="AW231"/>
  <c r="AZ231" s="1"/>
  <c r="AW232"/>
  <c r="AZ232" s="1"/>
  <c r="AW233"/>
  <c r="AW234"/>
  <c r="AZ234" s="1"/>
  <c r="AW235"/>
  <c r="AZ235" s="1"/>
  <c r="AW236"/>
  <c r="AZ236" s="1"/>
  <c r="AW237"/>
  <c r="AW238"/>
  <c r="AZ238" s="1"/>
  <c r="AW239"/>
  <c r="AZ239" s="1"/>
  <c r="AW240"/>
  <c r="AZ240" s="1"/>
  <c r="AW241"/>
  <c r="AW242"/>
  <c r="AZ242" s="1"/>
  <c r="AW243"/>
  <c r="AZ243" s="1"/>
  <c r="AW244"/>
  <c r="AZ244" s="1"/>
  <c r="AW245"/>
  <c r="AW246"/>
  <c r="AZ246" s="1"/>
  <c r="AW247"/>
  <c r="AZ247" s="1"/>
  <c r="AW248"/>
  <c r="AZ248" s="1"/>
  <c r="AW249"/>
  <c r="AW250"/>
  <c r="AZ250" s="1"/>
  <c r="AW251"/>
  <c r="AZ251" s="1"/>
  <c r="AW252"/>
  <c r="AZ252" s="1"/>
  <c r="AW253"/>
  <c r="AW254"/>
  <c r="AZ254" s="1"/>
  <c r="AW255"/>
  <c r="AZ255" s="1"/>
  <c r="AW301"/>
  <c r="AW302"/>
  <c r="AZ302" s="1"/>
  <c r="AW303"/>
  <c r="AZ303" s="1"/>
  <c r="AW304"/>
  <c r="AZ304" s="1"/>
  <c r="AW305"/>
  <c r="AW306"/>
  <c r="AZ306" s="1"/>
  <c r="AW307"/>
  <c r="AZ307" s="1"/>
  <c r="AW308"/>
  <c r="AZ308" s="1"/>
  <c r="AW309"/>
  <c r="AW310"/>
  <c r="AZ310" s="1"/>
  <c r="AW311"/>
  <c r="AZ311" s="1"/>
  <c r="AW312"/>
  <c r="AZ312" s="1"/>
  <c r="AW313"/>
  <c r="AW314"/>
  <c r="AZ314" s="1"/>
  <c r="AW315"/>
  <c r="AZ315" s="1"/>
  <c r="AW316"/>
  <c r="AZ316" s="1"/>
  <c r="AW317"/>
  <c r="AW318"/>
  <c r="AZ318" s="1"/>
  <c r="AW319"/>
  <c r="AZ319" s="1"/>
  <c r="AW320"/>
  <c r="AZ320" s="1"/>
  <c r="AW321"/>
  <c r="AW322"/>
  <c r="AZ322" s="1"/>
  <c r="AW323"/>
  <c r="AZ323" s="1"/>
  <c r="AW324"/>
  <c r="AZ324" s="1"/>
  <c r="AW325"/>
  <c r="AW326"/>
  <c r="AZ326" s="1"/>
  <c r="AW327"/>
  <c r="AZ327" s="1"/>
  <c r="AW328"/>
  <c r="AZ328" s="1"/>
  <c r="AW329"/>
  <c r="AW330"/>
  <c r="AZ330" s="1"/>
  <c r="AW331"/>
  <c r="AZ331" s="1"/>
  <c r="AW332"/>
  <c r="AZ332" s="1"/>
  <c r="AW333"/>
  <c r="AW334"/>
  <c r="AZ334" s="1"/>
  <c r="AW335"/>
  <c r="AZ335" s="1"/>
  <c r="AW336"/>
  <c r="AZ336" s="1"/>
  <c r="AW337"/>
  <c r="AW338"/>
  <c r="AZ338" s="1"/>
  <c r="AW339"/>
  <c r="AZ339" s="1"/>
  <c r="AW300"/>
  <c r="AZ300" s="1"/>
  <c r="AW216"/>
  <c r="AZ216" s="1"/>
  <c r="AQ174"/>
  <c r="AW174"/>
  <c r="AZ174" s="1"/>
  <c r="AW258"/>
  <c r="AZ337" l="1"/>
  <c r="AZ333"/>
  <c r="AZ329"/>
  <c r="AZ325"/>
  <c r="AZ321"/>
  <c r="AZ317"/>
  <c r="AZ313"/>
  <c r="AZ309"/>
  <c r="AZ305"/>
  <c r="AZ301"/>
  <c r="AZ253"/>
  <c r="AZ249"/>
  <c r="AZ245"/>
  <c r="AZ241"/>
  <c r="AZ237"/>
  <c r="AZ233"/>
  <c r="AZ229"/>
  <c r="AZ225"/>
  <c r="AZ221"/>
  <c r="AZ217"/>
  <c r="AZ212"/>
  <c r="AZ210"/>
  <c r="AZ204"/>
  <c r="AZ200"/>
  <c r="AZ196"/>
  <c r="AZ192"/>
  <c r="AZ188"/>
  <c r="AZ184"/>
  <c r="AZ180"/>
  <c r="AZ176"/>
  <c r="AZ211"/>
  <c r="AZ207"/>
  <c r="AQ300"/>
  <c r="AN300"/>
  <c r="AK300"/>
  <c r="AH300"/>
  <c r="AE300"/>
  <c r="AB300"/>
  <c r="Y300"/>
  <c r="V300"/>
  <c r="S300"/>
  <c r="AU300" s="1"/>
  <c r="AV300" s="1"/>
  <c r="AX300" s="1"/>
  <c r="S258"/>
  <c r="AU258" s="1"/>
  <c r="V258"/>
  <c r="Y258"/>
  <c r="AB258"/>
  <c r="AE258"/>
  <c r="AH258"/>
  <c r="AK258"/>
  <c r="AN258"/>
  <c r="AQ258"/>
  <c r="S174"/>
  <c r="AU174" s="1"/>
  <c r="AV174" s="1"/>
  <c r="AX174" s="1"/>
  <c r="V174"/>
  <c r="Y174"/>
  <c r="AB174"/>
  <c r="AE174"/>
  <c r="AH174"/>
  <c r="AK174"/>
  <c r="AN174"/>
  <c r="S90"/>
  <c r="AU90" s="1"/>
  <c r="V90"/>
  <c r="Y90"/>
  <c r="AB90"/>
  <c r="AE90"/>
  <c r="AH90"/>
  <c r="AK90"/>
  <c r="AN90"/>
  <c r="AN48"/>
  <c r="AK48"/>
  <c r="AH48"/>
  <c r="AE48"/>
  <c r="Y48"/>
  <c r="V48"/>
  <c r="S48"/>
  <c r="AU48" s="1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H6"/>
  <c r="AE6"/>
  <c r="S7"/>
  <c r="AU7" s="1"/>
  <c r="AV7" s="1"/>
  <c r="S8"/>
  <c r="AU8" s="1"/>
  <c r="AV8" s="1"/>
  <c r="S9"/>
  <c r="AU9" s="1"/>
  <c r="AV9" s="1"/>
  <c r="S10"/>
  <c r="AU10" s="1"/>
  <c r="AV10" s="1"/>
  <c r="S11"/>
  <c r="AU11" s="1"/>
  <c r="AV11" s="1"/>
  <c r="S12"/>
  <c r="AU12" s="1"/>
  <c r="AV12" s="1"/>
  <c r="S13"/>
  <c r="AU13" s="1"/>
  <c r="AV13" s="1"/>
  <c r="S14"/>
  <c r="AU14" s="1"/>
  <c r="AV14" s="1"/>
  <c r="S15"/>
  <c r="AU15" s="1"/>
  <c r="AV15" s="1"/>
  <c r="S16"/>
  <c r="AU16" s="1"/>
  <c r="AV16" s="1"/>
  <c r="S17"/>
  <c r="AU17" s="1"/>
  <c r="AV17" s="1"/>
  <c r="S18"/>
  <c r="AU18" s="1"/>
  <c r="AV18" s="1"/>
  <c r="S19"/>
  <c r="AU19" s="1"/>
  <c r="AV19" s="1"/>
  <c r="S20"/>
  <c r="AU20" s="1"/>
  <c r="AV20" s="1"/>
  <c r="S21"/>
  <c r="AU21" s="1"/>
  <c r="AV21" s="1"/>
  <c r="S22"/>
  <c r="AU22" s="1"/>
  <c r="AV22" s="1"/>
  <c r="S23"/>
  <c r="AU23" s="1"/>
  <c r="AV23" s="1"/>
  <c r="S24"/>
  <c r="AU24" s="1"/>
  <c r="AV24" s="1"/>
  <c r="S25"/>
  <c r="AU25" s="1"/>
  <c r="AV25" s="1"/>
  <c r="S26"/>
  <c r="AU26" s="1"/>
  <c r="AV26" s="1"/>
  <c r="S27"/>
  <c r="AU27" s="1"/>
  <c r="AV27" s="1"/>
  <c r="S28"/>
  <c r="AU28" s="1"/>
  <c r="AV28" s="1"/>
  <c r="S29"/>
  <c r="AU29" s="1"/>
  <c r="AV29" s="1"/>
  <c r="S30"/>
  <c r="AU30" s="1"/>
  <c r="AV30" s="1"/>
  <c r="S31"/>
  <c r="AU31" s="1"/>
  <c r="AV31" s="1"/>
  <c r="S32"/>
  <c r="AU32" s="1"/>
  <c r="AV32" s="1"/>
  <c r="S33"/>
  <c r="AU33" s="1"/>
  <c r="AV33" s="1"/>
  <c r="S34"/>
  <c r="AU34" s="1"/>
  <c r="AV34" s="1"/>
  <c r="S35"/>
  <c r="AU35" s="1"/>
  <c r="AV35" s="1"/>
  <c r="S36"/>
  <c r="AU36" s="1"/>
  <c r="AV36" s="1"/>
  <c r="S37"/>
  <c r="AU37" s="1"/>
  <c r="AV37" s="1"/>
  <c r="S38"/>
  <c r="AU38" s="1"/>
  <c r="AV38" s="1"/>
  <c r="S39"/>
  <c r="AU39" s="1"/>
  <c r="AV39" s="1"/>
  <c r="S40"/>
  <c r="AU40" s="1"/>
  <c r="AV40" s="1"/>
  <c r="S41"/>
  <c r="AU41" s="1"/>
  <c r="AV41" s="1"/>
  <c r="S42"/>
  <c r="AU42" s="1"/>
  <c r="AV42" s="1"/>
  <c r="S43"/>
  <c r="AU43" s="1"/>
  <c r="AV43" s="1"/>
  <c r="S44"/>
  <c r="AU44" s="1"/>
  <c r="AV44" s="1"/>
  <c r="S45"/>
  <c r="AU45" s="1"/>
  <c r="AV45" s="1"/>
  <c r="AK6"/>
  <c r="Y6"/>
  <c r="V6"/>
  <c r="S6"/>
  <c r="AU6" s="1"/>
  <c r="AV6" s="1"/>
  <c r="AB6"/>
  <c r="AN6"/>
  <c r="AQ6"/>
  <c r="AW6"/>
  <c r="X302" i="1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01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17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175"/>
  <c r="AY256" i="4"/>
  <c r="AZ340"/>
  <c r="AZ256"/>
  <c r="AY340"/>
  <c r="AY214"/>
  <c r="AR340"/>
  <c r="AO340"/>
  <c r="AL340"/>
  <c r="AI340"/>
  <c r="AF340"/>
  <c r="AC340"/>
  <c r="Z340"/>
  <c r="W340"/>
  <c r="T340"/>
  <c r="Q340"/>
  <c r="O340"/>
  <c r="P340" s="1"/>
  <c r="AR298"/>
  <c r="AO298"/>
  <c r="AL298"/>
  <c r="AI298"/>
  <c r="AF298"/>
  <c r="AC298"/>
  <c r="Z298"/>
  <c r="W298"/>
  <c r="T298"/>
  <c r="Q298"/>
  <c r="O298"/>
  <c r="P298" s="1"/>
  <c r="AR256"/>
  <c r="AO256"/>
  <c r="AL256"/>
  <c r="AI256"/>
  <c r="AF256"/>
  <c r="AC256"/>
  <c r="Z256"/>
  <c r="W256"/>
  <c r="T256"/>
  <c r="Q256"/>
  <c r="O256"/>
  <c r="P256" s="1"/>
  <c r="AR214"/>
  <c r="AO214"/>
  <c r="AL214"/>
  <c r="AI214"/>
  <c r="AF214"/>
  <c r="AC214"/>
  <c r="Z214"/>
  <c r="W214"/>
  <c r="T214"/>
  <c r="Q214"/>
  <c r="O214"/>
  <c r="P214" s="1"/>
  <c r="AR172"/>
  <c r="AO172"/>
  <c r="AL172"/>
  <c r="AI172"/>
  <c r="AF172"/>
  <c r="AC172"/>
  <c r="Z172"/>
  <c r="W172"/>
  <c r="T172"/>
  <c r="Q172"/>
  <c r="O172"/>
  <c r="P172" s="1"/>
  <c r="AR130"/>
  <c r="AO130"/>
  <c r="AL130"/>
  <c r="AI130"/>
  <c r="AF130"/>
  <c r="AC130"/>
  <c r="Z130"/>
  <c r="W130"/>
  <c r="T130"/>
  <c r="Q130"/>
  <c r="O130"/>
  <c r="P130" s="1"/>
  <c r="N7" i="1" l="1"/>
  <c r="H3" i="10" l="1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3" i="5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" i="6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3" i="7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3" i="8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3" i="9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3" i="11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I2"/>
  <c r="H2"/>
  <c r="I2" i="10"/>
  <c r="H2"/>
  <c r="I2" i="9"/>
  <c r="H2"/>
  <c r="I2" i="8"/>
  <c r="H2"/>
  <c r="I2" i="7"/>
  <c r="H2"/>
  <c r="I2" i="6"/>
  <c r="H2"/>
  <c r="I2" i="5"/>
  <c r="H2"/>
  <c r="H3" i="3"/>
  <c r="I3"/>
  <c r="H4"/>
  <c r="I4"/>
  <c r="H5"/>
  <c r="I5"/>
  <c r="H6"/>
  <c r="I6"/>
  <c r="H7"/>
  <c r="I7"/>
  <c r="H8"/>
  <c r="I8"/>
  <c r="H9"/>
  <c r="I9"/>
  <c r="H10"/>
  <c r="I10"/>
  <c r="H11"/>
  <c r="I11"/>
  <c r="H12"/>
  <c r="I12"/>
  <c r="H13"/>
  <c r="I13"/>
  <c r="H14"/>
  <c r="I14"/>
  <c r="H15"/>
  <c r="I15"/>
  <c r="H16"/>
  <c r="I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I2"/>
  <c r="H2"/>
  <c r="D9" i="1"/>
  <c r="E12"/>
  <c r="AT259" i="4"/>
  <c r="AT260"/>
  <c r="AT261"/>
  <c r="AT262"/>
  <c r="AT263"/>
  <c r="AT264"/>
  <c r="AT265"/>
  <c r="AT266"/>
  <c r="AT267"/>
  <c r="AT26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258"/>
  <c r="AQ49"/>
  <c r="AQ50"/>
  <c r="AQ51"/>
  <c r="AQ52"/>
  <c r="AQ53"/>
  <c r="AQ54"/>
  <c r="AQ55"/>
  <c r="AQ56"/>
  <c r="AQ57"/>
  <c r="AQ58"/>
  <c r="AQ59"/>
  <c r="AQ60"/>
  <c r="AQ61"/>
  <c r="AQ62"/>
  <c r="AQ63"/>
  <c r="AQ64"/>
  <c r="AQ65"/>
  <c r="AQ66"/>
  <c r="AQ67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90"/>
  <c r="AQ91"/>
  <c r="AQ92"/>
  <c r="AQ93"/>
  <c r="AQ94"/>
  <c r="AQ95"/>
  <c r="AQ96"/>
  <c r="AQ9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5"/>
  <c r="AQ176"/>
  <c r="AQ177"/>
  <c r="AQ178"/>
  <c r="AQ179"/>
  <c r="AQ180"/>
  <c r="AQ181"/>
  <c r="AQ182"/>
  <c r="AQ183"/>
  <c r="AQ184"/>
  <c r="AQ185"/>
  <c r="AQ186"/>
  <c r="AQ187"/>
  <c r="AQ188"/>
  <c r="AQ189"/>
  <c r="AQ190"/>
  <c r="AQ191"/>
  <c r="AQ192"/>
  <c r="AQ193"/>
  <c r="AQ194"/>
  <c r="AQ195"/>
  <c r="AQ196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9"/>
  <c r="AQ260"/>
  <c r="AQ261"/>
  <c r="AQ262"/>
  <c r="AQ263"/>
  <c r="AQ264"/>
  <c r="AQ265"/>
  <c r="AQ266"/>
  <c r="AQ267"/>
  <c r="AQ268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9"/>
  <c r="AN260"/>
  <c r="AN261"/>
  <c r="AN262"/>
  <c r="AN263"/>
  <c r="AN264"/>
  <c r="AN265"/>
  <c r="AN266"/>
  <c r="AN267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91"/>
  <c r="AK92"/>
  <c r="AK93"/>
  <c r="AK94"/>
  <c r="AK95"/>
  <c r="AK96"/>
  <c r="AK97"/>
  <c r="AK98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5"/>
  <c r="AK176"/>
  <c r="AK177"/>
  <c r="AK178"/>
  <c r="AK179"/>
  <c r="AK180"/>
  <c r="AK181"/>
  <c r="AK182"/>
  <c r="AK183"/>
  <c r="AK184"/>
  <c r="AK185"/>
  <c r="AK186"/>
  <c r="AK187"/>
  <c r="AK188"/>
  <c r="AK189"/>
  <c r="AK190"/>
  <c r="AK191"/>
  <c r="AK192"/>
  <c r="AK193"/>
  <c r="AK194"/>
  <c r="AK195"/>
  <c r="AK196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9"/>
  <c r="AK260"/>
  <c r="AK261"/>
  <c r="AK262"/>
  <c r="AK263"/>
  <c r="AK264"/>
  <c r="AK265"/>
  <c r="AK266"/>
  <c r="AK267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S49"/>
  <c r="AU49" s="1"/>
  <c r="S50"/>
  <c r="AU50" s="1"/>
  <c r="S51"/>
  <c r="AU51" s="1"/>
  <c r="S52"/>
  <c r="AU52" s="1"/>
  <c r="S53"/>
  <c r="AU53" s="1"/>
  <c r="S54"/>
  <c r="AU54" s="1"/>
  <c r="S55"/>
  <c r="AU55" s="1"/>
  <c r="S56"/>
  <c r="AU56" s="1"/>
  <c r="S57"/>
  <c r="AU57" s="1"/>
  <c r="S58"/>
  <c r="AU58" s="1"/>
  <c r="S59"/>
  <c r="AU59" s="1"/>
  <c r="S60"/>
  <c r="AU60" s="1"/>
  <c r="S61"/>
  <c r="AU61" s="1"/>
  <c r="S62"/>
  <c r="AU62" s="1"/>
  <c r="S63"/>
  <c r="AU63" s="1"/>
  <c r="S64"/>
  <c r="AU64" s="1"/>
  <c r="S65"/>
  <c r="AU65" s="1"/>
  <c r="S66"/>
  <c r="AU66" s="1"/>
  <c r="S67"/>
  <c r="AU67" s="1"/>
  <c r="S68"/>
  <c r="AU68" s="1"/>
  <c r="S69"/>
  <c r="AU69" s="1"/>
  <c r="S70"/>
  <c r="AU70" s="1"/>
  <c r="S71"/>
  <c r="AU71" s="1"/>
  <c r="S72"/>
  <c r="AU72" s="1"/>
  <c r="S73"/>
  <c r="AU73" s="1"/>
  <c r="S74"/>
  <c r="AU74" s="1"/>
  <c r="S75"/>
  <c r="AU75" s="1"/>
  <c r="S76"/>
  <c r="AU76" s="1"/>
  <c r="S77"/>
  <c r="AU77" s="1"/>
  <c r="S78"/>
  <c r="AU78" s="1"/>
  <c r="S79"/>
  <c r="AU79" s="1"/>
  <c r="S80"/>
  <c r="AU80" s="1"/>
  <c r="S81"/>
  <c r="AU81" s="1"/>
  <c r="S82"/>
  <c r="AU82" s="1"/>
  <c r="S83"/>
  <c r="AU83" s="1"/>
  <c r="S84"/>
  <c r="AU84" s="1"/>
  <c r="S85"/>
  <c r="AU85" s="1"/>
  <c r="S86"/>
  <c r="AU86" s="1"/>
  <c r="S87"/>
  <c r="AU87" s="1"/>
  <c r="AQ48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Q8" i="1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S132" i="4"/>
  <c r="AU132" s="1"/>
  <c r="AR88"/>
  <c r="AO88"/>
  <c r="AL88"/>
  <c r="AI88"/>
  <c r="AF88"/>
  <c r="AC88"/>
  <c r="Z88"/>
  <c r="W88"/>
  <c r="T88"/>
  <c r="Q88"/>
  <c r="O88"/>
  <c r="AR46"/>
  <c r="AO46"/>
  <c r="AL46"/>
  <c r="AI46"/>
  <c r="AF46"/>
  <c r="AC46"/>
  <c r="Z46"/>
  <c r="W46"/>
  <c r="T46"/>
  <c r="Q46"/>
  <c r="O46"/>
  <c r="C3" i="3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5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3" i="6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7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8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9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10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3" i="11"/>
  <c r="E3"/>
  <c r="C4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E2"/>
  <c r="C2"/>
  <c r="E2" i="10"/>
  <c r="C2"/>
  <c r="E2" i="9"/>
  <c r="C2"/>
  <c r="E2" i="8"/>
  <c r="C2"/>
  <c r="E2" i="7"/>
  <c r="C2"/>
  <c r="E2" i="6"/>
  <c r="C2"/>
  <c r="C2" i="5"/>
  <c r="E2" i="3"/>
  <c r="C2"/>
  <c r="P301" i="4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8"/>
  <c r="P289"/>
  <c r="P290"/>
  <c r="P291"/>
  <c r="P292"/>
  <c r="P293"/>
  <c r="P294"/>
  <c r="P295"/>
  <c r="P296"/>
  <c r="P297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16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32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AV48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E85" i="2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84"/>
  <c r="AW340" i="4"/>
  <c r="AW259"/>
  <c r="AW260"/>
  <c r="AW261"/>
  <c r="AW262"/>
  <c r="AW263"/>
  <c r="AW264"/>
  <c r="AW265"/>
  <c r="AW266"/>
  <c r="AW267"/>
  <c r="AW268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133"/>
  <c r="AW134"/>
  <c r="AW135"/>
  <c r="AW136"/>
  <c r="AW137"/>
  <c r="AW138"/>
  <c r="AW139"/>
  <c r="AW140"/>
  <c r="AW141"/>
  <c r="AW142"/>
  <c r="AW143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0"/>
  <c r="AW161"/>
  <c r="AW162"/>
  <c r="AW163"/>
  <c r="AW164"/>
  <c r="AW165"/>
  <c r="AW166"/>
  <c r="AW167"/>
  <c r="AW168"/>
  <c r="AW169"/>
  <c r="AW170"/>
  <c r="AW171"/>
  <c r="AW132"/>
  <c r="AW91"/>
  <c r="AW92"/>
  <c r="AW93"/>
  <c r="AW94"/>
  <c r="AW95"/>
  <c r="AW96"/>
  <c r="AW97"/>
  <c r="AW98"/>
  <c r="AW99"/>
  <c r="AW100"/>
  <c r="AW101"/>
  <c r="AW102"/>
  <c r="AW103"/>
  <c r="AW104"/>
  <c r="AW105"/>
  <c r="AW106"/>
  <c r="AW107"/>
  <c r="AW108"/>
  <c r="AW109"/>
  <c r="AW110"/>
  <c r="AW111"/>
  <c r="AW112"/>
  <c r="AW113"/>
  <c r="AW114"/>
  <c r="AW115"/>
  <c r="AW116"/>
  <c r="AW117"/>
  <c r="AW118"/>
  <c r="AW119"/>
  <c r="AW120"/>
  <c r="AW121"/>
  <c r="AW122"/>
  <c r="AW123"/>
  <c r="AW124"/>
  <c r="AW125"/>
  <c r="AW126"/>
  <c r="AW127"/>
  <c r="AW128"/>
  <c r="AW129"/>
  <c r="AW90"/>
  <c r="AW49"/>
  <c r="AW50"/>
  <c r="AW51"/>
  <c r="AW52"/>
  <c r="AW53"/>
  <c r="AW54"/>
  <c r="AW55"/>
  <c r="AW56"/>
  <c r="AW57"/>
  <c r="AW58"/>
  <c r="AW59"/>
  <c r="AW60"/>
  <c r="AW61"/>
  <c r="AW62"/>
  <c r="AW63"/>
  <c r="AW64"/>
  <c r="AW65"/>
  <c r="AW66"/>
  <c r="AW67"/>
  <c r="AW68"/>
  <c r="AW69"/>
  <c r="AW70"/>
  <c r="AW71"/>
  <c r="AW72"/>
  <c r="AW73"/>
  <c r="AW74"/>
  <c r="AW75"/>
  <c r="AW76"/>
  <c r="AW77"/>
  <c r="AW78"/>
  <c r="AW79"/>
  <c r="AW80"/>
  <c r="AW81"/>
  <c r="AW82"/>
  <c r="AW83"/>
  <c r="AW84"/>
  <c r="AW85"/>
  <c r="AW86"/>
  <c r="AW87"/>
  <c r="AW48"/>
  <c r="AW7"/>
  <c r="AW8"/>
  <c r="AW9"/>
  <c r="AW10"/>
  <c r="AW11"/>
  <c r="AW12"/>
  <c r="AW13"/>
  <c r="AW14"/>
  <c r="AW15"/>
  <c r="AW16"/>
  <c r="AW17"/>
  <c r="AW18"/>
  <c r="AW19"/>
  <c r="AW20"/>
  <c r="AW21"/>
  <c r="AW22"/>
  <c r="AW23"/>
  <c r="AW24"/>
  <c r="AW25"/>
  <c r="AW26"/>
  <c r="AW27"/>
  <c r="AW28"/>
  <c r="AW29"/>
  <c r="AW30"/>
  <c r="AW31"/>
  <c r="AW32"/>
  <c r="AW33"/>
  <c r="AW34"/>
  <c r="AW35"/>
  <c r="AW36"/>
  <c r="AW37"/>
  <c r="AW38"/>
  <c r="AW39"/>
  <c r="AW40"/>
  <c r="AW41"/>
  <c r="AW42"/>
  <c r="AW43"/>
  <c r="AW44"/>
  <c r="AW45"/>
  <c r="Q7" i="1"/>
  <c r="K175"/>
  <c r="E290" i="2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289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48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07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166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25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4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"/>
  <c r="N84"/>
  <c r="S351" i="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01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59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17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33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91"/>
  <c r="AB301" i="4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S301"/>
  <c r="AU301" s="1"/>
  <c r="AV301" s="1"/>
  <c r="AX301" s="1"/>
  <c r="S302"/>
  <c r="AU302" s="1"/>
  <c r="AV302" s="1"/>
  <c r="AX302" s="1"/>
  <c r="S303"/>
  <c r="AU303" s="1"/>
  <c r="AV303" s="1"/>
  <c r="AX303" s="1"/>
  <c r="S304"/>
  <c r="AU304" s="1"/>
  <c r="AV304" s="1"/>
  <c r="AX304" s="1"/>
  <c r="S305"/>
  <c r="AU305" s="1"/>
  <c r="AV305" s="1"/>
  <c r="AX305" s="1"/>
  <c r="S306"/>
  <c r="AU306" s="1"/>
  <c r="AV306" s="1"/>
  <c r="AX306" s="1"/>
  <c r="S307"/>
  <c r="AU307" s="1"/>
  <c r="AV307" s="1"/>
  <c r="AX307" s="1"/>
  <c r="S308"/>
  <c r="AU308" s="1"/>
  <c r="AV308" s="1"/>
  <c r="AX308" s="1"/>
  <c r="S309"/>
  <c r="AU309" s="1"/>
  <c r="AV309" s="1"/>
  <c r="AX309" s="1"/>
  <c r="S310"/>
  <c r="AU310" s="1"/>
  <c r="AV310" s="1"/>
  <c r="AX310" s="1"/>
  <c r="S311"/>
  <c r="AU311" s="1"/>
  <c r="AV311" s="1"/>
  <c r="AX311" s="1"/>
  <c r="S312"/>
  <c r="AU312" s="1"/>
  <c r="AV312" s="1"/>
  <c r="AX312" s="1"/>
  <c r="S313"/>
  <c r="AU313" s="1"/>
  <c r="AV313" s="1"/>
  <c r="AX313" s="1"/>
  <c r="S314"/>
  <c r="AU314" s="1"/>
  <c r="AV314" s="1"/>
  <c r="AX314" s="1"/>
  <c r="S315"/>
  <c r="AU315" s="1"/>
  <c r="AV315" s="1"/>
  <c r="AX315" s="1"/>
  <c r="S316"/>
  <c r="AU316" s="1"/>
  <c r="AV316" s="1"/>
  <c r="AX316" s="1"/>
  <c r="S317"/>
  <c r="AU317" s="1"/>
  <c r="AV317" s="1"/>
  <c r="AX317" s="1"/>
  <c r="S318"/>
  <c r="AU318" s="1"/>
  <c r="AV318" s="1"/>
  <c r="AX318" s="1"/>
  <c r="S319"/>
  <c r="AU319" s="1"/>
  <c r="AV319" s="1"/>
  <c r="AX319" s="1"/>
  <c r="S320"/>
  <c r="AU320" s="1"/>
  <c r="AV320" s="1"/>
  <c r="AX320" s="1"/>
  <c r="S321"/>
  <c r="AU321" s="1"/>
  <c r="AV321" s="1"/>
  <c r="AX321" s="1"/>
  <c r="S322"/>
  <c r="AU322" s="1"/>
  <c r="AV322" s="1"/>
  <c r="AX322" s="1"/>
  <c r="S323"/>
  <c r="AU323" s="1"/>
  <c r="AV323" s="1"/>
  <c r="AX323" s="1"/>
  <c r="S324"/>
  <c r="AU324" s="1"/>
  <c r="AV324" s="1"/>
  <c r="AX324" s="1"/>
  <c r="S325"/>
  <c r="AU325" s="1"/>
  <c r="AV325" s="1"/>
  <c r="AX325" s="1"/>
  <c r="S326"/>
  <c r="AU326" s="1"/>
  <c r="AV326" s="1"/>
  <c r="AX326" s="1"/>
  <c r="S327"/>
  <c r="AU327" s="1"/>
  <c r="AV327" s="1"/>
  <c r="AX327" s="1"/>
  <c r="S328"/>
  <c r="AU328" s="1"/>
  <c r="AV328" s="1"/>
  <c r="AX328" s="1"/>
  <c r="S329"/>
  <c r="AU329" s="1"/>
  <c r="AV329" s="1"/>
  <c r="AX329" s="1"/>
  <c r="S330"/>
  <c r="AU330" s="1"/>
  <c r="AV330" s="1"/>
  <c r="AX330" s="1"/>
  <c r="S331"/>
  <c r="AU331" s="1"/>
  <c r="AV331" s="1"/>
  <c r="AX331" s="1"/>
  <c r="S332"/>
  <c r="AU332" s="1"/>
  <c r="AV332" s="1"/>
  <c r="AX332" s="1"/>
  <c r="S333"/>
  <c r="AU333" s="1"/>
  <c r="AV333" s="1"/>
  <c r="AX333" s="1"/>
  <c r="S334"/>
  <c r="AU334" s="1"/>
  <c r="AV334" s="1"/>
  <c r="AX334" s="1"/>
  <c r="S335"/>
  <c r="AU335" s="1"/>
  <c r="AV335" s="1"/>
  <c r="AX335" s="1"/>
  <c r="S336"/>
  <c r="AU336" s="1"/>
  <c r="AV336" s="1"/>
  <c r="AX336" s="1"/>
  <c r="S337"/>
  <c r="AU337" s="1"/>
  <c r="AV337" s="1"/>
  <c r="AX337" s="1"/>
  <c r="S338"/>
  <c r="AU338" s="1"/>
  <c r="AV338" s="1"/>
  <c r="AX338" s="1"/>
  <c r="S339"/>
  <c r="AU339" s="1"/>
  <c r="AV339" s="1"/>
  <c r="AX339" s="1"/>
  <c r="S259"/>
  <c r="AU259" s="1"/>
  <c r="S260"/>
  <c r="AU260" s="1"/>
  <c r="S261"/>
  <c r="AU261" s="1"/>
  <c r="S262"/>
  <c r="AU262" s="1"/>
  <c r="S263"/>
  <c r="AU263" s="1"/>
  <c r="S264"/>
  <c r="AU264" s="1"/>
  <c r="S265"/>
  <c r="AU265" s="1"/>
  <c r="S266"/>
  <c r="AU266" s="1"/>
  <c r="S267"/>
  <c r="AU267" s="1"/>
  <c r="S268"/>
  <c r="AU268" s="1"/>
  <c r="S269"/>
  <c r="AU269" s="1"/>
  <c r="S270"/>
  <c r="AU270" s="1"/>
  <c r="S271"/>
  <c r="AU271" s="1"/>
  <c r="S272"/>
  <c r="AU272" s="1"/>
  <c r="S273"/>
  <c r="AU273" s="1"/>
  <c r="S274"/>
  <c r="AU274" s="1"/>
  <c r="S275"/>
  <c r="AU275" s="1"/>
  <c r="S276"/>
  <c r="AU276" s="1"/>
  <c r="S277"/>
  <c r="AU277" s="1"/>
  <c r="S278"/>
  <c r="AU278" s="1"/>
  <c r="S279"/>
  <c r="AU279" s="1"/>
  <c r="S280"/>
  <c r="AU280" s="1"/>
  <c r="S281"/>
  <c r="AU281" s="1"/>
  <c r="S282"/>
  <c r="AU282" s="1"/>
  <c r="S283"/>
  <c r="AU283" s="1"/>
  <c r="S284"/>
  <c r="AU284" s="1"/>
  <c r="S285"/>
  <c r="AU285" s="1"/>
  <c r="S286"/>
  <c r="AU286" s="1"/>
  <c r="S287"/>
  <c r="AU287" s="1"/>
  <c r="S288"/>
  <c r="AU288" s="1"/>
  <c r="S289"/>
  <c r="AU289" s="1"/>
  <c r="S290"/>
  <c r="AU290" s="1"/>
  <c r="S291"/>
  <c r="AU291" s="1"/>
  <c r="S292"/>
  <c r="AU292" s="1"/>
  <c r="S293"/>
  <c r="AU293" s="1"/>
  <c r="S294"/>
  <c r="AU294" s="1"/>
  <c r="S295"/>
  <c r="AU295" s="1"/>
  <c r="S296"/>
  <c r="AU296" s="1"/>
  <c r="S297"/>
  <c r="AU297" s="1"/>
  <c r="Q259" i="1"/>
  <c r="AB217" i="4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S217"/>
  <c r="AU217" s="1"/>
  <c r="AV217" s="1"/>
  <c r="AX217" s="1"/>
  <c r="S218"/>
  <c r="AU218" s="1"/>
  <c r="AV218" s="1"/>
  <c r="AX218" s="1"/>
  <c r="S219"/>
  <c r="AU219" s="1"/>
  <c r="AV219" s="1"/>
  <c r="AX219" s="1"/>
  <c r="S220"/>
  <c r="AU220" s="1"/>
  <c r="AV220" s="1"/>
  <c r="AX220" s="1"/>
  <c r="S221"/>
  <c r="AU221" s="1"/>
  <c r="AV221" s="1"/>
  <c r="AX221" s="1"/>
  <c r="S222"/>
  <c r="AU222" s="1"/>
  <c r="AV222" s="1"/>
  <c r="AX222" s="1"/>
  <c r="S223"/>
  <c r="AU223" s="1"/>
  <c r="AV223" s="1"/>
  <c r="AX223" s="1"/>
  <c r="S224"/>
  <c r="AU224" s="1"/>
  <c r="AV224" s="1"/>
  <c r="AX224" s="1"/>
  <c r="S225"/>
  <c r="AU225" s="1"/>
  <c r="AV225" s="1"/>
  <c r="AX225" s="1"/>
  <c r="S226"/>
  <c r="AU226" s="1"/>
  <c r="AV226" s="1"/>
  <c r="AX226" s="1"/>
  <c r="S227"/>
  <c r="AU227" s="1"/>
  <c r="AV227" s="1"/>
  <c r="AX227" s="1"/>
  <c r="S228"/>
  <c r="AU228" s="1"/>
  <c r="AV228" s="1"/>
  <c r="AX228" s="1"/>
  <c r="S229"/>
  <c r="AU229" s="1"/>
  <c r="AV229" s="1"/>
  <c r="AX229" s="1"/>
  <c r="S230"/>
  <c r="AU230" s="1"/>
  <c r="AV230" s="1"/>
  <c r="AX230" s="1"/>
  <c r="S231"/>
  <c r="AU231" s="1"/>
  <c r="AV231" s="1"/>
  <c r="AX231" s="1"/>
  <c r="S232"/>
  <c r="AU232" s="1"/>
  <c r="AV232" s="1"/>
  <c r="AX232" s="1"/>
  <c r="S233"/>
  <c r="AU233" s="1"/>
  <c r="AV233" s="1"/>
  <c r="AX233" s="1"/>
  <c r="S234"/>
  <c r="AU234" s="1"/>
  <c r="AV234" s="1"/>
  <c r="AX234" s="1"/>
  <c r="S235"/>
  <c r="AU235" s="1"/>
  <c r="AV235" s="1"/>
  <c r="AX235" s="1"/>
  <c r="S236"/>
  <c r="AU236" s="1"/>
  <c r="AV236" s="1"/>
  <c r="AX236" s="1"/>
  <c r="S237"/>
  <c r="AU237" s="1"/>
  <c r="AV237" s="1"/>
  <c r="AX237" s="1"/>
  <c r="S238"/>
  <c r="AU238" s="1"/>
  <c r="AV238" s="1"/>
  <c r="AX238" s="1"/>
  <c r="S239"/>
  <c r="AU239" s="1"/>
  <c r="AV239" s="1"/>
  <c r="AX239" s="1"/>
  <c r="S240"/>
  <c r="AU240" s="1"/>
  <c r="AV240" s="1"/>
  <c r="AX240" s="1"/>
  <c r="S241"/>
  <c r="AU241" s="1"/>
  <c r="AV241" s="1"/>
  <c r="AX241" s="1"/>
  <c r="S242"/>
  <c r="AU242" s="1"/>
  <c r="AV242" s="1"/>
  <c r="AX242" s="1"/>
  <c r="S243"/>
  <c r="AU243" s="1"/>
  <c r="AV243" s="1"/>
  <c r="AX243" s="1"/>
  <c r="S244"/>
  <c r="AU244" s="1"/>
  <c r="AV244" s="1"/>
  <c r="AX244" s="1"/>
  <c r="S245"/>
  <c r="AU245" s="1"/>
  <c r="AV245" s="1"/>
  <c r="AX245" s="1"/>
  <c r="S246"/>
  <c r="AU246" s="1"/>
  <c r="AV246" s="1"/>
  <c r="AX246" s="1"/>
  <c r="S247"/>
  <c r="AU247" s="1"/>
  <c r="AV247" s="1"/>
  <c r="AX247" s="1"/>
  <c r="S248"/>
  <c r="AU248" s="1"/>
  <c r="AV248" s="1"/>
  <c r="AX248" s="1"/>
  <c r="S249"/>
  <c r="AU249" s="1"/>
  <c r="AV249" s="1"/>
  <c r="AX249" s="1"/>
  <c r="S250"/>
  <c r="AU250" s="1"/>
  <c r="AV250" s="1"/>
  <c r="AX250" s="1"/>
  <c r="S251"/>
  <c r="AU251" s="1"/>
  <c r="AV251" s="1"/>
  <c r="AX251" s="1"/>
  <c r="S252"/>
  <c r="AU252" s="1"/>
  <c r="AV252" s="1"/>
  <c r="AX252" s="1"/>
  <c r="S253"/>
  <c r="AU253" s="1"/>
  <c r="AV253" s="1"/>
  <c r="AX253" s="1"/>
  <c r="S254"/>
  <c r="AU254" s="1"/>
  <c r="AV254" s="1"/>
  <c r="AX254" s="1"/>
  <c r="S255"/>
  <c r="AU255" s="1"/>
  <c r="AV255" s="1"/>
  <c r="AX255" s="1"/>
  <c r="AB216"/>
  <c r="Y216"/>
  <c r="V216"/>
  <c r="S216"/>
  <c r="AU216" s="1"/>
  <c r="AV216" s="1"/>
  <c r="AX216" s="1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S175"/>
  <c r="AU175" s="1"/>
  <c r="AV175" s="1"/>
  <c r="AX175" s="1"/>
  <c r="S176"/>
  <c r="AU176" s="1"/>
  <c r="AV176" s="1"/>
  <c r="AX176" s="1"/>
  <c r="S177"/>
  <c r="AU177" s="1"/>
  <c r="AV177" s="1"/>
  <c r="AX177" s="1"/>
  <c r="S178"/>
  <c r="AU178" s="1"/>
  <c r="AV178" s="1"/>
  <c r="AX178" s="1"/>
  <c r="S179"/>
  <c r="AU179" s="1"/>
  <c r="AV179" s="1"/>
  <c r="AX179" s="1"/>
  <c r="S180"/>
  <c r="AU180" s="1"/>
  <c r="AV180" s="1"/>
  <c r="AX180" s="1"/>
  <c r="S181"/>
  <c r="AU181" s="1"/>
  <c r="AV181" s="1"/>
  <c r="AX181" s="1"/>
  <c r="S182"/>
  <c r="AU182" s="1"/>
  <c r="AV182" s="1"/>
  <c r="AX182" s="1"/>
  <c r="S183"/>
  <c r="AU183" s="1"/>
  <c r="AV183" s="1"/>
  <c r="AX183" s="1"/>
  <c r="S184"/>
  <c r="AU184" s="1"/>
  <c r="AV184" s="1"/>
  <c r="AX184" s="1"/>
  <c r="S185"/>
  <c r="AU185" s="1"/>
  <c r="AV185" s="1"/>
  <c r="AX185" s="1"/>
  <c r="S186"/>
  <c r="AU186" s="1"/>
  <c r="AV186" s="1"/>
  <c r="AX186" s="1"/>
  <c r="S187"/>
  <c r="AU187" s="1"/>
  <c r="AV187" s="1"/>
  <c r="AX187" s="1"/>
  <c r="S188"/>
  <c r="AU188" s="1"/>
  <c r="AV188" s="1"/>
  <c r="AX188" s="1"/>
  <c r="S189"/>
  <c r="AU189" s="1"/>
  <c r="AV189" s="1"/>
  <c r="AX189" s="1"/>
  <c r="S190"/>
  <c r="AU190" s="1"/>
  <c r="AV190" s="1"/>
  <c r="AX190" s="1"/>
  <c r="S191"/>
  <c r="AU191" s="1"/>
  <c r="AV191" s="1"/>
  <c r="AX191" s="1"/>
  <c r="S192"/>
  <c r="AU192" s="1"/>
  <c r="AV192" s="1"/>
  <c r="AX192" s="1"/>
  <c r="S193"/>
  <c r="AU193" s="1"/>
  <c r="AV193" s="1"/>
  <c r="AX193" s="1"/>
  <c r="S194"/>
  <c r="AU194" s="1"/>
  <c r="AV194" s="1"/>
  <c r="AX194" s="1"/>
  <c r="S195"/>
  <c r="AU195" s="1"/>
  <c r="AV195" s="1"/>
  <c r="AX195" s="1"/>
  <c r="S196"/>
  <c r="AU196" s="1"/>
  <c r="AV196" s="1"/>
  <c r="AX196" s="1"/>
  <c r="S197"/>
  <c r="AU197" s="1"/>
  <c r="AV197" s="1"/>
  <c r="AX197" s="1"/>
  <c r="S198"/>
  <c r="AU198" s="1"/>
  <c r="AV198" s="1"/>
  <c r="AX198" s="1"/>
  <c r="S199"/>
  <c r="AU199" s="1"/>
  <c r="AV199" s="1"/>
  <c r="AX199" s="1"/>
  <c r="S200"/>
  <c r="AU200" s="1"/>
  <c r="AV200" s="1"/>
  <c r="AX200" s="1"/>
  <c r="S201"/>
  <c r="AU201" s="1"/>
  <c r="AV201" s="1"/>
  <c r="AX201" s="1"/>
  <c r="S202"/>
  <c r="AU202" s="1"/>
  <c r="AV202" s="1"/>
  <c r="AX202" s="1"/>
  <c r="S203"/>
  <c r="AU203" s="1"/>
  <c r="AV203" s="1"/>
  <c r="AX203" s="1"/>
  <c r="S204"/>
  <c r="AU204" s="1"/>
  <c r="AV204" s="1"/>
  <c r="AX204" s="1"/>
  <c r="S205"/>
  <c r="AU205" s="1"/>
  <c r="AV205" s="1"/>
  <c r="AX205" s="1"/>
  <c r="S206"/>
  <c r="AU206" s="1"/>
  <c r="AV206" s="1"/>
  <c r="AX206" s="1"/>
  <c r="S207"/>
  <c r="AU207" s="1"/>
  <c r="AV207" s="1"/>
  <c r="AX207" s="1"/>
  <c r="S208"/>
  <c r="AU208" s="1"/>
  <c r="AV208" s="1"/>
  <c r="AX208" s="1"/>
  <c r="S209"/>
  <c r="AU209" s="1"/>
  <c r="AV209" s="1"/>
  <c r="AX209" s="1"/>
  <c r="S210"/>
  <c r="AU210" s="1"/>
  <c r="AV210" s="1"/>
  <c r="AX210" s="1"/>
  <c r="S211"/>
  <c r="AU211" s="1"/>
  <c r="AV211" s="1"/>
  <c r="AX211" s="1"/>
  <c r="S212"/>
  <c r="AU212" s="1"/>
  <c r="AV212" s="1"/>
  <c r="AX212" s="1"/>
  <c r="S213"/>
  <c r="AU213" s="1"/>
  <c r="AV213" s="1"/>
  <c r="AX213" s="1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S133"/>
  <c r="AU133" s="1"/>
  <c r="S134"/>
  <c r="AU134" s="1"/>
  <c r="S135"/>
  <c r="AU135" s="1"/>
  <c r="S136"/>
  <c r="AU136" s="1"/>
  <c r="S137"/>
  <c r="AU137" s="1"/>
  <c r="S138"/>
  <c r="AU138" s="1"/>
  <c r="S139"/>
  <c r="AU139" s="1"/>
  <c r="S140"/>
  <c r="AU140" s="1"/>
  <c r="S141"/>
  <c r="AU141" s="1"/>
  <c r="S142"/>
  <c r="AU142" s="1"/>
  <c r="S143"/>
  <c r="AU143" s="1"/>
  <c r="S144"/>
  <c r="AU144" s="1"/>
  <c r="S145"/>
  <c r="AU145" s="1"/>
  <c r="S146"/>
  <c r="AU146" s="1"/>
  <c r="S147"/>
  <c r="AU147" s="1"/>
  <c r="S148"/>
  <c r="AU148" s="1"/>
  <c r="S149"/>
  <c r="AU149" s="1"/>
  <c r="S150"/>
  <c r="AU150" s="1"/>
  <c r="S151"/>
  <c r="AU151" s="1"/>
  <c r="S152"/>
  <c r="AU152" s="1"/>
  <c r="S153"/>
  <c r="AU153" s="1"/>
  <c r="S154"/>
  <c r="AU154" s="1"/>
  <c r="S155"/>
  <c r="AU155" s="1"/>
  <c r="S156"/>
  <c r="AU156" s="1"/>
  <c r="S157"/>
  <c r="AU157" s="1"/>
  <c r="S158"/>
  <c r="AU158" s="1"/>
  <c r="S159"/>
  <c r="AU159" s="1"/>
  <c r="S160"/>
  <c r="S161"/>
  <c r="AU161" s="1"/>
  <c r="S162"/>
  <c r="S163"/>
  <c r="AU163" s="1"/>
  <c r="S164"/>
  <c r="S165"/>
  <c r="AU165" s="1"/>
  <c r="S166"/>
  <c r="S167"/>
  <c r="AU167" s="1"/>
  <c r="S168"/>
  <c r="S169"/>
  <c r="AU169" s="1"/>
  <c r="S170"/>
  <c r="S171"/>
  <c r="AU171" s="1"/>
  <c r="AB132"/>
  <c r="Y132"/>
  <c r="V132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AX7"/>
  <c r="AX8"/>
  <c r="AX9"/>
  <c r="AX10"/>
  <c r="AX11"/>
  <c r="AX12"/>
  <c r="AX13"/>
  <c r="AX14"/>
  <c r="AX15"/>
  <c r="AX16"/>
  <c r="AX17"/>
  <c r="AX18"/>
  <c r="AX19"/>
  <c r="AX20"/>
  <c r="AX21"/>
  <c r="AX22"/>
  <c r="AX23"/>
  <c r="AX24"/>
  <c r="AX25"/>
  <c r="AX26"/>
  <c r="AX27"/>
  <c r="AX28"/>
  <c r="AX29"/>
  <c r="AX30"/>
  <c r="AX31"/>
  <c r="AX32"/>
  <c r="AX33"/>
  <c r="AX34"/>
  <c r="AX35"/>
  <c r="AX36"/>
  <c r="AX37"/>
  <c r="AX38"/>
  <c r="AX39"/>
  <c r="AX40"/>
  <c r="AX41"/>
  <c r="AX43"/>
  <c r="AX44"/>
  <c r="AV49"/>
  <c r="AX49" s="1"/>
  <c r="AV50"/>
  <c r="AX50" s="1"/>
  <c r="AV51"/>
  <c r="AX51" s="1"/>
  <c r="AV52"/>
  <c r="AX52" s="1"/>
  <c r="AV53"/>
  <c r="AX53" s="1"/>
  <c r="AV54"/>
  <c r="AX54" s="1"/>
  <c r="AV55"/>
  <c r="AX55" s="1"/>
  <c r="AV56"/>
  <c r="AX56" s="1"/>
  <c r="AV57"/>
  <c r="AX57" s="1"/>
  <c r="AV58"/>
  <c r="AX58" s="1"/>
  <c r="AV59"/>
  <c r="AX59" s="1"/>
  <c r="AV60"/>
  <c r="AX60" s="1"/>
  <c r="AV61"/>
  <c r="AX61" s="1"/>
  <c r="AV62"/>
  <c r="AX62" s="1"/>
  <c r="AV63"/>
  <c r="AX63" s="1"/>
  <c r="AV64"/>
  <c r="AX64" s="1"/>
  <c r="AV65"/>
  <c r="AX65" s="1"/>
  <c r="AV66"/>
  <c r="AV67"/>
  <c r="AV68"/>
  <c r="AX68" s="1"/>
  <c r="AV69"/>
  <c r="AX69" s="1"/>
  <c r="AV70"/>
  <c r="AX70" s="1"/>
  <c r="AV71"/>
  <c r="AX71" s="1"/>
  <c r="AV72"/>
  <c r="AX72" s="1"/>
  <c r="AV73"/>
  <c r="AX73" s="1"/>
  <c r="AV74"/>
  <c r="AX74" s="1"/>
  <c r="AV75"/>
  <c r="AX75" s="1"/>
  <c r="AV76"/>
  <c r="AX76" s="1"/>
  <c r="AV77"/>
  <c r="AX77" s="1"/>
  <c r="AV78"/>
  <c r="AX78" s="1"/>
  <c r="AV79"/>
  <c r="AX79" s="1"/>
  <c r="AV80"/>
  <c r="AX80" s="1"/>
  <c r="AV81"/>
  <c r="AX81" s="1"/>
  <c r="AV82"/>
  <c r="AX82" s="1"/>
  <c r="AV83"/>
  <c r="AX83" s="1"/>
  <c r="AV84"/>
  <c r="AX84" s="1"/>
  <c r="AV85"/>
  <c r="AX85" s="1"/>
  <c r="AV86"/>
  <c r="AX86" s="1"/>
  <c r="AV87"/>
  <c r="AX87" s="1"/>
  <c r="L302" i="1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01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59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17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175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33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91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49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AV132" i="4"/>
  <c r="AV90"/>
  <c r="AX48"/>
  <c r="N176" i="1"/>
  <c r="O176"/>
  <c r="S176" s="1"/>
  <c r="N177"/>
  <c r="P177" s="1"/>
  <c r="O177"/>
  <c r="S177" s="1"/>
  <c r="N178"/>
  <c r="O178"/>
  <c r="S178" s="1"/>
  <c r="N179"/>
  <c r="P179" s="1"/>
  <c r="O179"/>
  <c r="S179" s="1"/>
  <c r="N180"/>
  <c r="P180" s="1"/>
  <c r="O180"/>
  <c r="S180" s="1"/>
  <c r="N181"/>
  <c r="O181"/>
  <c r="S181" s="1"/>
  <c r="N182"/>
  <c r="P182" s="1"/>
  <c r="O182"/>
  <c r="S182" s="1"/>
  <c r="N183"/>
  <c r="O183"/>
  <c r="S183" s="1"/>
  <c r="N184"/>
  <c r="P184" s="1"/>
  <c r="O184"/>
  <c r="S184" s="1"/>
  <c r="N185"/>
  <c r="O185"/>
  <c r="S185" s="1"/>
  <c r="N186"/>
  <c r="P186" s="1"/>
  <c r="O186"/>
  <c r="S186" s="1"/>
  <c r="N187"/>
  <c r="O187"/>
  <c r="S187" s="1"/>
  <c r="N188"/>
  <c r="P188" s="1"/>
  <c r="O188"/>
  <c r="S188" s="1"/>
  <c r="N189"/>
  <c r="O189"/>
  <c r="S189" s="1"/>
  <c r="N190"/>
  <c r="P190" s="1"/>
  <c r="O190"/>
  <c r="S190" s="1"/>
  <c r="N191"/>
  <c r="O191"/>
  <c r="S191" s="1"/>
  <c r="N192"/>
  <c r="P192" s="1"/>
  <c r="O192"/>
  <c r="S192" s="1"/>
  <c r="N193"/>
  <c r="O193"/>
  <c r="S193" s="1"/>
  <c r="N194"/>
  <c r="P194" s="1"/>
  <c r="O194"/>
  <c r="S194" s="1"/>
  <c r="N195"/>
  <c r="O195"/>
  <c r="S195" s="1"/>
  <c r="N196"/>
  <c r="P196" s="1"/>
  <c r="O196"/>
  <c r="S196" s="1"/>
  <c r="N197"/>
  <c r="O197"/>
  <c r="S197" s="1"/>
  <c r="N198"/>
  <c r="P198" s="1"/>
  <c r="O198"/>
  <c r="S198" s="1"/>
  <c r="N199"/>
  <c r="O199"/>
  <c r="S199" s="1"/>
  <c r="N200"/>
  <c r="P200" s="1"/>
  <c r="O200"/>
  <c r="S200" s="1"/>
  <c r="N201"/>
  <c r="O201"/>
  <c r="S201" s="1"/>
  <c r="N202"/>
  <c r="P202" s="1"/>
  <c r="O202"/>
  <c r="S202" s="1"/>
  <c r="N203"/>
  <c r="O203"/>
  <c r="S203" s="1"/>
  <c r="N204"/>
  <c r="P204" s="1"/>
  <c r="O204"/>
  <c r="S204" s="1"/>
  <c r="N205"/>
  <c r="O205"/>
  <c r="S205" s="1"/>
  <c r="N206"/>
  <c r="P206" s="1"/>
  <c r="O206"/>
  <c r="S206" s="1"/>
  <c r="N207"/>
  <c r="O207"/>
  <c r="S207" s="1"/>
  <c r="N208"/>
  <c r="P208" s="1"/>
  <c r="O208"/>
  <c r="S208" s="1"/>
  <c r="N209"/>
  <c r="O209"/>
  <c r="S209" s="1"/>
  <c r="N210"/>
  <c r="P210" s="1"/>
  <c r="O210"/>
  <c r="S210" s="1"/>
  <c r="N211"/>
  <c r="P211" s="1"/>
  <c r="O211"/>
  <c r="S211" s="1"/>
  <c r="N212"/>
  <c r="P212" s="1"/>
  <c r="O212"/>
  <c r="S212" s="1"/>
  <c r="N213"/>
  <c r="P213" s="1"/>
  <c r="O213"/>
  <c r="S213" s="1"/>
  <c r="N214"/>
  <c r="P214" s="1"/>
  <c r="O214"/>
  <c r="S214" s="1"/>
  <c r="O175"/>
  <c r="S175" s="1"/>
  <c r="N134"/>
  <c r="O134"/>
  <c r="S134" s="1"/>
  <c r="N135"/>
  <c r="O135"/>
  <c r="S135" s="1"/>
  <c r="N136"/>
  <c r="P136" s="1"/>
  <c r="O136"/>
  <c r="S136" s="1"/>
  <c r="V136"/>
  <c r="Y136" s="1"/>
  <c r="N137"/>
  <c r="O137"/>
  <c r="S137" s="1"/>
  <c r="N138"/>
  <c r="O138"/>
  <c r="S138" s="1"/>
  <c r="N139"/>
  <c r="O139"/>
  <c r="S139" s="1"/>
  <c r="N140"/>
  <c r="P140" s="1"/>
  <c r="O140"/>
  <c r="S140" s="1"/>
  <c r="V140"/>
  <c r="Y140" s="1"/>
  <c r="N141"/>
  <c r="O141"/>
  <c r="S141" s="1"/>
  <c r="N142"/>
  <c r="P142" s="1"/>
  <c r="O142"/>
  <c r="S142" s="1"/>
  <c r="V142"/>
  <c r="Y142" s="1"/>
  <c r="N143"/>
  <c r="O143"/>
  <c r="S143" s="1"/>
  <c r="N144"/>
  <c r="P144" s="1"/>
  <c r="O144"/>
  <c r="S144" s="1"/>
  <c r="V144"/>
  <c r="Y144" s="1"/>
  <c r="N145"/>
  <c r="O145"/>
  <c r="S145" s="1"/>
  <c r="N146"/>
  <c r="P146" s="1"/>
  <c r="O146"/>
  <c r="S146" s="1"/>
  <c r="V146"/>
  <c r="Y146" s="1"/>
  <c r="N147"/>
  <c r="O147"/>
  <c r="S147" s="1"/>
  <c r="N148"/>
  <c r="P148" s="1"/>
  <c r="O148"/>
  <c r="S148" s="1"/>
  <c r="V148"/>
  <c r="Y148" s="1"/>
  <c r="N149"/>
  <c r="O149"/>
  <c r="S149" s="1"/>
  <c r="N150"/>
  <c r="P150" s="1"/>
  <c r="O150"/>
  <c r="S150" s="1"/>
  <c r="V150"/>
  <c r="Y150" s="1"/>
  <c r="N151"/>
  <c r="O151"/>
  <c r="S151" s="1"/>
  <c r="N152"/>
  <c r="P152" s="1"/>
  <c r="O152"/>
  <c r="S152" s="1"/>
  <c r="V152"/>
  <c r="Y152" s="1"/>
  <c r="N153"/>
  <c r="O153"/>
  <c r="S153" s="1"/>
  <c r="N154"/>
  <c r="P154" s="1"/>
  <c r="O154"/>
  <c r="S154" s="1"/>
  <c r="V154"/>
  <c r="Y154" s="1"/>
  <c r="N155"/>
  <c r="O155"/>
  <c r="S155" s="1"/>
  <c r="N156"/>
  <c r="P156" s="1"/>
  <c r="O156"/>
  <c r="S156" s="1"/>
  <c r="V156"/>
  <c r="Y156" s="1"/>
  <c r="N157"/>
  <c r="O157"/>
  <c r="S157" s="1"/>
  <c r="N158"/>
  <c r="P158" s="1"/>
  <c r="O158"/>
  <c r="S158" s="1"/>
  <c r="V158"/>
  <c r="Y158" s="1"/>
  <c r="N159"/>
  <c r="O159"/>
  <c r="S159" s="1"/>
  <c r="N160"/>
  <c r="P160" s="1"/>
  <c r="O160"/>
  <c r="S160" s="1"/>
  <c r="V160"/>
  <c r="Y160" s="1"/>
  <c r="N161"/>
  <c r="O161"/>
  <c r="S161" s="1"/>
  <c r="N162"/>
  <c r="P162" s="1"/>
  <c r="O162"/>
  <c r="S162" s="1"/>
  <c r="V162"/>
  <c r="Y162" s="1"/>
  <c r="N163"/>
  <c r="O163"/>
  <c r="S163" s="1"/>
  <c r="N164"/>
  <c r="P164" s="1"/>
  <c r="V164" s="1"/>
  <c r="Y164" s="1"/>
  <c r="O164"/>
  <c r="S164" s="1"/>
  <c r="N165"/>
  <c r="O165"/>
  <c r="S165" s="1"/>
  <c r="N166"/>
  <c r="P166" s="1"/>
  <c r="O166"/>
  <c r="S166" s="1"/>
  <c r="V166"/>
  <c r="Y166" s="1"/>
  <c r="N167"/>
  <c r="O167"/>
  <c r="S167" s="1"/>
  <c r="N168"/>
  <c r="P168" s="1"/>
  <c r="V168" s="1"/>
  <c r="Y168" s="1"/>
  <c r="O168"/>
  <c r="S168" s="1"/>
  <c r="N169"/>
  <c r="O169"/>
  <c r="S169" s="1"/>
  <c r="N170"/>
  <c r="P170" s="1"/>
  <c r="O170"/>
  <c r="S170" s="1"/>
  <c r="V170"/>
  <c r="Y170" s="1"/>
  <c r="N171"/>
  <c r="O171"/>
  <c r="S171" s="1"/>
  <c r="N172"/>
  <c r="P172" s="1"/>
  <c r="V172" s="1"/>
  <c r="O172"/>
  <c r="S172" s="1"/>
  <c r="O133"/>
  <c r="S133" s="1"/>
  <c r="N133"/>
  <c r="N92"/>
  <c r="P92" s="1"/>
  <c r="O92"/>
  <c r="S92" s="1"/>
  <c r="N93"/>
  <c r="O93"/>
  <c r="S93" s="1"/>
  <c r="N94"/>
  <c r="P94" s="1"/>
  <c r="O94"/>
  <c r="S94" s="1"/>
  <c r="N95"/>
  <c r="O95"/>
  <c r="S95" s="1"/>
  <c r="N96"/>
  <c r="P96" s="1"/>
  <c r="O96"/>
  <c r="S96" s="1"/>
  <c r="N97"/>
  <c r="O97"/>
  <c r="S97" s="1"/>
  <c r="N98"/>
  <c r="P98" s="1"/>
  <c r="O98"/>
  <c r="S98" s="1"/>
  <c r="N99"/>
  <c r="O99"/>
  <c r="S99" s="1"/>
  <c r="N100"/>
  <c r="P100" s="1"/>
  <c r="O100"/>
  <c r="S100" s="1"/>
  <c r="N101"/>
  <c r="O101"/>
  <c r="S101" s="1"/>
  <c r="N102"/>
  <c r="P102" s="1"/>
  <c r="O102"/>
  <c r="S102" s="1"/>
  <c r="N103"/>
  <c r="O103"/>
  <c r="S103" s="1"/>
  <c r="N104"/>
  <c r="P104" s="1"/>
  <c r="O104"/>
  <c r="S104" s="1"/>
  <c r="N105"/>
  <c r="O105"/>
  <c r="S105" s="1"/>
  <c r="N106"/>
  <c r="P106" s="1"/>
  <c r="O106"/>
  <c r="S106" s="1"/>
  <c r="N107"/>
  <c r="O107"/>
  <c r="S107" s="1"/>
  <c r="N108"/>
  <c r="P108" s="1"/>
  <c r="O108"/>
  <c r="S108" s="1"/>
  <c r="N109"/>
  <c r="O109"/>
  <c r="S109" s="1"/>
  <c r="N110"/>
  <c r="P110" s="1"/>
  <c r="O110"/>
  <c r="S110" s="1"/>
  <c r="N111"/>
  <c r="O111"/>
  <c r="S111" s="1"/>
  <c r="N112"/>
  <c r="P112" s="1"/>
  <c r="O112"/>
  <c r="S112" s="1"/>
  <c r="N113"/>
  <c r="O113"/>
  <c r="S113" s="1"/>
  <c r="N114"/>
  <c r="P114" s="1"/>
  <c r="O114"/>
  <c r="S114" s="1"/>
  <c r="N115"/>
  <c r="O115"/>
  <c r="S115" s="1"/>
  <c r="N116"/>
  <c r="P116" s="1"/>
  <c r="O116"/>
  <c r="S116" s="1"/>
  <c r="N117"/>
  <c r="O117"/>
  <c r="S117" s="1"/>
  <c r="N118"/>
  <c r="P118" s="1"/>
  <c r="O118"/>
  <c r="S118" s="1"/>
  <c r="N119"/>
  <c r="O119"/>
  <c r="S119" s="1"/>
  <c r="N120"/>
  <c r="P120" s="1"/>
  <c r="V120" s="1"/>
  <c r="Y120" s="1"/>
  <c r="O120"/>
  <c r="S120" s="1"/>
  <c r="N121"/>
  <c r="O121"/>
  <c r="S121" s="1"/>
  <c r="N122"/>
  <c r="P122" s="1"/>
  <c r="V122" s="1"/>
  <c r="Y122" s="1"/>
  <c r="O122"/>
  <c r="S122" s="1"/>
  <c r="N123"/>
  <c r="O123"/>
  <c r="S123" s="1"/>
  <c r="N124"/>
  <c r="P124" s="1"/>
  <c r="V124" s="1"/>
  <c r="Y124" s="1"/>
  <c r="O124"/>
  <c r="S124" s="1"/>
  <c r="N125"/>
  <c r="O125"/>
  <c r="S125" s="1"/>
  <c r="N126"/>
  <c r="P126" s="1"/>
  <c r="O126"/>
  <c r="S126" s="1"/>
  <c r="V126"/>
  <c r="Y126" s="1"/>
  <c r="N127"/>
  <c r="O127"/>
  <c r="S127" s="1"/>
  <c r="N128"/>
  <c r="P128" s="1"/>
  <c r="V128" s="1"/>
  <c r="Y128" s="1"/>
  <c r="O128"/>
  <c r="S128" s="1"/>
  <c r="N129"/>
  <c r="O129"/>
  <c r="S129" s="1"/>
  <c r="N130"/>
  <c r="P130" s="1"/>
  <c r="V130" s="1"/>
  <c r="O130"/>
  <c r="S130" s="1"/>
  <c r="O91"/>
  <c r="S91" s="1"/>
  <c r="N91"/>
  <c r="N50"/>
  <c r="P50" s="1"/>
  <c r="O50"/>
  <c r="S50" s="1"/>
  <c r="N51"/>
  <c r="O51"/>
  <c r="S51" s="1"/>
  <c r="N52"/>
  <c r="P52" s="1"/>
  <c r="O52"/>
  <c r="S52" s="1"/>
  <c r="N53"/>
  <c r="O53"/>
  <c r="S53" s="1"/>
  <c r="N54"/>
  <c r="P54" s="1"/>
  <c r="O54"/>
  <c r="S54" s="1"/>
  <c r="N55"/>
  <c r="O55"/>
  <c r="S55" s="1"/>
  <c r="N56"/>
  <c r="P56" s="1"/>
  <c r="O56"/>
  <c r="S56" s="1"/>
  <c r="N57"/>
  <c r="O57"/>
  <c r="S57" s="1"/>
  <c r="N58"/>
  <c r="P58" s="1"/>
  <c r="O58"/>
  <c r="S58" s="1"/>
  <c r="N59"/>
  <c r="O59"/>
  <c r="S59" s="1"/>
  <c r="N60"/>
  <c r="P60" s="1"/>
  <c r="O60"/>
  <c r="S60" s="1"/>
  <c r="N61"/>
  <c r="O61"/>
  <c r="S61" s="1"/>
  <c r="N62"/>
  <c r="P62" s="1"/>
  <c r="O62"/>
  <c r="S62" s="1"/>
  <c r="N63"/>
  <c r="O63"/>
  <c r="S63" s="1"/>
  <c r="N64"/>
  <c r="P64" s="1"/>
  <c r="O64"/>
  <c r="S64" s="1"/>
  <c r="N65"/>
  <c r="O65"/>
  <c r="S65" s="1"/>
  <c r="N66"/>
  <c r="P66" s="1"/>
  <c r="O66"/>
  <c r="S66" s="1"/>
  <c r="N67"/>
  <c r="O67"/>
  <c r="S67" s="1"/>
  <c r="N68"/>
  <c r="P68" s="1"/>
  <c r="O68"/>
  <c r="S68" s="1"/>
  <c r="N69"/>
  <c r="O69"/>
  <c r="S69" s="1"/>
  <c r="N70"/>
  <c r="P70" s="1"/>
  <c r="O70"/>
  <c r="S70" s="1"/>
  <c r="N71"/>
  <c r="O71"/>
  <c r="S71" s="1"/>
  <c r="N72"/>
  <c r="P72" s="1"/>
  <c r="O72"/>
  <c r="S72" s="1"/>
  <c r="N73"/>
  <c r="P73" s="1"/>
  <c r="V73" s="1"/>
  <c r="O73"/>
  <c r="S73" s="1"/>
  <c r="N74"/>
  <c r="P74" s="1"/>
  <c r="O74"/>
  <c r="S74" s="1"/>
  <c r="N75"/>
  <c r="O75"/>
  <c r="S75" s="1"/>
  <c r="N76"/>
  <c r="P76" s="1"/>
  <c r="O76"/>
  <c r="S76" s="1"/>
  <c r="N77"/>
  <c r="O77"/>
  <c r="S77" s="1"/>
  <c r="N78"/>
  <c r="P78" s="1"/>
  <c r="O78"/>
  <c r="S78" s="1"/>
  <c r="N79"/>
  <c r="O79"/>
  <c r="S79" s="1"/>
  <c r="N80"/>
  <c r="P80" s="1"/>
  <c r="O80"/>
  <c r="S80" s="1"/>
  <c r="N81"/>
  <c r="O81"/>
  <c r="S81" s="1"/>
  <c r="N82"/>
  <c r="P82" s="1"/>
  <c r="O82"/>
  <c r="S82" s="1"/>
  <c r="N83"/>
  <c r="O83"/>
  <c r="S83" s="1"/>
  <c r="N84"/>
  <c r="P84" s="1"/>
  <c r="O84"/>
  <c r="S84" s="1"/>
  <c r="N85"/>
  <c r="O85"/>
  <c r="S85" s="1"/>
  <c r="N86"/>
  <c r="P86" s="1"/>
  <c r="O86"/>
  <c r="S86" s="1"/>
  <c r="N87"/>
  <c r="P87" s="1"/>
  <c r="V87" s="1"/>
  <c r="O87"/>
  <c r="S87" s="1"/>
  <c r="N88"/>
  <c r="P88" s="1"/>
  <c r="O88"/>
  <c r="S88" s="1"/>
  <c r="O49"/>
  <c r="S49" s="1"/>
  <c r="N49"/>
  <c r="P49" s="1"/>
  <c r="N8"/>
  <c r="O8"/>
  <c r="S8" s="1"/>
  <c r="N9"/>
  <c r="O9"/>
  <c r="S9" s="1"/>
  <c r="N10"/>
  <c r="P10" s="1"/>
  <c r="V10" s="1"/>
  <c r="O10"/>
  <c r="S10" s="1"/>
  <c r="N11"/>
  <c r="O11"/>
  <c r="S11" s="1"/>
  <c r="N12"/>
  <c r="P12" s="1"/>
  <c r="V12" s="1"/>
  <c r="O12"/>
  <c r="S12" s="1"/>
  <c r="N13"/>
  <c r="O13"/>
  <c r="S13" s="1"/>
  <c r="N14"/>
  <c r="P14" s="1"/>
  <c r="V14" s="1"/>
  <c r="O14"/>
  <c r="S14" s="1"/>
  <c r="N15"/>
  <c r="O15"/>
  <c r="S15" s="1"/>
  <c r="N16"/>
  <c r="P16" s="1"/>
  <c r="V16" s="1"/>
  <c r="O16"/>
  <c r="S16" s="1"/>
  <c r="N17"/>
  <c r="O17"/>
  <c r="S17" s="1"/>
  <c r="N18"/>
  <c r="P18" s="1"/>
  <c r="V18" s="1"/>
  <c r="O18"/>
  <c r="S18" s="1"/>
  <c r="N19"/>
  <c r="O19"/>
  <c r="S19" s="1"/>
  <c r="N20"/>
  <c r="P20" s="1"/>
  <c r="V20" s="1"/>
  <c r="O20"/>
  <c r="S20" s="1"/>
  <c r="N21"/>
  <c r="O21"/>
  <c r="S21" s="1"/>
  <c r="N22"/>
  <c r="P22" s="1"/>
  <c r="V22" s="1"/>
  <c r="O22"/>
  <c r="S22" s="1"/>
  <c r="N23"/>
  <c r="O23"/>
  <c r="S23" s="1"/>
  <c r="N24"/>
  <c r="P24" s="1"/>
  <c r="V24" s="1"/>
  <c r="O24"/>
  <c r="S24" s="1"/>
  <c r="N25"/>
  <c r="O25"/>
  <c r="S25" s="1"/>
  <c r="N26"/>
  <c r="P26" s="1"/>
  <c r="V26" s="1"/>
  <c r="O26"/>
  <c r="S26" s="1"/>
  <c r="N27"/>
  <c r="O27"/>
  <c r="S27" s="1"/>
  <c r="N28"/>
  <c r="P28" s="1"/>
  <c r="V28" s="1"/>
  <c r="O28"/>
  <c r="S28" s="1"/>
  <c r="N29"/>
  <c r="O29"/>
  <c r="S29" s="1"/>
  <c r="N30"/>
  <c r="P30" s="1"/>
  <c r="V30" s="1"/>
  <c r="O30"/>
  <c r="S30" s="1"/>
  <c r="N31"/>
  <c r="O31"/>
  <c r="S31" s="1"/>
  <c r="N32"/>
  <c r="P32" s="1"/>
  <c r="V32" s="1"/>
  <c r="O32"/>
  <c r="S32" s="1"/>
  <c r="N33"/>
  <c r="O33"/>
  <c r="S33" s="1"/>
  <c r="N34"/>
  <c r="P34" s="1"/>
  <c r="V34" s="1"/>
  <c r="O34"/>
  <c r="S34" s="1"/>
  <c r="N35"/>
  <c r="O35"/>
  <c r="S35" s="1"/>
  <c r="N36"/>
  <c r="O36"/>
  <c r="S36" s="1"/>
  <c r="N37"/>
  <c r="O37"/>
  <c r="S37" s="1"/>
  <c r="N38"/>
  <c r="P38" s="1"/>
  <c r="V38" s="1"/>
  <c r="O38"/>
  <c r="S38" s="1"/>
  <c r="N39"/>
  <c r="O39"/>
  <c r="S39" s="1"/>
  <c r="N40"/>
  <c r="P40" s="1"/>
  <c r="V40" s="1"/>
  <c r="O40"/>
  <c r="S40" s="1"/>
  <c r="N41"/>
  <c r="O41"/>
  <c r="S41" s="1"/>
  <c r="N42"/>
  <c r="O42"/>
  <c r="S42" s="1"/>
  <c r="N43"/>
  <c r="O43"/>
  <c r="S43" s="1"/>
  <c r="N44"/>
  <c r="P44" s="1"/>
  <c r="V44" s="1"/>
  <c r="O44"/>
  <c r="S44" s="1"/>
  <c r="N45"/>
  <c r="O45"/>
  <c r="S45" s="1"/>
  <c r="N46"/>
  <c r="O46"/>
  <c r="S46" s="1"/>
  <c r="X215"/>
  <c r="L7"/>
  <c r="P138" l="1"/>
  <c r="V138" s="1"/>
  <c r="Y138" s="1"/>
  <c r="P134"/>
  <c r="V134" s="1"/>
  <c r="Y134" s="1"/>
  <c r="AU129" i="4"/>
  <c r="AV129" s="1"/>
  <c r="AX129" s="1"/>
  <c r="AU127"/>
  <c r="AV127" s="1"/>
  <c r="AX127" s="1"/>
  <c r="AU125"/>
  <c r="AV125" s="1"/>
  <c r="AX125" s="1"/>
  <c r="AU123"/>
  <c r="AV123" s="1"/>
  <c r="AX123" s="1"/>
  <c r="AU121"/>
  <c r="AV121" s="1"/>
  <c r="AX121" s="1"/>
  <c r="AU119"/>
  <c r="AV119" s="1"/>
  <c r="AX119" s="1"/>
  <c r="AU117"/>
  <c r="AV117" s="1"/>
  <c r="AX117" s="1"/>
  <c r="AU115"/>
  <c r="AV115" s="1"/>
  <c r="AX115" s="1"/>
  <c r="AU113"/>
  <c r="AV113" s="1"/>
  <c r="AX113" s="1"/>
  <c r="AU111"/>
  <c r="AV111" s="1"/>
  <c r="AX111" s="1"/>
  <c r="AU109"/>
  <c r="AV109" s="1"/>
  <c r="AX109" s="1"/>
  <c r="AU107"/>
  <c r="AV107" s="1"/>
  <c r="AX107" s="1"/>
  <c r="AU105"/>
  <c r="AV105" s="1"/>
  <c r="AX105" s="1"/>
  <c r="AU103"/>
  <c r="AV103" s="1"/>
  <c r="AX103" s="1"/>
  <c r="AU101"/>
  <c r="AV101" s="1"/>
  <c r="AX101" s="1"/>
  <c r="AU99"/>
  <c r="AV99" s="1"/>
  <c r="AX99" s="1"/>
  <c r="AU97"/>
  <c r="AV97" s="1"/>
  <c r="AX97" s="1"/>
  <c r="AU95"/>
  <c r="AV95" s="1"/>
  <c r="AX95" s="1"/>
  <c r="AU93"/>
  <c r="AV93" s="1"/>
  <c r="AX93" s="1"/>
  <c r="AU91"/>
  <c r="AV91" s="1"/>
  <c r="AU170"/>
  <c r="AV170" s="1"/>
  <c r="AX170" s="1"/>
  <c r="AU168"/>
  <c r="AV168" s="1"/>
  <c r="AX168" s="1"/>
  <c r="AU166"/>
  <c r="AV166" s="1"/>
  <c r="AX166" s="1"/>
  <c r="AU164"/>
  <c r="AV164" s="1"/>
  <c r="AX164" s="1"/>
  <c r="AU162"/>
  <c r="AV162" s="1"/>
  <c r="AX162" s="1"/>
  <c r="AU160"/>
  <c r="AV160" s="1"/>
  <c r="AX160" s="1"/>
  <c r="AW130"/>
  <c r="AW172"/>
  <c r="AU128"/>
  <c r="AV128" s="1"/>
  <c r="AX128" s="1"/>
  <c r="AU126"/>
  <c r="AV126" s="1"/>
  <c r="AX126" s="1"/>
  <c r="AU124"/>
  <c r="AV124" s="1"/>
  <c r="AX124" s="1"/>
  <c r="AU122"/>
  <c r="AV122" s="1"/>
  <c r="AX122" s="1"/>
  <c r="AU120"/>
  <c r="AV120" s="1"/>
  <c r="AX120" s="1"/>
  <c r="AU118"/>
  <c r="AV118" s="1"/>
  <c r="AX118" s="1"/>
  <c r="AU116"/>
  <c r="AV116" s="1"/>
  <c r="AX116" s="1"/>
  <c r="AU114"/>
  <c r="AV114" s="1"/>
  <c r="AX114" s="1"/>
  <c r="AU112"/>
  <c r="AV112" s="1"/>
  <c r="AX112" s="1"/>
  <c r="AU110"/>
  <c r="AV110" s="1"/>
  <c r="AX110" s="1"/>
  <c r="AU108"/>
  <c r="AV108" s="1"/>
  <c r="AX108" s="1"/>
  <c r="AU106"/>
  <c r="AV106" s="1"/>
  <c r="AX106" s="1"/>
  <c r="AU104"/>
  <c r="AV104" s="1"/>
  <c r="AX104" s="1"/>
  <c r="AU102"/>
  <c r="AV102" s="1"/>
  <c r="AX102" s="1"/>
  <c r="AU100"/>
  <c r="AV100" s="1"/>
  <c r="AX100" s="1"/>
  <c r="AU98"/>
  <c r="AV98" s="1"/>
  <c r="AX98" s="1"/>
  <c r="AU96"/>
  <c r="AV96" s="1"/>
  <c r="AX96" s="1"/>
  <c r="AU94"/>
  <c r="AV94" s="1"/>
  <c r="AX94" s="1"/>
  <c r="AU92"/>
  <c r="AV92" s="1"/>
  <c r="AX92" s="1"/>
  <c r="AW256"/>
  <c r="AX132"/>
  <c r="AW46"/>
  <c r="AW214"/>
  <c r="AZ214"/>
  <c r="AW298"/>
  <c r="R45" i="1"/>
  <c r="T45" s="1"/>
  <c r="W45" s="1"/>
  <c r="R43"/>
  <c r="R41"/>
  <c r="T41" s="1"/>
  <c r="W41" s="1"/>
  <c r="R39"/>
  <c r="R33"/>
  <c r="R31"/>
  <c r="R29"/>
  <c r="T29" s="1"/>
  <c r="W29" s="1"/>
  <c r="R27"/>
  <c r="R25"/>
  <c r="R23"/>
  <c r="R21"/>
  <c r="T21" s="1"/>
  <c r="W21" s="1"/>
  <c r="R19"/>
  <c r="R17"/>
  <c r="R15"/>
  <c r="R13"/>
  <c r="T13" s="1"/>
  <c r="W13" s="1"/>
  <c r="R9"/>
  <c r="AW88" i="4"/>
  <c r="AV88"/>
  <c r="P46"/>
  <c r="P178" i="1"/>
  <c r="P176"/>
  <c r="V176" s="1"/>
  <c r="Y176" s="1"/>
  <c r="AV158" i="4"/>
  <c r="AX158" s="1"/>
  <c r="AV156"/>
  <c r="AX156" s="1"/>
  <c r="AV154"/>
  <c r="AX154" s="1"/>
  <c r="AV152"/>
  <c r="AV150"/>
  <c r="AX150" s="1"/>
  <c r="AV148"/>
  <c r="AX148" s="1"/>
  <c r="AV146"/>
  <c r="AX146" s="1"/>
  <c r="AV144"/>
  <c r="AX144" s="1"/>
  <c r="AV142"/>
  <c r="AX142" s="1"/>
  <c r="AV140"/>
  <c r="AX140" s="1"/>
  <c r="AV138"/>
  <c r="AX138" s="1"/>
  <c r="AV136"/>
  <c r="AX136" s="1"/>
  <c r="AV134"/>
  <c r="AX134" s="1"/>
  <c r="AV296"/>
  <c r="AX296" s="1"/>
  <c r="AV294"/>
  <c r="AX294" s="1"/>
  <c r="AV292"/>
  <c r="AX292" s="1"/>
  <c r="AV290"/>
  <c r="AX290" s="1"/>
  <c r="AV288"/>
  <c r="AX288" s="1"/>
  <c r="AV286"/>
  <c r="AX286" s="1"/>
  <c r="AV284"/>
  <c r="AX284" s="1"/>
  <c r="AV282"/>
  <c r="AX282" s="1"/>
  <c r="AV280"/>
  <c r="AX280" s="1"/>
  <c r="AV278"/>
  <c r="AX278" s="1"/>
  <c r="AV276"/>
  <c r="AX276" s="1"/>
  <c r="AV274"/>
  <c r="AX274" s="1"/>
  <c r="AV272"/>
  <c r="AX272" s="1"/>
  <c r="AV270"/>
  <c r="AX270" s="1"/>
  <c r="AV268"/>
  <c r="AX268" s="1"/>
  <c r="AV266"/>
  <c r="AX266" s="1"/>
  <c r="AV264"/>
  <c r="AX264" s="1"/>
  <c r="AV262"/>
  <c r="AX262" s="1"/>
  <c r="AV260"/>
  <c r="AX260" s="1"/>
  <c r="AV171"/>
  <c r="AX171" s="1"/>
  <c r="AV169"/>
  <c r="AX169" s="1"/>
  <c r="AV167"/>
  <c r="AX167" s="1"/>
  <c r="AV165"/>
  <c r="AX165" s="1"/>
  <c r="AV163"/>
  <c r="AX163" s="1"/>
  <c r="AV161"/>
  <c r="AX161" s="1"/>
  <c r="AV159"/>
  <c r="AX159" s="1"/>
  <c r="AV157"/>
  <c r="AX157" s="1"/>
  <c r="AV155"/>
  <c r="AX155" s="1"/>
  <c r="AV153"/>
  <c r="AX153" s="1"/>
  <c r="AV151"/>
  <c r="AX151" s="1"/>
  <c r="AV149"/>
  <c r="AX149" s="1"/>
  <c r="AV147"/>
  <c r="AX147" s="1"/>
  <c r="AV145"/>
  <c r="AX145" s="1"/>
  <c r="AV143"/>
  <c r="AX143" s="1"/>
  <c r="AV141"/>
  <c r="AX141" s="1"/>
  <c r="AV139"/>
  <c r="AX139" s="1"/>
  <c r="AV137"/>
  <c r="AX137" s="1"/>
  <c r="AV135"/>
  <c r="AX135" s="1"/>
  <c r="AV133"/>
  <c r="AX133" s="1"/>
  <c r="AV297"/>
  <c r="AX297" s="1"/>
  <c r="AV295"/>
  <c r="AV293"/>
  <c r="AX293" s="1"/>
  <c r="AV291"/>
  <c r="AV289"/>
  <c r="AX289" s="1"/>
  <c r="AV287"/>
  <c r="AV285"/>
  <c r="AX285" s="1"/>
  <c r="AV283"/>
  <c r="AV281"/>
  <c r="AX281" s="1"/>
  <c r="AV279"/>
  <c r="Q217" i="1"/>
  <c r="Q255"/>
  <c r="Q253"/>
  <c r="Q251"/>
  <c r="Q249"/>
  <c r="Q247"/>
  <c r="Q245"/>
  <c r="Q243"/>
  <c r="Q241"/>
  <c r="Q239"/>
  <c r="Q237"/>
  <c r="Q235"/>
  <c r="Q233"/>
  <c r="Q231"/>
  <c r="Q229"/>
  <c r="Q227"/>
  <c r="Q225"/>
  <c r="Q223"/>
  <c r="Q221"/>
  <c r="Q219"/>
  <c r="AV277" i="4"/>
  <c r="AX277" s="1"/>
  <c r="Q278" i="1"/>
  <c r="AV275" i="4"/>
  <c r="AX275" s="1"/>
  <c r="Q276" i="1"/>
  <c r="AV273" i="4"/>
  <c r="AX273" s="1"/>
  <c r="Q274" i="1"/>
  <c r="AV271" i="4"/>
  <c r="AX271" s="1"/>
  <c r="Q272" i="1"/>
  <c r="AV269" i="4"/>
  <c r="AX269" s="1"/>
  <c r="Q270" i="1"/>
  <c r="AV267" i="4"/>
  <c r="Q268" i="1"/>
  <c r="AV265" i="4"/>
  <c r="AX265" s="1"/>
  <c r="Q266" i="1"/>
  <c r="AV263" i="4"/>
  <c r="AX263" s="1"/>
  <c r="Q264" i="1"/>
  <c r="AV261" i="4"/>
  <c r="AX261" s="1"/>
  <c r="Q262" i="1"/>
  <c r="AV259" i="4"/>
  <c r="AX259" s="1"/>
  <c r="Q260" i="1"/>
  <c r="Q339"/>
  <c r="Q337"/>
  <c r="Q335"/>
  <c r="Q333"/>
  <c r="Q331"/>
  <c r="Q329"/>
  <c r="Q327"/>
  <c r="Q325"/>
  <c r="Q323"/>
  <c r="Q321"/>
  <c r="Q319"/>
  <c r="Q317"/>
  <c r="Q315"/>
  <c r="Q313"/>
  <c r="Q311"/>
  <c r="Q309"/>
  <c r="Q307"/>
  <c r="Q305"/>
  <c r="Q303"/>
  <c r="N175"/>
  <c r="P175" s="1"/>
  <c r="V175" s="1"/>
  <c r="Y175" s="1"/>
  <c r="Q88"/>
  <c r="Q86"/>
  <c r="Q84"/>
  <c r="R84" s="1"/>
  <c r="T84" s="1"/>
  <c r="W84" s="1"/>
  <c r="Q82"/>
  <c r="R82" s="1"/>
  <c r="T82" s="1"/>
  <c r="W82" s="1"/>
  <c r="Q80"/>
  <c r="Q78"/>
  <c r="R78" s="1"/>
  <c r="T78" s="1"/>
  <c r="W78" s="1"/>
  <c r="Q76"/>
  <c r="Q74"/>
  <c r="R74" s="1"/>
  <c r="T74" s="1"/>
  <c r="W74" s="1"/>
  <c r="Q72"/>
  <c r="Q70"/>
  <c r="R70" s="1"/>
  <c r="T70" s="1"/>
  <c r="W70" s="1"/>
  <c r="Q68"/>
  <c r="Q66"/>
  <c r="R66" s="1"/>
  <c r="T66" s="1"/>
  <c r="W66" s="1"/>
  <c r="Q64"/>
  <c r="Q62"/>
  <c r="R62" s="1"/>
  <c r="T62" s="1"/>
  <c r="W62" s="1"/>
  <c r="Q60"/>
  <c r="Q58"/>
  <c r="R58" s="1"/>
  <c r="T58" s="1"/>
  <c r="W58" s="1"/>
  <c r="Q56"/>
  <c r="Q54"/>
  <c r="R54" s="1"/>
  <c r="T54" s="1"/>
  <c r="W54" s="1"/>
  <c r="Q52"/>
  <c r="Q130"/>
  <c r="Q128"/>
  <c r="Q126"/>
  <c r="Q124"/>
  <c r="Q122"/>
  <c r="Q120"/>
  <c r="Q118"/>
  <c r="Q116"/>
  <c r="Q114"/>
  <c r="Q112"/>
  <c r="Q110"/>
  <c r="Q108"/>
  <c r="Q106"/>
  <c r="Q104"/>
  <c r="Q102"/>
  <c r="Q100"/>
  <c r="Q98"/>
  <c r="Q96"/>
  <c r="Q94"/>
  <c r="R94" s="1"/>
  <c r="T94" s="1"/>
  <c r="W94" s="1"/>
  <c r="Q92"/>
  <c r="Q172"/>
  <c r="Q170"/>
  <c r="Q168"/>
  <c r="Q166"/>
  <c r="Q164"/>
  <c r="Q162"/>
  <c r="Q160"/>
  <c r="Q158"/>
  <c r="Q156"/>
  <c r="Q154"/>
  <c r="Q152"/>
  <c r="Q150"/>
  <c r="Q148"/>
  <c r="Q146"/>
  <c r="Q144"/>
  <c r="Q142"/>
  <c r="Q140"/>
  <c r="Q138"/>
  <c r="Q136"/>
  <c r="Q134"/>
  <c r="Q214"/>
  <c r="Q212"/>
  <c r="Q210"/>
  <c r="Q208"/>
  <c r="Q206"/>
  <c r="Q204"/>
  <c r="Q202"/>
  <c r="Q200"/>
  <c r="Q198"/>
  <c r="Q196"/>
  <c r="Q194"/>
  <c r="Q192"/>
  <c r="Q190"/>
  <c r="Q188"/>
  <c r="Q186"/>
  <c r="Q184"/>
  <c r="Q182"/>
  <c r="Q180"/>
  <c r="Q178"/>
  <c r="Q176"/>
  <c r="Q297"/>
  <c r="Q295"/>
  <c r="Q293"/>
  <c r="Q291"/>
  <c r="Q289"/>
  <c r="Q287"/>
  <c r="Q285"/>
  <c r="Q283"/>
  <c r="Q281"/>
  <c r="Q279"/>
  <c r="Q275"/>
  <c r="Q271"/>
  <c r="Q267"/>
  <c r="Q263"/>
  <c r="Q340"/>
  <c r="Q336"/>
  <c r="Q332"/>
  <c r="Q328"/>
  <c r="Q324"/>
  <c r="Q320"/>
  <c r="Q316"/>
  <c r="Q312"/>
  <c r="Q308"/>
  <c r="Q304"/>
  <c r="Q256"/>
  <c r="Q252"/>
  <c r="Q248"/>
  <c r="Q244"/>
  <c r="Q240"/>
  <c r="Q236"/>
  <c r="Q232"/>
  <c r="Q228"/>
  <c r="Q224"/>
  <c r="Q220"/>
  <c r="AX42" i="4"/>
  <c r="Q87" i="1"/>
  <c r="Q85"/>
  <c r="R85" s="1"/>
  <c r="T85" s="1"/>
  <c r="W85" s="1"/>
  <c r="Q83"/>
  <c r="Q81"/>
  <c r="Q79"/>
  <c r="R79" s="1"/>
  <c r="T79" s="1"/>
  <c r="W79" s="1"/>
  <c r="Q77"/>
  <c r="R77" s="1"/>
  <c r="T77" s="1"/>
  <c r="W77" s="1"/>
  <c r="Q75"/>
  <c r="R75" s="1"/>
  <c r="T75" s="1"/>
  <c r="W75" s="1"/>
  <c r="Q73"/>
  <c r="Q71"/>
  <c r="R71" s="1"/>
  <c r="T71" s="1"/>
  <c r="W71" s="1"/>
  <c r="Q69"/>
  <c r="R69" s="1"/>
  <c r="T69" s="1"/>
  <c r="W69" s="1"/>
  <c r="Q67"/>
  <c r="R67" s="1"/>
  <c r="T67" s="1"/>
  <c r="W67" s="1"/>
  <c r="Q65"/>
  <c r="R65" s="1"/>
  <c r="T65" s="1"/>
  <c r="W65" s="1"/>
  <c r="Q63"/>
  <c r="R63" s="1"/>
  <c r="T63" s="1"/>
  <c r="W63" s="1"/>
  <c r="Q61"/>
  <c r="R61" s="1"/>
  <c r="T61" s="1"/>
  <c r="W61" s="1"/>
  <c r="Q59"/>
  <c r="R59" s="1"/>
  <c r="T59" s="1"/>
  <c r="W59" s="1"/>
  <c r="Q57"/>
  <c r="R57" s="1"/>
  <c r="T57" s="1"/>
  <c r="W57" s="1"/>
  <c r="Q55"/>
  <c r="R55" s="1"/>
  <c r="T55" s="1"/>
  <c r="W55" s="1"/>
  <c r="Q53"/>
  <c r="R53" s="1"/>
  <c r="T53" s="1"/>
  <c r="W53" s="1"/>
  <c r="Q91"/>
  <c r="Q129"/>
  <c r="Q127"/>
  <c r="R127" s="1"/>
  <c r="T127" s="1"/>
  <c r="W127" s="1"/>
  <c r="Q125"/>
  <c r="Q123"/>
  <c r="R123" s="1"/>
  <c r="T123" s="1"/>
  <c r="W123" s="1"/>
  <c r="Q121"/>
  <c r="Q119"/>
  <c r="R119" s="1"/>
  <c r="T119" s="1"/>
  <c r="W119" s="1"/>
  <c r="Q117"/>
  <c r="R117" s="1"/>
  <c r="T117" s="1"/>
  <c r="W117" s="1"/>
  <c r="Q115"/>
  <c r="R115" s="1"/>
  <c r="T115" s="1"/>
  <c r="W115" s="1"/>
  <c r="Q113"/>
  <c r="Q111"/>
  <c r="R111" s="1"/>
  <c r="T111" s="1"/>
  <c r="W111" s="1"/>
  <c r="Q109"/>
  <c r="Q107"/>
  <c r="R107" s="1"/>
  <c r="T107" s="1"/>
  <c r="W107" s="1"/>
  <c r="Q105"/>
  <c r="R105" s="1"/>
  <c r="T105" s="1"/>
  <c r="W105" s="1"/>
  <c r="Q103"/>
  <c r="R103" s="1"/>
  <c r="T103" s="1"/>
  <c r="W103" s="1"/>
  <c r="Q101"/>
  <c r="Q99"/>
  <c r="R99" s="1"/>
  <c r="T99" s="1"/>
  <c r="W99" s="1"/>
  <c r="Q97"/>
  <c r="Q95"/>
  <c r="R95" s="1"/>
  <c r="T95" s="1"/>
  <c r="W95" s="1"/>
  <c r="Q93"/>
  <c r="Q133"/>
  <c r="Q171"/>
  <c r="Q169"/>
  <c r="Q167"/>
  <c r="Q165"/>
  <c r="Q163"/>
  <c r="Q161"/>
  <c r="R161" s="1"/>
  <c r="T161" s="1"/>
  <c r="W161" s="1"/>
  <c r="Q159"/>
  <c r="R159" s="1"/>
  <c r="T159" s="1"/>
  <c r="W159" s="1"/>
  <c r="Q157"/>
  <c r="R157" s="1"/>
  <c r="T157" s="1"/>
  <c r="W157" s="1"/>
  <c r="Q155"/>
  <c r="Q153"/>
  <c r="R153" s="1"/>
  <c r="T153" s="1"/>
  <c r="W153" s="1"/>
  <c r="Q151"/>
  <c r="Q149"/>
  <c r="Q147"/>
  <c r="Q145"/>
  <c r="Q143"/>
  <c r="Q141"/>
  <c r="R141" s="1"/>
  <c r="T141" s="1"/>
  <c r="W141" s="1"/>
  <c r="Q139"/>
  <c r="R139" s="1"/>
  <c r="T139" s="1"/>
  <c r="W139" s="1"/>
  <c r="Q137"/>
  <c r="R137" s="1"/>
  <c r="T137" s="1"/>
  <c r="W137" s="1"/>
  <c r="Q135"/>
  <c r="Q175"/>
  <c r="Q213"/>
  <c r="R213" s="1"/>
  <c r="T213" s="1"/>
  <c r="W213" s="1"/>
  <c r="Q211"/>
  <c r="Q209"/>
  <c r="Q207"/>
  <c r="R207" s="1"/>
  <c r="T207" s="1"/>
  <c r="W207" s="1"/>
  <c r="Q205"/>
  <c r="R205" s="1"/>
  <c r="T205" s="1"/>
  <c r="W205" s="1"/>
  <c r="Q203"/>
  <c r="R203" s="1"/>
  <c r="T203" s="1"/>
  <c r="W203" s="1"/>
  <c r="Q201"/>
  <c r="Q199"/>
  <c r="R199" s="1"/>
  <c r="T199" s="1"/>
  <c r="W199" s="1"/>
  <c r="Q197"/>
  <c r="R197" s="1"/>
  <c r="T197" s="1"/>
  <c r="W197" s="1"/>
  <c r="Q195"/>
  <c r="R195" s="1"/>
  <c r="T195" s="1"/>
  <c r="W195" s="1"/>
  <c r="Q193"/>
  <c r="Q191"/>
  <c r="R191" s="1"/>
  <c r="T191" s="1"/>
  <c r="W191" s="1"/>
  <c r="Q189"/>
  <c r="R189" s="1"/>
  <c r="T189" s="1"/>
  <c r="W189" s="1"/>
  <c r="Q187"/>
  <c r="R187" s="1"/>
  <c r="T187" s="1"/>
  <c r="W187" s="1"/>
  <c r="Q185"/>
  <c r="Q183"/>
  <c r="R183" s="1"/>
  <c r="T183" s="1"/>
  <c r="W183" s="1"/>
  <c r="Q181"/>
  <c r="R181" s="1"/>
  <c r="T181" s="1"/>
  <c r="W181" s="1"/>
  <c r="Q179"/>
  <c r="Q177"/>
  <c r="Q298"/>
  <c r="Q296"/>
  <c r="Q294"/>
  <c r="Q292"/>
  <c r="Q290"/>
  <c r="Q288"/>
  <c r="Q286"/>
  <c r="Q284"/>
  <c r="Q282"/>
  <c r="Q280"/>
  <c r="Q277"/>
  <c r="Q273"/>
  <c r="Q269"/>
  <c r="Q265"/>
  <c r="Q261"/>
  <c r="Q338"/>
  <c r="Q334"/>
  <c r="Q330"/>
  <c r="Q326"/>
  <c r="Q322"/>
  <c r="Q318"/>
  <c r="Q314"/>
  <c r="Q310"/>
  <c r="Q306"/>
  <c r="Q302"/>
  <c r="Q254"/>
  <c r="Q250"/>
  <c r="Q246"/>
  <c r="Q242"/>
  <c r="Q238"/>
  <c r="Q234"/>
  <c r="Q230"/>
  <c r="Q226"/>
  <c r="Q222"/>
  <c r="Q218"/>
  <c r="AX67" i="4"/>
  <c r="AX152"/>
  <c r="AX45"/>
  <c r="AX66"/>
  <c r="AX295"/>
  <c r="AX291"/>
  <c r="AX287"/>
  <c r="AX283"/>
  <c r="AX279"/>
  <c r="AX267"/>
  <c r="R88" i="1"/>
  <c r="T88" s="1"/>
  <c r="W88" s="1"/>
  <c r="AX90" i="4"/>
  <c r="Q49" i="1"/>
  <c r="R49" s="1"/>
  <c r="T49" s="1"/>
  <c r="W49" s="1"/>
  <c r="Q51"/>
  <c r="R51" s="1"/>
  <c r="T51" s="1"/>
  <c r="W51" s="1"/>
  <c r="Q50"/>
  <c r="R50" s="1"/>
  <c r="T50" s="1"/>
  <c r="W50" s="1"/>
  <c r="AV258" i="4"/>
  <c r="Q301" i="1"/>
  <c r="AX6" i="4"/>
  <c r="P81" i="1"/>
  <c r="V81" s="1"/>
  <c r="R81"/>
  <c r="T81" s="1"/>
  <c r="W81" s="1"/>
  <c r="P75"/>
  <c r="V75" s="1"/>
  <c r="P63"/>
  <c r="V63" s="1"/>
  <c r="P55"/>
  <c r="V55" s="1"/>
  <c r="P51"/>
  <c r="V51" s="1"/>
  <c r="P127"/>
  <c r="P123"/>
  <c r="V123" s="1"/>
  <c r="Y123" s="1"/>
  <c r="P119"/>
  <c r="P117"/>
  <c r="P115"/>
  <c r="V115" s="1"/>
  <c r="Y115" s="1"/>
  <c r="P113"/>
  <c r="R113"/>
  <c r="T113" s="1"/>
  <c r="W113" s="1"/>
  <c r="P111"/>
  <c r="P107"/>
  <c r="V107" s="1"/>
  <c r="Y107" s="1"/>
  <c r="P103"/>
  <c r="V103" s="1"/>
  <c r="Y103" s="1"/>
  <c r="P99"/>
  <c r="V99" s="1"/>
  <c r="Y99" s="1"/>
  <c r="P95"/>
  <c r="V95" s="1"/>
  <c r="Y95" s="1"/>
  <c r="P133"/>
  <c r="V133" s="1"/>
  <c r="P209"/>
  <c r="R209"/>
  <c r="T209" s="1"/>
  <c r="W209" s="1"/>
  <c r="P207"/>
  <c r="P205"/>
  <c r="P203"/>
  <c r="V203" s="1"/>
  <c r="Y203" s="1"/>
  <c r="P201"/>
  <c r="R201"/>
  <c r="T201" s="1"/>
  <c r="W201" s="1"/>
  <c r="P199"/>
  <c r="P197"/>
  <c r="P195"/>
  <c r="V195" s="1"/>
  <c r="Y195" s="1"/>
  <c r="P193"/>
  <c r="R193"/>
  <c r="T193" s="1"/>
  <c r="W193" s="1"/>
  <c r="P191"/>
  <c r="P189"/>
  <c r="V189" s="1"/>
  <c r="Y189" s="1"/>
  <c r="P187"/>
  <c r="P185"/>
  <c r="R185"/>
  <c r="T185" s="1"/>
  <c r="W185" s="1"/>
  <c r="P183"/>
  <c r="P181"/>
  <c r="V181" s="1"/>
  <c r="Y181" s="1"/>
  <c r="R37"/>
  <c r="T37" s="1"/>
  <c r="W37" s="1"/>
  <c r="R35"/>
  <c r="T35" s="1"/>
  <c r="W35" s="1"/>
  <c r="R11"/>
  <c r="T11" s="1"/>
  <c r="W11" s="1"/>
  <c r="R87"/>
  <c r="T87" s="1"/>
  <c r="W87" s="1"/>
  <c r="R109"/>
  <c r="T109" s="1"/>
  <c r="W109" s="1"/>
  <c r="R163"/>
  <c r="T163" s="1"/>
  <c r="W163" s="1"/>
  <c r="R155"/>
  <c r="T155" s="1"/>
  <c r="W155" s="1"/>
  <c r="R135"/>
  <c r="T135" s="1"/>
  <c r="W135" s="1"/>
  <c r="R211"/>
  <c r="T211" s="1"/>
  <c r="W211" s="1"/>
  <c r="P71"/>
  <c r="V71" s="1"/>
  <c r="P67"/>
  <c r="V67" s="1"/>
  <c r="P59"/>
  <c r="V59" s="1"/>
  <c r="P83"/>
  <c r="V83" s="1"/>
  <c r="P79"/>
  <c r="V79" s="1"/>
  <c r="P77"/>
  <c r="P69"/>
  <c r="V69" s="1"/>
  <c r="P65"/>
  <c r="V65" s="1"/>
  <c r="P61"/>
  <c r="V61" s="1"/>
  <c r="P57"/>
  <c r="V57" s="1"/>
  <c r="P53"/>
  <c r="V53" s="1"/>
  <c r="P91"/>
  <c r="V91" s="1"/>
  <c r="P129"/>
  <c r="R129"/>
  <c r="T129" s="1"/>
  <c r="W129" s="1"/>
  <c r="P125"/>
  <c r="R125"/>
  <c r="T125" s="1"/>
  <c r="W125" s="1"/>
  <c r="P121"/>
  <c r="R121"/>
  <c r="T121" s="1"/>
  <c r="W121" s="1"/>
  <c r="P109"/>
  <c r="V109" s="1"/>
  <c r="Y109" s="1"/>
  <c r="P105"/>
  <c r="V105" s="1"/>
  <c r="Y105" s="1"/>
  <c r="P101"/>
  <c r="V101" s="1"/>
  <c r="Y101" s="1"/>
  <c r="R101"/>
  <c r="T101" s="1"/>
  <c r="W101" s="1"/>
  <c r="P97"/>
  <c r="V97" s="1"/>
  <c r="Y97" s="1"/>
  <c r="R97"/>
  <c r="T97" s="1"/>
  <c r="W97" s="1"/>
  <c r="P93"/>
  <c r="V93" s="1"/>
  <c r="Y93" s="1"/>
  <c r="R93"/>
  <c r="T93" s="1"/>
  <c r="W93" s="1"/>
  <c r="P171"/>
  <c r="V171" s="1"/>
  <c r="Y171" s="1"/>
  <c r="R171"/>
  <c r="T171" s="1"/>
  <c r="W171" s="1"/>
  <c r="P169"/>
  <c r="V169" s="1"/>
  <c r="Y169" s="1"/>
  <c r="R169"/>
  <c r="T169" s="1"/>
  <c r="W169" s="1"/>
  <c r="P167"/>
  <c r="V167" s="1"/>
  <c r="Y167" s="1"/>
  <c r="R167"/>
  <c r="T167" s="1"/>
  <c r="W167" s="1"/>
  <c r="P165"/>
  <c r="V165" s="1"/>
  <c r="Y165" s="1"/>
  <c r="R165"/>
  <c r="T165" s="1"/>
  <c r="W165" s="1"/>
  <c r="P163"/>
  <c r="V163" s="1"/>
  <c r="Y163" s="1"/>
  <c r="P161"/>
  <c r="V161" s="1"/>
  <c r="Y161" s="1"/>
  <c r="P159"/>
  <c r="V159" s="1"/>
  <c r="Y159" s="1"/>
  <c r="P157"/>
  <c r="V157" s="1"/>
  <c r="P155"/>
  <c r="V155" s="1"/>
  <c r="P153"/>
  <c r="V153" s="1"/>
  <c r="P151"/>
  <c r="V151" s="1"/>
  <c r="R151"/>
  <c r="T151" s="1"/>
  <c r="W151" s="1"/>
  <c r="P149"/>
  <c r="V149" s="1"/>
  <c r="R149"/>
  <c r="T149" s="1"/>
  <c r="W149" s="1"/>
  <c r="P147"/>
  <c r="V147" s="1"/>
  <c r="R147"/>
  <c r="T147" s="1"/>
  <c r="W147" s="1"/>
  <c r="P145"/>
  <c r="V145" s="1"/>
  <c r="R145"/>
  <c r="T145" s="1"/>
  <c r="W145" s="1"/>
  <c r="P143"/>
  <c r="V143" s="1"/>
  <c r="R143"/>
  <c r="T143" s="1"/>
  <c r="W143" s="1"/>
  <c r="P141"/>
  <c r="V141" s="1"/>
  <c r="P139"/>
  <c r="V139" s="1"/>
  <c r="Y139" s="1"/>
  <c r="P137"/>
  <c r="V137" s="1"/>
  <c r="P135"/>
  <c r="V135" s="1"/>
  <c r="Y135" s="1"/>
  <c r="P42"/>
  <c r="V42" s="1"/>
  <c r="T31"/>
  <c r="W31" s="1"/>
  <c r="T27"/>
  <c r="W27" s="1"/>
  <c r="T23"/>
  <c r="W23" s="1"/>
  <c r="T19"/>
  <c r="W19" s="1"/>
  <c r="T15"/>
  <c r="W15" s="1"/>
  <c r="P8"/>
  <c r="V8" s="1"/>
  <c r="T43"/>
  <c r="W43" s="1"/>
  <c r="T39"/>
  <c r="W39" s="1"/>
  <c r="T33"/>
  <c r="W33" s="1"/>
  <c r="T25"/>
  <c r="W25" s="1"/>
  <c r="T17"/>
  <c r="W17" s="1"/>
  <c r="T9"/>
  <c r="W9" s="1"/>
  <c r="V49"/>
  <c r="R46"/>
  <c r="T46" s="1"/>
  <c r="W46" s="1"/>
  <c r="R44"/>
  <c r="T44" s="1"/>
  <c r="W44" s="1"/>
  <c r="R42"/>
  <c r="T42" s="1"/>
  <c r="W42" s="1"/>
  <c r="R40"/>
  <c r="T40" s="1"/>
  <c r="W40" s="1"/>
  <c r="R38"/>
  <c r="T38" s="1"/>
  <c r="W38" s="1"/>
  <c r="R36"/>
  <c r="T36" s="1"/>
  <c r="W36" s="1"/>
  <c r="R34"/>
  <c r="T34" s="1"/>
  <c r="W34" s="1"/>
  <c r="R32"/>
  <c r="T32" s="1"/>
  <c r="W32" s="1"/>
  <c r="R30"/>
  <c r="T30" s="1"/>
  <c r="W30" s="1"/>
  <c r="R28"/>
  <c r="T28" s="1"/>
  <c r="W28" s="1"/>
  <c r="R26"/>
  <c r="T26" s="1"/>
  <c r="W26" s="1"/>
  <c r="R24"/>
  <c r="T24" s="1"/>
  <c r="W24" s="1"/>
  <c r="R22"/>
  <c r="T22" s="1"/>
  <c r="W22" s="1"/>
  <c r="R20"/>
  <c r="T20" s="1"/>
  <c r="W20" s="1"/>
  <c r="R18"/>
  <c r="T18" s="1"/>
  <c r="W18" s="1"/>
  <c r="R16"/>
  <c r="T16" s="1"/>
  <c r="W16" s="1"/>
  <c r="R14"/>
  <c r="T14" s="1"/>
  <c r="W14" s="1"/>
  <c r="R12"/>
  <c r="T12" s="1"/>
  <c r="W12" s="1"/>
  <c r="R10"/>
  <c r="T10" s="1"/>
  <c r="W10" s="1"/>
  <c r="R8"/>
  <c r="T8" s="1"/>
  <c r="W8" s="1"/>
  <c r="R86"/>
  <c r="T86" s="1"/>
  <c r="W86" s="1"/>
  <c r="P85"/>
  <c r="V85" s="1"/>
  <c r="R83"/>
  <c r="T83" s="1"/>
  <c r="W83" s="1"/>
  <c r="R73"/>
  <c r="T73" s="1"/>
  <c r="W73" s="1"/>
  <c r="R91"/>
  <c r="T91" s="1"/>
  <c r="W91" s="1"/>
  <c r="R133"/>
  <c r="T133" s="1"/>
  <c r="W133" s="1"/>
  <c r="R179"/>
  <c r="T179" s="1"/>
  <c r="W179" s="1"/>
  <c r="R177"/>
  <c r="T177" s="1"/>
  <c r="W177" s="1"/>
  <c r="R80"/>
  <c r="T80" s="1"/>
  <c r="W80" s="1"/>
  <c r="R76"/>
  <c r="T76" s="1"/>
  <c r="W76" s="1"/>
  <c r="R72"/>
  <c r="T72" s="1"/>
  <c r="W72" s="1"/>
  <c r="R68"/>
  <c r="T68" s="1"/>
  <c r="W68" s="1"/>
  <c r="R64"/>
  <c r="T64" s="1"/>
  <c r="W64" s="1"/>
  <c r="R60"/>
  <c r="T60" s="1"/>
  <c r="W60" s="1"/>
  <c r="R56"/>
  <c r="T56" s="1"/>
  <c r="W56" s="1"/>
  <c r="R52"/>
  <c r="T52" s="1"/>
  <c r="W52" s="1"/>
  <c r="R130"/>
  <c r="T130" s="1"/>
  <c r="W130" s="1"/>
  <c r="R128"/>
  <c r="T128" s="1"/>
  <c r="W128" s="1"/>
  <c r="R126"/>
  <c r="T126" s="1"/>
  <c r="W126" s="1"/>
  <c r="R124"/>
  <c r="T124" s="1"/>
  <c r="W124" s="1"/>
  <c r="R122"/>
  <c r="T122" s="1"/>
  <c r="W122" s="1"/>
  <c r="R120"/>
  <c r="T120" s="1"/>
  <c r="W120" s="1"/>
  <c r="R118"/>
  <c r="T118" s="1"/>
  <c r="W118" s="1"/>
  <c r="R116"/>
  <c r="T116" s="1"/>
  <c r="R114"/>
  <c r="T114" s="1"/>
  <c r="W114" s="1"/>
  <c r="R112"/>
  <c r="T112" s="1"/>
  <c r="W112" s="1"/>
  <c r="R110"/>
  <c r="T110" s="1"/>
  <c r="W110" s="1"/>
  <c r="R108"/>
  <c r="T108" s="1"/>
  <c r="R106"/>
  <c r="T106" s="1"/>
  <c r="W106" s="1"/>
  <c r="R104"/>
  <c r="T104" s="1"/>
  <c r="W104" s="1"/>
  <c r="R102"/>
  <c r="T102" s="1"/>
  <c r="W102" s="1"/>
  <c r="R100"/>
  <c r="T100" s="1"/>
  <c r="R98"/>
  <c r="T98" s="1"/>
  <c r="W98" s="1"/>
  <c r="R96"/>
  <c r="T96" s="1"/>
  <c r="W96" s="1"/>
  <c r="R92"/>
  <c r="T92" s="1"/>
  <c r="R172"/>
  <c r="T172" s="1"/>
  <c r="R170"/>
  <c r="T170" s="1"/>
  <c r="R168"/>
  <c r="T168" s="1"/>
  <c r="R166"/>
  <c r="T166" s="1"/>
  <c r="R164"/>
  <c r="T164" s="1"/>
  <c r="R162"/>
  <c r="T162" s="1"/>
  <c r="R160"/>
  <c r="T160" s="1"/>
  <c r="R158"/>
  <c r="T158" s="1"/>
  <c r="R156"/>
  <c r="T156" s="1"/>
  <c r="R154"/>
  <c r="T154" s="1"/>
  <c r="R152"/>
  <c r="T152" s="1"/>
  <c r="R150"/>
  <c r="T150" s="1"/>
  <c r="R148"/>
  <c r="T148" s="1"/>
  <c r="R146"/>
  <c r="T146" s="1"/>
  <c r="R144"/>
  <c r="T144" s="1"/>
  <c r="R142"/>
  <c r="T142" s="1"/>
  <c r="R140"/>
  <c r="T140" s="1"/>
  <c r="R138"/>
  <c r="T138" s="1"/>
  <c r="R136"/>
  <c r="T136" s="1"/>
  <c r="R134"/>
  <c r="T134" s="1"/>
  <c r="R214"/>
  <c r="T214" s="1"/>
  <c r="W214" s="1"/>
  <c r="R212"/>
  <c r="T212" s="1"/>
  <c r="W212" s="1"/>
  <c r="R210"/>
  <c r="T210" s="1"/>
  <c r="W210" s="1"/>
  <c r="R208"/>
  <c r="T208" s="1"/>
  <c r="R206"/>
  <c r="T206" s="1"/>
  <c r="W206" s="1"/>
  <c r="R204"/>
  <c r="T204" s="1"/>
  <c r="W204" s="1"/>
  <c r="R202"/>
  <c r="T202" s="1"/>
  <c r="W202" s="1"/>
  <c r="R200"/>
  <c r="T200" s="1"/>
  <c r="R198"/>
  <c r="T198" s="1"/>
  <c r="W198" s="1"/>
  <c r="R196"/>
  <c r="T196" s="1"/>
  <c r="W196" s="1"/>
  <c r="R194"/>
  <c r="T194" s="1"/>
  <c r="W194" s="1"/>
  <c r="R192"/>
  <c r="T192" s="1"/>
  <c r="R190"/>
  <c r="T190" s="1"/>
  <c r="W190" s="1"/>
  <c r="R188"/>
  <c r="T188" s="1"/>
  <c r="W188" s="1"/>
  <c r="R186"/>
  <c r="T186" s="1"/>
  <c r="W186" s="1"/>
  <c r="R184"/>
  <c r="T184" s="1"/>
  <c r="W184" s="1"/>
  <c r="R182"/>
  <c r="T182" s="1"/>
  <c r="W182" s="1"/>
  <c r="R180"/>
  <c r="T180" s="1"/>
  <c r="W180" s="1"/>
  <c r="R178"/>
  <c r="T178" s="1"/>
  <c r="W178" s="1"/>
  <c r="R176"/>
  <c r="T176" s="1"/>
  <c r="W176" s="1"/>
  <c r="W172"/>
  <c r="W170"/>
  <c r="W168"/>
  <c r="W166"/>
  <c r="W164"/>
  <c r="W162"/>
  <c r="W160"/>
  <c r="W158"/>
  <c r="W156"/>
  <c r="W154"/>
  <c r="W152"/>
  <c r="W150"/>
  <c r="W148"/>
  <c r="W146"/>
  <c r="W144"/>
  <c r="W142"/>
  <c r="W140"/>
  <c r="W138"/>
  <c r="W136"/>
  <c r="W134"/>
  <c r="P46"/>
  <c r="V46" s="1"/>
  <c r="Y130"/>
  <c r="V118"/>
  <c r="Y118" s="1"/>
  <c r="V116"/>
  <c r="Y116" s="1"/>
  <c r="V114"/>
  <c r="Y114" s="1"/>
  <c r="V112"/>
  <c r="Y112" s="1"/>
  <c r="V110"/>
  <c r="Y110" s="1"/>
  <c r="V108"/>
  <c r="Y108" s="1"/>
  <c r="V106"/>
  <c r="Y106" s="1"/>
  <c r="V104"/>
  <c r="Y104" s="1"/>
  <c r="V102"/>
  <c r="Y102" s="1"/>
  <c r="V100"/>
  <c r="Y100" s="1"/>
  <c r="V98"/>
  <c r="Y98" s="1"/>
  <c r="V96"/>
  <c r="Y96" s="1"/>
  <c r="V94"/>
  <c r="Y94" s="1"/>
  <c r="V92"/>
  <c r="Y92" s="1"/>
  <c r="V190"/>
  <c r="Y190" s="1"/>
  <c r="V188"/>
  <c r="Y188" s="1"/>
  <c r="V186"/>
  <c r="Y186" s="1"/>
  <c r="V184"/>
  <c r="Y184" s="1"/>
  <c r="V182"/>
  <c r="Y182" s="1"/>
  <c r="V180"/>
  <c r="Y180" s="1"/>
  <c r="V178"/>
  <c r="Y178" s="1"/>
  <c r="V72"/>
  <c r="V68"/>
  <c r="V66"/>
  <c r="V62"/>
  <c r="V58"/>
  <c r="V54"/>
  <c r="V50"/>
  <c r="V127"/>
  <c r="Y127" s="1"/>
  <c r="V119"/>
  <c r="Y119" s="1"/>
  <c r="V111"/>
  <c r="Y111" s="1"/>
  <c r="P36"/>
  <c r="V36" s="1"/>
  <c r="V77"/>
  <c r="V74"/>
  <c r="V70"/>
  <c r="V64"/>
  <c r="V60"/>
  <c r="V56"/>
  <c r="V52"/>
  <c r="V129"/>
  <c r="Y129" s="1"/>
  <c r="V125"/>
  <c r="Y125" s="1"/>
  <c r="V121"/>
  <c r="Y121" s="1"/>
  <c r="V117"/>
  <c r="Y117" s="1"/>
  <c r="V113"/>
  <c r="Y113" s="1"/>
  <c r="W116"/>
  <c r="W108"/>
  <c r="W100"/>
  <c r="W92"/>
  <c r="Y157"/>
  <c r="Y155"/>
  <c r="Y153"/>
  <c r="Y151"/>
  <c r="Y149"/>
  <c r="Y147"/>
  <c r="Y145"/>
  <c r="Y143"/>
  <c r="Y141"/>
  <c r="Y137"/>
  <c r="P45"/>
  <c r="V45" s="1"/>
  <c r="P41"/>
  <c r="V41" s="1"/>
  <c r="P37"/>
  <c r="V37" s="1"/>
  <c r="P33"/>
  <c r="V33" s="1"/>
  <c r="P29"/>
  <c r="V29" s="1"/>
  <c r="P27"/>
  <c r="V27" s="1"/>
  <c r="P23"/>
  <c r="V23" s="1"/>
  <c r="P19"/>
  <c r="V19" s="1"/>
  <c r="P15"/>
  <c r="V15" s="1"/>
  <c r="P11"/>
  <c r="V11" s="1"/>
  <c r="V86"/>
  <c r="V82"/>
  <c r="V78"/>
  <c r="P43"/>
  <c r="V43" s="1"/>
  <c r="P39"/>
  <c r="V39" s="1"/>
  <c r="P35"/>
  <c r="V35" s="1"/>
  <c r="P31"/>
  <c r="V31" s="1"/>
  <c r="P25"/>
  <c r="V25" s="1"/>
  <c r="P21"/>
  <c r="V21" s="1"/>
  <c r="P17"/>
  <c r="V17" s="1"/>
  <c r="P13"/>
  <c r="V13" s="1"/>
  <c r="P9"/>
  <c r="V9" s="1"/>
  <c r="V88"/>
  <c r="V84"/>
  <c r="V80"/>
  <c r="V76"/>
  <c r="X257"/>
  <c r="X341"/>
  <c r="W208"/>
  <c r="W200"/>
  <c r="W192"/>
  <c r="Y172"/>
  <c r="V213"/>
  <c r="Y213" s="1"/>
  <c r="V211"/>
  <c r="Y211" s="1"/>
  <c r="V209"/>
  <c r="Y209" s="1"/>
  <c r="V207"/>
  <c r="Y207" s="1"/>
  <c r="V205"/>
  <c r="Y205" s="1"/>
  <c r="V201"/>
  <c r="Y201" s="1"/>
  <c r="V199"/>
  <c r="Y199" s="1"/>
  <c r="V197"/>
  <c r="Y197" s="1"/>
  <c r="V193"/>
  <c r="Y193" s="1"/>
  <c r="V214"/>
  <c r="Y214" s="1"/>
  <c r="V212"/>
  <c r="Y212" s="1"/>
  <c r="V210"/>
  <c r="Y210" s="1"/>
  <c r="V208"/>
  <c r="Y208" s="1"/>
  <c r="V206"/>
  <c r="Y206" s="1"/>
  <c r="V204"/>
  <c r="Y204" s="1"/>
  <c r="V202"/>
  <c r="Y202" s="1"/>
  <c r="V200"/>
  <c r="Y200" s="1"/>
  <c r="V198"/>
  <c r="Y198" s="1"/>
  <c r="V196"/>
  <c r="Y196" s="1"/>
  <c r="V194"/>
  <c r="Y194" s="1"/>
  <c r="V192"/>
  <c r="Y192" s="1"/>
  <c r="V191"/>
  <c r="Y191" s="1"/>
  <c r="V187"/>
  <c r="Y187" s="1"/>
  <c r="V185"/>
  <c r="Y185" s="1"/>
  <c r="V183"/>
  <c r="Y183" s="1"/>
  <c r="V179"/>
  <c r="Y179" s="1"/>
  <c r="V177"/>
  <c r="Y177" s="1"/>
  <c r="AX91" i="4" l="1"/>
  <c r="AV130"/>
  <c r="AX214"/>
  <c r="AX130"/>
  <c r="AV214"/>
  <c r="AV298"/>
  <c r="AX88"/>
  <c r="AX172"/>
  <c r="AV172"/>
  <c r="AX256"/>
  <c r="AV256"/>
  <c r="AV340"/>
  <c r="AX340"/>
  <c r="AX258"/>
  <c r="AX298" s="1"/>
  <c r="R175" i="1"/>
  <c r="T175" s="1"/>
  <c r="W175" s="1"/>
  <c r="AX46" i="4"/>
  <c r="AV46"/>
  <c r="X343" i="1"/>
  <c r="V362" s="1"/>
  <c r="A3" i="11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10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9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8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7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6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3" i="5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A26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G2"/>
  <c r="F2"/>
  <c r="B2"/>
  <c r="A2"/>
  <c r="A26" i="3"/>
  <c r="B26"/>
  <c r="F26"/>
  <c r="G26"/>
  <c r="A27"/>
  <c r="B27"/>
  <c r="F27"/>
  <c r="G27"/>
  <c r="A28"/>
  <c r="B28"/>
  <c r="F28"/>
  <c r="G28"/>
  <c r="A29"/>
  <c r="B29"/>
  <c r="F29"/>
  <c r="G29"/>
  <c r="A30"/>
  <c r="B30"/>
  <c r="F30"/>
  <c r="G30"/>
  <c r="A31"/>
  <c r="B31"/>
  <c r="F31"/>
  <c r="G31"/>
  <c r="A32"/>
  <c r="B32"/>
  <c r="F32"/>
  <c r="G32"/>
  <c r="A33"/>
  <c r="B33"/>
  <c r="F33"/>
  <c r="G33"/>
  <c r="A34"/>
  <c r="B34"/>
  <c r="F34"/>
  <c r="G34"/>
  <c r="A35"/>
  <c r="B35"/>
  <c r="F35"/>
  <c r="G35"/>
  <c r="A36"/>
  <c r="B36"/>
  <c r="F36"/>
  <c r="G36"/>
  <c r="A37"/>
  <c r="B37"/>
  <c r="F37"/>
  <c r="G37"/>
  <c r="A38"/>
  <c r="B38"/>
  <c r="F38"/>
  <c r="G38"/>
  <c r="A39"/>
  <c r="B39"/>
  <c r="F39"/>
  <c r="G39"/>
  <c r="A40"/>
  <c r="B40"/>
  <c r="F40"/>
  <c r="G40"/>
  <c r="A41"/>
  <c r="B41"/>
  <c r="F41"/>
  <c r="G41"/>
  <c r="A3"/>
  <c r="B3"/>
  <c r="F3"/>
  <c r="G3"/>
  <c r="A4"/>
  <c r="B4"/>
  <c r="F4"/>
  <c r="G4"/>
  <c r="A5"/>
  <c r="B5"/>
  <c r="F5"/>
  <c r="G5"/>
  <c r="A6"/>
  <c r="B6"/>
  <c r="F6"/>
  <c r="G6"/>
  <c r="A7"/>
  <c r="B7"/>
  <c r="F7"/>
  <c r="G7"/>
  <c r="A8"/>
  <c r="B8"/>
  <c r="F8"/>
  <c r="G8"/>
  <c r="A9"/>
  <c r="B9"/>
  <c r="F9"/>
  <c r="G9"/>
  <c r="A10"/>
  <c r="B10"/>
  <c r="F10"/>
  <c r="G10"/>
  <c r="A11"/>
  <c r="B11"/>
  <c r="F11"/>
  <c r="G11"/>
  <c r="A12"/>
  <c r="B12"/>
  <c r="F12"/>
  <c r="G12"/>
  <c r="A13"/>
  <c r="B13"/>
  <c r="F13"/>
  <c r="G13"/>
  <c r="A14"/>
  <c r="B14"/>
  <c r="F14"/>
  <c r="G14"/>
  <c r="A15"/>
  <c r="B15"/>
  <c r="F15"/>
  <c r="G15"/>
  <c r="A16"/>
  <c r="B16"/>
  <c r="F16"/>
  <c r="G16"/>
  <c r="A17"/>
  <c r="B17"/>
  <c r="F17"/>
  <c r="G17"/>
  <c r="A18"/>
  <c r="B18"/>
  <c r="F18"/>
  <c r="G18"/>
  <c r="A19"/>
  <c r="B19"/>
  <c r="F19"/>
  <c r="G19"/>
  <c r="A20"/>
  <c r="B20"/>
  <c r="F20"/>
  <c r="G20"/>
  <c r="A21"/>
  <c r="B21"/>
  <c r="F21"/>
  <c r="G21"/>
  <c r="A22"/>
  <c r="B22"/>
  <c r="F22"/>
  <c r="G22"/>
  <c r="A23"/>
  <c r="B23"/>
  <c r="F23"/>
  <c r="G23"/>
  <c r="A24"/>
  <c r="B24"/>
  <c r="F24"/>
  <c r="G24"/>
  <c r="A25"/>
  <c r="B25"/>
  <c r="F25"/>
  <c r="G25"/>
  <c r="G2"/>
  <c r="F2"/>
  <c r="B2"/>
  <c r="A2"/>
  <c r="C290" i="2"/>
  <c r="D290"/>
  <c r="C291"/>
  <c r="D291"/>
  <c r="C292"/>
  <c r="D292"/>
  <c r="C293"/>
  <c r="D293"/>
  <c r="C294"/>
  <c r="D294"/>
  <c r="C295"/>
  <c r="D295"/>
  <c r="C296"/>
  <c r="D296"/>
  <c r="C297"/>
  <c r="D297"/>
  <c r="C298"/>
  <c r="D298"/>
  <c r="C299"/>
  <c r="D299"/>
  <c r="C300"/>
  <c r="D300"/>
  <c r="C301"/>
  <c r="D301"/>
  <c r="C302"/>
  <c r="D302"/>
  <c r="C303"/>
  <c r="D303"/>
  <c r="C304"/>
  <c r="D304"/>
  <c r="C305"/>
  <c r="D305"/>
  <c r="C306"/>
  <c r="D306"/>
  <c r="C307"/>
  <c r="D307"/>
  <c r="C308"/>
  <c r="D308"/>
  <c r="C309"/>
  <c r="D309"/>
  <c r="C310"/>
  <c r="D310"/>
  <c r="C311"/>
  <c r="D311"/>
  <c r="C312"/>
  <c r="D312"/>
  <c r="C313"/>
  <c r="D313"/>
  <c r="C314"/>
  <c r="D314"/>
  <c r="C315"/>
  <c r="D315"/>
  <c r="C316"/>
  <c r="D316"/>
  <c r="C317"/>
  <c r="D317"/>
  <c r="C318"/>
  <c r="D318"/>
  <c r="C319"/>
  <c r="D319"/>
  <c r="C320"/>
  <c r="D320"/>
  <c r="C321"/>
  <c r="D321"/>
  <c r="C322"/>
  <c r="D322"/>
  <c r="C323"/>
  <c r="D323"/>
  <c r="C324"/>
  <c r="D324"/>
  <c r="C325"/>
  <c r="D325"/>
  <c r="C326"/>
  <c r="D326"/>
  <c r="C327"/>
  <c r="D327"/>
  <c r="C328"/>
  <c r="D328"/>
  <c r="D289"/>
  <c r="C289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  <c r="C260"/>
  <c r="D260"/>
  <c r="C261"/>
  <c r="D261"/>
  <c r="C262"/>
  <c r="D262"/>
  <c r="C263"/>
  <c r="D263"/>
  <c r="C264"/>
  <c r="D264"/>
  <c r="C265"/>
  <c r="D265"/>
  <c r="C266"/>
  <c r="D266"/>
  <c r="C267"/>
  <c r="D267"/>
  <c r="C268"/>
  <c r="D268"/>
  <c r="C269"/>
  <c r="D269"/>
  <c r="C270"/>
  <c r="D270"/>
  <c r="C271"/>
  <c r="D271"/>
  <c r="C272"/>
  <c r="D272"/>
  <c r="C273"/>
  <c r="D273"/>
  <c r="C274"/>
  <c r="D274"/>
  <c r="C275"/>
  <c r="D275"/>
  <c r="C276"/>
  <c r="D276"/>
  <c r="C277"/>
  <c r="D277"/>
  <c r="C278"/>
  <c r="D278"/>
  <c r="C279"/>
  <c r="D279"/>
  <c r="C280"/>
  <c r="D280"/>
  <c r="C281"/>
  <c r="D281"/>
  <c r="C282"/>
  <c r="D282"/>
  <c r="C283"/>
  <c r="D283"/>
  <c r="C284"/>
  <c r="D284"/>
  <c r="C285"/>
  <c r="D285"/>
  <c r="C286"/>
  <c r="D286"/>
  <c r="C287"/>
  <c r="D287"/>
  <c r="D248"/>
  <c r="C248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D207"/>
  <c r="C207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D166"/>
  <c r="C166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D125"/>
  <c r="C125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D84"/>
  <c r="C84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D43"/>
  <c r="C43"/>
  <c r="E302" i="1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E301"/>
  <c r="D301"/>
  <c r="C301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E259"/>
  <c r="D259"/>
  <c r="C259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E217"/>
  <c r="D217"/>
  <c r="C217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E175"/>
  <c r="D175"/>
  <c r="C175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E133"/>
  <c r="D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E91"/>
  <c r="D91"/>
  <c r="C133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F290" i="2"/>
  <c r="G290"/>
  <c r="H290"/>
  <c r="I290"/>
  <c r="J290"/>
  <c r="K290"/>
  <c r="L290"/>
  <c r="M290"/>
  <c r="N290"/>
  <c r="O290"/>
  <c r="F291"/>
  <c r="G291"/>
  <c r="H291"/>
  <c r="I291"/>
  <c r="J291"/>
  <c r="K291"/>
  <c r="L291"/>
  <c r="M291"/>
  <c r="N291"/>
  <c r="O291"/>
  <c r="F292"/>
  <c r="G292"/>
  <c r="H292"/>
  <c r="I292"/>
  <c r="J292"/>
  <c r="K292"/>
  <c r="L292"/>
  <c r="M292"/>
  <c r="N292"/>
  <c r="O292"/>
  <c r="F293"/>
  <c r="G293"/>
  <c r="H293"/>
  <c r="I293"/>
  <c r="J293"/>
  <c r="K293"/>
  <c r="L293"/>
  <c r="M293"/>
  <c r="N293"/>
  <c r="O293"/>
  <c r="F294"/>
  <c r="G294"/>
  <c r="H294"/>
  <c r="I294"/>
  <c r="J294"/>
  <c r="K294"/>
  <c r="L294"/>
  <c r="M294"/>
  <c r="N294"/>
  <c r="O294"/>
  <c r="F295"/>
  <c r="G295"/>
  <c r="H295"/>
  <c r="I295"/>
  <c r="J295"/>
  <c r="K295"/>
  <c r="L295"/>
  <c r="M295"/>
  <c r="N295"/>
  <c r="O295"/>
  <c r="F296"/>
  <c r="G296"/>
  <c r="H296"/>
  <c r="I296"/>
  <c r="J296"/>
  <c r="K296"/>
  <c r="L296"/>
  <c r="M296"/>
  <c r="N296"/>
  <c r="O296"/>
  <c r="F297"/>
  <c r="G297"/>
  <c r="H297"/>
  <c r="I297"/>
  <c r="J297"/>
  <c r="K297"/>
  <c r="L297"/>
  <c r="M297"/>
  <c r="N297"/>
  <c r="O297"/>
  <c r="F298"/>
  <c r="G298"/>
  <c r="H298"/>
  <c r="I298"/>
  <c r="J298"/>
  <c r="K298"/>
  <c r="L298"/>
  <c r="M298"/>
  <c r="N298"/>
  <c r="O298"/>
  <c r="F299"/>
  <c r="G299"/>
  <c r="H299"/>
  <c r="I299"/>
  <c r="J299"/>
  <c r="K299"/>
  <c r="L299"/>
  <c r="M299"/>
  <c r="N299"/>
  <c r="O299"/>
  <c r="F300"/>
  <c r="G300"/>
  <c r="H300"/>
  <c r="I300"/>
  <c r="J300"/>
  <c r="K300"/>
  <c r="L300"/>
  <c r="M300"/>
  <c r="N300"/>
  <c r="O300"/>
  <c r="F301"/>
  <c r="G301"/>
  <c r="H301"/>
  <c r="I301"/>
  <c r="J301"/>
  <c r="K301"/>
  <c r="L301"/>
  <c r="M301"/>
  <c r="N301"/>
  <c r="O301"/>
  <c r="F302"/>
  <c r="G302"/>
  <c r="H302"/>
  <c r="I302"/>
  <c r="J302"/>
  <c r="K302"/>
  <c r="L302"/>
  <c r="M302"/>
  <c r="N302"/>
  <c r="O302"/>
  <c r="F303"/>
  <c r="G303"/>
  <c r="H303"/>
  <c r="I303"/>
  <c r="J303"/>
  <c r="K303"/>
  <c r="L303"/>
  <c r="M303"/>
  <c r="N303"/>
  <c r="O303"/>
  <c r="F304"/>
  <c r="G304"/>
  <c r="H304"/>
  <c r="I304"/>
  <c r="J304"/>
  <c r="K304"/>
  <c r="L304"/>
  <c r="M304"/>
  <c r="N304"/>
  <c r="O304"/>
  <c r="F305"/>
  <c r="G305"/>
  <c r="H305"/>
  <c r="I305"/>
  <c r="J305"/>
  <c r="K305"/>
  <c r="L305"/>
  <c r="M305"/>
  <c r="N305"/>
  <c r="O305"/>
  <c r="F306"/>
  <c r="G306"/>
  <c r="H306"/>
  <c r="I306"/>
  <c r="J306"/>
  <c r="K306"/>
  <c r="L306"/>
  <c r="M306"/>
  <c r="N306"/>
  <c r="O306"/>
  <c r="F307"/>
  <c r="G307"/>
  <c r="H307"/>
  <c r="I307"/>
  <c r="J307"/>
  <c r="K307"/>
  <c r="L307"/>
  <c r="M307"/>
  <c r="N307"/>
  <c r="O307"/>
  <c r="F308"/>
  <c r="G308"/>
  <c r="H308"/>
  <c r="I308"/>
  <c r="J308"/>
  <c r="K308"/>
  <c r="L308"/>
  <c r="M308"/>
  <c r="N308"/>
  <c r="O308"/>
  <c r="F309"/>
  <c r="G309"/>
  <c r="H309"/>
  <c r="I309"/>
  <c r="J309"/>
  <c r="K309"/>
  <c r="L309"/>
  <c r="M309"/>
  <c r="N309"/>
  <c r="O309"/>
  <c r="F310"/>
  <c r="G310"/>
  <c r="H310"/>
  <c r="I310"/>
  <c r="J310"/>
  <c r="K310"/>
  <c r="L310"/>
  <c r="M310"/>
  <c r="N310"/>
  <c r="O310"/>
  <c r="F311"/>
  <c r="G311"/>
  <c r="H311"/>
  <c r="I311"/>
  <c r="J311"/>
  <c r="K311"/>
  <c r="L311"/>
  <c r="M311"/>
  <c r="N311"/>
  <c r="O311"/>
  <c r="F312"/>
  <c r="G312"/>
  <c r="H312"/>
  <c r="I312"/>
  <c r="J312"/>
  <c r="K312"/>
  <c r="L312"/>
  <c r="M312"/>
  <c r="N312"/>
  <c r="O312"/>
  <c r="F313"/>
  <c r="G313"/>
  <c r="H313"/>
  <c r="I313"/>
  <c r="J313"/>
  <c r="K313"/>
  <c r="L313"/>
  <c r="M313"/>
  <c r="N313"/>
  <c r="O313"/>
  <c r="F314"/>
  <c r="G314"/>
  <c r="H314"/>
  <c r="I314"/>
  <c r="J314"/>
  <c r="K314"/>
  <c r="L314"/>
  <c r="M314"/>
  <c r="N314"/>
  <c r="O314"/>
  <c r="F315"/>
  <c r="G315"/>
  <c r="H315"/>
  <c r="I315"/>
  <c r="J315"/>
  <c r="K315"/>
  <c r="L315"/>
  <c r="M315"/>
  <c r="N315"/>
  <c r="O315"/>
  <c r="F316"/>
  <c r="G316"/>
  <c r="H316"/>
  <c r="I316"/>
  <c r="J316"/>
  <c r="K316"/>
  <c r="L316"/>
  <c r="M316"/>
  <c r="N316"/>
  <c r="O316"/>
  <c r="F317"/>
  <c r="G317"/>
  <c r="H317"/>
  <c r="I317"/>
  <c r="J317"/>
  <c r="K317"/>
  <c r="L317"/>
  <c r="M317"/>
  <c r="N317"/>
  <c r="O317"/>
  <c r="F318"/>
  <c r="G318"/>
  <c r="H318"/>
  <c r="I318"/>
  <c r="J318"/>
  <c r="K318"/>
  <c r="L318"/>
  <c r="M318"/>
  <c r="N318"/>
  <c r="O318"/>
  <c r="F319"/>
  <c r="G319"/>
  <c r="H319"/>
  <c r="I319"/>
  <c r="J319"/>
  <c r="K319"/>
  <c r="L319"/>
  <c r="M319"/>
  <c r="N319"/>
  <c r="O319"/>
  <c r="F320"/>
  <c r="G320"/>
  <c r="H320"/>
  <c r="I320"/>
  <c r="J320"/>
  <c r="K320"/>
  <c r="L320"/>
  <c r="M320"/>
  <c r="N320"/>
  <c r="O320"/>
  <c r="F321"/>
  <c r="G321"/>
  <c r="H321"/>
  <c r="I321"/>
  <c r="J321"/>
  <c r="K321"/>
  <c r="L321"/>
  <c r="M321"/>
  <c r="N321"/>
  <c r="O321"/>
  <c r="F322"/>
  <c r="G322"/>
  <c r="H322"/>
  <c r="I322"/>
  <c r="J322"/>
  <c r="K322"/>
  <c r="L322"/>
  <c r="M322"/>
  <c r="N322"/>
  <c r="O322"/>
  <c r="F323"/>
  <c r="G323"/>
  <c r="H323"/>
  <c r="I323"/>
  <c r="J323"/>
  <c r="K323"/>
  <c r="L323"/>
  <c r="M323"/>
  <c r="N323"/>
  <c r="O323"/>
  <c r="F324"/>
  <c r="G324"/>
  <c r="H324"/>
  <c r="I324"/>
  <c r="J324"/>
  <c r="K324"/>
  <c r="L324"/>
  <c r="M324"/>
  <c r="N324"/>
  <c r="O324"/>
  <c r="F325"/>
  <c r="G325"/>
  <c r="H325"/>
  <c r="I325"/>
  <c r="J325"/>
  <c r="K325"/>
  <c r="L325"/>
  <c r="M325"/>
  <c r="N325"/>
  <c r="O325"/>
  <c r="F326"/>
  <c r="G326"/>
  <c r="H326"/>
  <c r="I326"/>
  <c r="J326"/>
  <c r="K326"/>
  <c r="L326"/>
  <c r="M326"/>
  <c r="N326"/>
  <c r="O326"/>
  <c r="F327"/>
  <c r="G327"/>
  <c r="H327"/>
  <c r="I327"/>
  <c r="J327"/>
  <c r="K327"/>
  <c r="L327"/>
  <c r="M327"/>
  <c r="N327"/>
  <c r="O327"/>
  <c r="F328"/>
  <c r="G328"/>
  <c r="H328"/>
  <c r="I328"/>
  <c r="J328"/>
  <c r="K328"/>
  <c r="L328"/>
  <c r="M328"/>
  <c r="N328"/>
  <c r="O328"/>
  <c r="O289"/>
  <c r="N289"/>
  <c r="M289"/>
  <c r="L289"/>
  <c r="K289"/>
  <c r="J289"/>
  <c r="I289"/>
  <c r="H289"/>
  <c r="G289"/>
  <c r="F289"/>
  <c r="F249"/>
  <c r="G249"/>
  <c r="H249"/>
  <c r="I249"/>
  <c r="J249"/>
  <c r="K249"/>
  <c r="L249"/>
  <c r="M249"/>
  <c r="N249"/>
  <c r="O249"/>
  <c r="F250"/>
  <c r="G250"/>
  <c r="H250"/>
  <c r="I250"/>
  <c r="J250"/>
  <c r="K250"/>
  <c r="L250"/>
  <c r="M250"/>
  <c r="N250"/>
  <c r="O250"/>
  <c r="F251"/>
  <c r="G251"/>
  <c r="H251"/>
  <c r="I251"/>
  <c r="J251"/>
  <c r="K251"/>
  <c r="L251"/>
  <c r="M251"/>
  <c r="N251"/>
  <c r="O251"/>
  <c r="F252"/>
  <c r="G252"/>
  <c r="H252"/>
  <c r="I252"/>
  <c r="J252"/>
  <c r="K252"/>
  <c r="L252"/>
  <c r="M252"/>
  <c r="N252"/>
  <c r="O252"/>
  <c r="F253"/>
  <c r="G253"/>
  <c r="H253"/>
  <c r="I253"/>
  <c r="J253"/>
  <c r="K253"/>
  <c r="L253"/>
  <c r="M253"/>
  <c r="N253"/>
  <c r="O253"/>
  <c r="F254"/>
  <c r="G254"/>
  <c r="H254"/>
  <c r="I254"/>
  <c r="J254"/>
  <c r="K254"/>
  <c r="L254"/>
  <c r="M254"/>
  <c r="N254"/>
  <c r="O254"/>
  <c r="F255"/>
  <c r="G255"/>
  <c r="H255"/>
  <c r="I255"/>
  <c r="J255"/>
  <c r="K255"/>
  <c r="L255"/>
  <c r="M255"/>
  <c r="N255"/>
  <c r="O255"/>
  <c r="F256"/>
  <c r="G256"/>
  <c r="H256"/>
  <c r="I256"/>
  <c r="J256"/>
  <c r="K256"/>
  <c r="L256"/>
  <c r="M256"/>
  <c r="N256"/>
  <c r="O256"/>
  <c r="F257"/>
  <c r="G257"/>
  <c r="H257"/>
  <c r="I257"/>
  <c r="J257"/>
  <c r="K257"/>
  <c r="L257"/>
  <c r="M257"/>
  <c r="N257"/>
  <c r="O257"/>
  <c r="F258"/>
  <c r="G258"/>
  <c r="H258"/>
  <c r="I258"/>
  <c r="J258"/>
  <c r="K258"/>
  <c r="L258"/>
  <c r="M258"/>
  <c r="N258"/>
  <c r="O258"/>
  <c r="F259"/>
  <c r="G259"/>
  <c r="H259"/>
  <c r="I259"/>
  <c r="J259"/>
  <c r="K259"/>
  <c r="L259"/>
  <c r="M259"/>
  <c r="N259"/>
  <c r="O259"/>
  <c r="F260"/>
  <c r="G260"/>
  <c r="H260"/>
  <c r="I260"/>
  <c r="J260"/>
  <c r="K260"/>
  <c r="L260"/>
  <c r="M260"/>
  <c r="N260"/>
  <c r="O260"/>
  <c r="F261"/>
  <c r="G261"/>
  <c r="H261"/>
  <c r="I261"/>
  <c r="J261"/>
  <c r="K261"/>
  <c r="L261"/>
  <c r="M261"/>
  <c r="N261"/>
  <c r="O261"/>
  <c r="F262"/>
  <c r="G262"/>
  <c r="H262"/>
  <c r="I262"/>
  <c r="J262"/>
  <c r="K262"/>
  <c r="L262"/>
  <c r="M262"/>
  <c r="N262"/>
  <c r="O262"/>
  <c r="F263"/>
  <c r="G263"/>
  <c r="H263"/>
  <c r="I263"/>
  <c r="J263"/>
  <c r="K263"/>
  <c r="L263"/>
  <c r="M263"/>
  <c r="N263"/>
  <c r="O263"/>
  <c r="F264"/>
  <c r="G264"/>
  <c r="H264"/>
  <c r="I264"/>
  <c r="J264"/>
  <c r="K264"/>
  <c r="L264"/>
  <c r="M264"/>
  <c r="N264"/>
  <c r="O264"/>
  <c r="F265"/>
  <c r="G265"/>
  <c r="H265"/>
  <c r="I265"/>
  <c r="J265"/>
  <c r="K265"/>
  <c r="L265"/>
  <c r="M265"/>
  <c r="N265"/>
  <c r="O265"/>
  <c r="F266"/>
  <c r="G266"/>
  <c r="H266"/>
  <c r="I266"/>
  <c r="J266"/>
  <c r="K266"/>
  <c r="L266"/>
  <c r="M266"/>
  <c r="N266"/>
  <c r="O266"/>
  <c r="F267"/>
  <c r="G267"/>
  <c r="H267"/>
  <c r="I267"/>
  <c r="J267"/>
  <c r="K267"/>
  <c r="L267"/>
  <c r="M267"/>
  <c r="N267"/>
  <c r="O267"/>
  <c r="F268"/>
  <c r="G268"/>
  <c r="H268"/>
  <c r="I268"/>
  <c r="J268"/>
  <c r="K268"/>
  <c r="L268"/>
  <c r="M268"/>
  <c r="N268"/>
  <c r="O268"/>
  <c r="F269"/>
  <c r="G269"/>
  <c r="H269"/>
  <c r="I269"/>
  <c r="J269"/>
  <c r="K269"/>
  <c r="L269"/>
  <c r="M269"/>
  <c r="N269"/>
  <c r="O269"/>
  <c r="F270"/>
  <c r="G270"/>
  <c r="H270"/>
  <c r="I270"/>
  <c r="J270"/>
  <c r="K270"/>
  <c r="L270"/>
  <c r="M270"/>
  <c r="N270"/>
  <c r="O270"/>
  <c r="F271"/>
  <c r="G271"/>
  <c r="H271"/>
  <c r="I271"/>
  <c r="J271"/>
  <c r="K271"/>
  <c r="L271"/>
  <c r="M271"/>
  <c r="N271"/>
  <c r="O271"/>
  <c r="F272"/>
  <c r="G272"/>
  <c r="H272"/>
  <c r="I272"/>
  <c r="J272"/>
  <c r="K272"/>
  <c r="L272"/>
  <c r="M272"/>
  <c r="N272"/>
  <c r="O272"/>
  <c r="F273"/>
  <c r="G273"/>
  <c r="H273"/>
  <c r="I273"/>
  <c r="J273"/>
  <c r="K273"/>
  <c r="L273"/>
  <c r="M273"/>
  <c r="N273"/>
  <c r="O273"/>
  <c r="F274"/>
  <c r="G274"/>
  <c r="H274"/>
  <c r="I274"/>
  <c r="J274"/>
  <c r="K274"/>
  <c r="L274"/>
  <c r="M274"/>
  <c r="N274"/>
  <c r="O274"/>
  <c r="F275"/>
  <c r="G275"/>
  <c r="H275"/>
  <c r="I275"/>
  <c r="J275"/>
  <c r="K275"/>
  <c r="L275"/>
  <c r="M275"/>
  <c r="N275"/>
  <c r="O275"/>
  <c r="F276"/>
  <c r="G276"/>
  <c r="H276"/>
  <c r="I276"/>
  <c r="J276"/>
  <c r="K276"/>
  <c r="L276"/>
  <c r="M276"/>
  <c r="N276"/>
  <c r="O276"/>
  <c r="F277"/>
  <c r="G277"/>
  <c r="H277"/>
  <c r="I277"/>
  <c r="J277"/>
  <c r="K277"/>
  <c r="L277"/>
  <c r="M277"/>
  <c r="N277"/>
  <c r="O277"/>
  <c r="F278"/>
  <c r="G278"/>
  <c r="H278"/>
  <c r="I278"/>
  <c r="J278"/>
  <c r="K278"/>
  <c r="L278"/>
  <c r="M278"/>
  <c r="N278"/>
  <c r="O278"/>
  <c r="F279"/>
  <c r="G279"/>
  <c r="H279"/>
  <c r="I279"/>
  <c r="J279"/>
  <c r="K279"/>
  <c r="L279"/>
  <c r="M279"/>
  <c r="N279"/>
  <c r="O279"/>
  <c r="F280"/>
  <c r="G280"/>
  <c r="H280"/>
  <c r="I280"/>
  <c r="J280"/>
  <c r="K280"/>
  <c r="L280"/>
  <c r="M280"/>
  <c r="N280"/>
  <c r="O280"/>
  <c r="F281"/>
  <c r="G281"/>
  <c r="H281"/>
  <c r="I281"/>
  <c r="J281"/>
  <c r="K281"/>
  <c r="L281"/>
  <c r="M281"/>
  <c r="N281"/>
  <c r="O281"/>
  <c r="F282"/>
  <c r="G282"/>
  <c r="H282"/>
  <c r="I282"/>
  <c r="J282"/>
  <c r="K282"/>
  <c r="L282"/>
  <c r="M282"/>
  <c r="N282"/>
  <c r="O282"/>
  <c r="F283"/>
  <c r="G283"/>
  <c r="H283"/>
  <c r="I283"/>
  <c r="J283"/>
  <c r="K283"/>
  <c r="L283"/>
  <c r="M283"/>
  <c r="N283"/>
  <c r="O283"/>
  <c r="F284"/>
  <c r="G284"/>
  <c r="H284"/>
  <c r="I284"/>
  <c r="J284"/>
  <c r="K284"/>
  <c r="L284"/>
  <c r="M284"/>
  <c r="N284"/>
  <c r="O284"/>
  <c r="F285"/>
  <c r="G285"/>
  <c r="H285"/>
  <c r="I285"/>
  <c r="J285"/>
  <c r="K285"/>
  <c r="L285"/>
  <c r="M285"/>
  <c r="N285"/>
  <c r="O285"/>
  <c r="F286"/>
  <c r="G286"/>
  <c r="H286"/>
  <c r="I286"/>
  <c r="J286"/>
  <c r="K286"/>
  <c r="L286"/>
  <c r="M286"/>
  <c r="N286"/>
  <c r="O286"/>
  <c r="F287"/>
  <c r="G287"/>
  <c r="H287"/>
  <c r="I287"/>
  <c r="J287"/>
  <c r="K287"/>
  <c r="L287"/>
  <c r="M287"/>
  <c r="N287"/>
  <c r="O287"/>
  <c r="O248"/>
  <c r="N248"/>
  <c r="M248"/>
  <c r="L248"/>
  <c r="K248"/>
  <c r="J248"/>
  <c r="I248"/>
  <c r="H248"/>
  <c r="G248"/>
  <c r="F248"/>
  <c r="F208"/>
  <c r="G208"/>
  <c r="H208"/>
  <c r="I208"/>
  <c r="J208"/>
  <c r="K208"/>
  <c r="L208"/>
  <c r="M208"/>
  <c r="N208"/>
  <c r="F209"/>
  <c r="G209"/>
  <c r="H209"/>
  <c r="I209"/>
  <c r="J209"/>
  <c r="K209"/>
  <c r="L209"/>
  <c r="M209"/>
  <c r="N209"/>
  <c r="F210"/>
  <c r="G210"/>
  <c r="H210"/>
  <c r="I210"/>
  <c r="J210"/>
  <c r="K210"/>
  <c r="L210"/>
  <c r="M210"/>
  <c r="N210"/>
  <c r="F211"/>
  <c r="G211"/>
  <c r="H211"/>
  <c r="I211"/>
  <c r="J211"/>
  <c r="K211"/>
  <c r="L211"/>
  <c r="M211"/>
  <c r="N211"/>
  <c r="F212"/>
  <c r="G212"/>
  <c r="H212"/>
  <c r="I212"/>
  <c r="J212"/>
  <c r="K212"/>
  <c r="L212"/>
  <c r="M212"/>
  <c r="N212"/>
  <c r="F213"/>
  <c r="G213"/>
  <c r="H213"/>
  <c r="I213"/>
  <c r="J213"/>
  <c r="K213"/>
  <c r="L213"/>
  <c r="M213"/>
  <c r="N213"/>
  <c r="F214"/>
  <c r="G214"/>
  <c r="H214"/>
  <c r="I214"/>
  <c r="J214"/>
  <c r="K214"/>
  <c r="L214"/>
  <c r="M214"/>
  <c r="N214"/>
  <c r="F215"/>
  <c r="G215"/>
  <c r="H215"/>
  <c r="I215"/>
  <c r="J215"/>
  <c r="K215"/>
  <c r="L215"/>
  <c r="M215"/>
  <c r="N215"/>
  <c r="F216"/>
  <c r="G216"/>
  <c r="H216"/>
  <c r="I216"/>
  <c r="J216"/>
  <c r="K216"/>
  <c r="L216"/>
  <c r="M216"/>
  <c r="N216"/>
  <c r="F217"/>
  <c r="G217"/>
  <c r="H217"/>
  <c r="I217"/>
  <c r="J217"/>
  <c r="K217"/>
  <c r="L217"/>
  <c r="M217"/>
  <c r="N217"/>
  <c r="F218"/>
  <c r="G218"/>
  <c r="H218"/>
  <c r="I218"/>
  <c r="J218"/>
  <c r="K218"/>
  <c r="L218"/>
  <c r="M218"/>
  <c r="N218"/>
  <c r="F219"/>
  <c r="G219"/>
  <c r="H219"/>
  <c r="I219"/>
  <c r="J219"/>
  <c r="K219"/>
  <c r="L219"/>
  <c r="M219"/>
  <c r="N219"/>
  <c r="F220"/>
  <c r="G220"/>
  <c r="H220"/>
  <c r="I220"/>
  <c r="J220"/>
  <c r="K220"/>
  <c r="L220"/>
  <c r="M220"/>
  <c r="N220"/>
  <c r="F221"/>
  <c r="G221"/>
  <c r="H221"/>
  <c r="I221"/>
  <c r="J221"/>
  <c r="K221"/>
  <c r="L221"/>
  <c r="M221"/>
  <c r="N221"/>
  <c r="F222"/>
  <c r="G222"/>
  <c r="H222"/>
  <c r="I222"/>
  <c r="J222"/>
  <c r="K222"/>
  <c r="L222"/>
  <c r="M222"/>
  <c r="N222"/>
  <c r="F223"/>
  <c r="G223"/>
  <c r="H223"/>
  <c r="I223"/>
  <c r="J223"/>
  <c r="K223"/>
  <c r="L223"/>
  <c r="M223"/>
  <c r="N223"/>
  <c r="F224"/>
  <c r="G224"/>
  <c r="H224"/>
  <c r="I224"/>
  <c r="J224"/>
  <c r="K224"/>
  <c r="L224"/>
  <c r="M224"/>
  <c r="N224"/>
  <c r="F225"/>
  <c r="G225"/>
  <c r="H225"/>
  <c r="I225"/>
  <c r="J225"/>
  <c r="K225"/>
  <c r="L225"/>
  <c r="M225"/>
  <c r="N225"/>
  <c r="F226"/>
  <c r="G226"/>
  <c r="H226"/>
  <c r="I226"/>
  <c r="J226"/>
  <c r="K226"/>
  <c r="L226"/>
  <c r="M226"/>
  <c r="N226"/>
  <c r="F227"/>
  <c r="G227"/>
  <c r="H227"/>
  <c r="I227"/>
  <c r="J227"/>
  <c r="K227"/>
  <c r="L227"/>
  <c r="M227"/>
  <c r="N227"/>
  <c r="F228"/>
  <c r="G228"/>
  <c r="H228"/>
  <c r="I228"/>
  <c r="J228"/>
  <c r="K228"/>
  <c r="L228"/>
  <c r="M228"/>
  <c r="N228"/>
  <c r="F229"/>
  <c r="G229"/>
  <c r="H229"/>
  <c r="I229"/>
  <c r="J229"/>
  <c r="K229"/>
  <c r="L229"/>
  <c r="M229"/>
  <c r="N229"/>
  <c r="F230"/>
  <c r="G230"/>
  <c r="H230"/>
  <c r="I230"/>
  <c r="J230"/>
  <c r="K230"/>
  <c r="L230"/>
  <c r="M230"/>
  <c r="N230"/>
  <c r="F231"/>
  <c r="G231"/>
  <c r="H231"/>
  <c r="I231"/>
  <c r="J231"/>
  <c r="K231"/>
  <c r="L231"/>
  <c r="M231"/>
  <c r="N231"/>
  <c r="F232"/>
  <c r="G232"/>
  <c r="H232"/>
  <c r="I232"/>
  <c r="J232"/>
  <c r="K232"/>
  <c r="L232"/>
  <c r="M232"/>
  <c r="N232"/>
  <c r="F233"/>
  <c r="G233"/>
  <c r="H233"/>
  <c r="I233"/>
  <c r="J233"/>
  <c r="K233"/>
  <c r="L233"/>
  <c r="M233"/>
  <c r="N233"/>
  <c r="F234"/>
  <c r="G234"/>
  <c r="H234"/>
  <c r="I234"/>
  <c r="J234"/>
  <c r="K234"/>
  <c r="L234"/>
  <c r="M234"/>
  <c r="N234"/>
  <c r="F235"/>
  <c r="G235"/>
  <c r="H235"/>
  <c r="I235"/>
  <c r="J235"/>
  <c r="K235"/>
  <c r="L235"/>
  <c r="M235"/>
  <c r="N235"/>
  <c r="F236"/>
  <c r="G236"/>
  <c r="H236"/>
  <c r="I236"/>
  <c r="J236"/>
  <c r="K236"/>
  <c r="L236"/>
  <c r="M236"/>
  <c r="N236"/>
  <c r="F237"/>
  <c r="G237"/>
  <c r="H237"/>
  <c r="I237"/>
  <c r="J237"/>
  <c r="K237"/>
  <c r="L237"/>
  <c r="M237"/>
  <c r="N237"/>
  <c r="F238"/>
  <c r="G238"/>
  <c r="H238"/>
  <c r="I238"/>
  <c r="J238"/>
  <c r="K238"/>
  <c r="L238"/>
  <c r="M238"/>
  <c r="N238"/>
  <c r="F239"/>
  <c r="G239"/>
  <c r="H239"/>
  <c r="I239"/>
  <c r="J239"/>
  <c r="K239"/>
  <c r="L239"/>
  <c r="M239"/>
  <c r="N239"/>
  <c r="F240"/>
  <c r="G240"/>
  <c r="H240"/>
  <c r="I240"/>
  <c r="J240"/>
  <c r="K240"/>
  <c r="L240"/>
  <c r="M240"/>
  <c r="N240"/>
  <c r="F241"/>
  <c r="G241"/>
  <c r="H241"/>
  <c r="I241"/>
  <c r="J241"/>
  <c r="K241"/>
  <c r="L241"/>
  <c r="M241"/>
  <c r="N241"/>
  <c r="F242"/>
  <c r="G242"/>
  <c r="H242"/>
  <c r="I242"/>
  <c r="J242"/>
  <c r="K242"/>
  <c r="L242"/>
  <c r="M242"/>
  <c r="N242"/>
  <c r="F243"/>
  <c r="G243"/>
  <c r="H243"/>
  <c r="I243"/>
  <c r="J243"/>
  <c r="K243"/>
  <c r="L243"/>
  <c r="M243"/>
  <c r="N243"/>
  <c r="F244"/>
  <c r="G244"/>
  <c r="H244"/>
  <c r="I244"/>
  <c r="J244"/>
  <c r="K244"/>
  <c r="L244"/>
  <c r="M244"/>
  <c r="N244"/>
  <c r="F245"/>
  <c r="G245"/>
  <c r="H245"/>
  <c r="I245"/>
  <c r="J245"/>
  <c r="K245"/>
  <c r="L245"/>
  <c r="M245"/>
  <c r="N245"/>
  <c r="F246"/>
  <c r="G246"/>
  <c r="H246"/>
  <c r="I246"/>
  <c r="J246"/>
  <c r="K246"/>
  <c r="L246"/>
  <c r="M246"/>
  <c r="N246"/>
  <c r="N207"/>
  <c r="M207"/>
  <c r="L207"/>
  <c r="K207"/>
  <c r="J207"/>
  <c r="I207"/>
  <c r="H207"/>
  <c r="G207"/>
  <c r="F207"/>
  <c r="F167"/>
  <c r="G167"/>
  <c r="H167"/>
  <c r="I167"/>
  <c r="J167"/>
  <c r="K167"/>
  <c r="L167"/>
  <c r="M167"/>
  <c r="N167"/>
  <c r="F168"/>
  <c r="G168"/>
  <c r="H168"/>
  <c r="I168"/>
  <c r="J168"/>
  <c r="K168"/>
  <c r="L168"/>
  <c r="M168"/>
  <c r="N168"/>
  <c r="F169"/>
  <c r="G169"/>
  <c r="H169"/>
  <c r="I169"/>
  <c r="J169"/>
  <c r="K169"/>
  <c r="L169"/>
  <c r="M169"/>
  <c r="N169"/>
  <c r="F170"/>
  <c r="G170"/>
  <c r="H170"/>
  <c r="I170"/>
  <c r="J170"/>
  <c r="K170"/>
  <c r="L170"/>
  <c r="M170"/>
  <c r="N170"/>
  <c r="F171"/>
  <c r="G171"/>
  <c r="H171"/>
  <c r="I171"/>
  <c r="J171"/>
  <c r="K171"/>
  <c r="L171"/>
  <c r="M171"/>
  <c r="N171"/>
  <c r="F172"/>
  <c r="G172"/>
  <c r="H172"/>
  <c r="I172"/>
  <c r="J172"/>
  <c r="K172"/>
  <c r="L172"/>
  <c r="M172"/>
  <c r="N172"/>
  <c r="F173"/>
  <c r="G173"/>
  <c r="H173"/>
  <c r="I173"/>
  <c r="J173"/>
  <c r="K173"/>
  <c r="L173"/>
  <c r="M173"/>
  <c r="N173"/>
  <c r="F174"/>
  <c r="G174"/>
  <c r="H174"/>
  <c r="I174"/>
  <c r="J174"/>
  <c r="K174"/>
  <c r="L174"/>
  <c r="M174"/>
  <c r="N174"/>
  <c r="F175"/>
  <c r="G175"/>
  <c r="H175"/>
  <c r="I175"/>
  <c r="J175"/>
  <c r="K175"/>
  <c r="L175"/>
  <c r="M175"/>
  <c r="N175"/>
  <c r="F176"/>
  <c r="G176"/>
  <c r="H176"/>
  <c r="I176"/>
  <c r="J176"/>
  <c r="K176"/>
  <c r="L176"/>
  <c r="M176"/>
  <c r="N176"/>
  <c r="F177"/>
  <c r="G177"/>
  <c r="H177"/>
  <c r="I177"/>
  <c r="J177"/>
  <c r="K177"/>
  <c r="L177"/>
  <c r="M177"/>
  <c r="N177"/>
  <c r="F178"/>
  <c r="G178"/>
  <c r="H178"/>
  <c r="I178"/>
  <c r="J178"/>
  <c r="K178"/>
  <c r="L178"/>
  <c r="M178"/>
  <c r="N178"/>
  <c r="F179"/>
  <c r="G179"/>
  <c r="H179"/>
  <c r="I179"/>
  <c r="J179"/>
  <c r="K179"/>
  <c r="L179"/>
  <c r="M179"/>
  <c r="N179"/>
  <c r="F180"/>
  <c r="G180"/>
  <c r="H180"/>
  <c r="I180"/>
  <c r="J180"/>
  <c r="K180"/>
  <c r="L180"/>
  <c r="M180"/>
  <c r="N180"/>
  <c r="F181"/>
  <c r="G181"/>
  <c r="H181"/>
  <c r="I181"/>
  <c r="J181"/>
  <c r="K181"/>
  <c r="L181"/>
  <c r="M181"/>
  <c r="N181"/>
  <c r="F182"/>
  <c r="G182"/>
  <c r="H182"/>
  <c r="I182"/>
  <c r="J182"/>
  <c r="K182"/>
  <c r="L182"/>
  <c r="M182"/>
  <c r="N182"/>
  <c r="F183"/>
  <c r="G183"/>
  <c r="H183"/>
  <c r="I183"/>
  <c r="J183"/>
  <c r="K183"/>
  <c r="L183"/>
  <c r="M183"/>
  <c r="N183"/>
  <c r="F184"/>
  <c r="G184"/>
  <c r="H184"/>
  <c r="I184"/>
  <c r="J184"/>
  <c r="K184"/>
  <c r="L184"/>
  <c r="M184"/>
  <c r="N184"/>
  <c r="F185"/>
  <c r="G185"/>
  <c r="H185"/>
  <c r="I185"/>
  <c r="J185"/>
  <c r="K185"/>
  <c r="L185"/>
  <c r="M185"/>
  <c r="N185"/>
  <c r="F186"/>
  <c r="G186"/>
  <c r="H186"/>
  <c r="I186"/>
  <c r="J186"/>
  <c r="K186"/>
  <c r="L186"/>
  <c r="M186"/>
  <c r="N186"/>
  <c r="F187"/>
  <c r="G187"/>
  <c r="H187"/>
  <c r="I187"/>
  <c r="J187"/>
  <c r="K187"/>
  <c r="L187"/>
  <c r="M187"/>
  <c r="N187"/>
  <c r="F188"/>
  <c r="G188"/>
  <c r="H188"/>
  <c r="I188"/>
  <c r="J188"/>
  <c r="K188"/>
  <c r="L188"/>
  <c r="M188"/>
  <c r="N188"/>
  <c r="F189"/>
  <c r="G189"/>
  <c r="H189"/>
  <c r="I189"/>
  <c r="J189"/>
  <c r="K189"/>
  <c r="L189"/>
  <c r="M189"/>
  <c r="N189"/>
  <c r="F190"/>
  <c r="G190"/>
  <c r="H190"/>
  <c r="I190"/>
  <c r="J190"/>
  <c r="K190"/>
  <c r="L190"/>
  <c r="M190"/>
  <c r="N190"/>
  <c r="F191"/>
  <c r="G191"/>
  <c r="H191"/>
  <c r="I191"/>
  <c r="J191"/>
  <c r="K191"/>
  <c r="L191"/>
  <c r="M191"/>
  <c r="N191"/>
  <c r="F192"/>
  <c r="G192"/>
  <c r="H192"/>
  <c r="I192"/>
  <c r="J192"/>
  <c r="K192"/>
  <c r="L192"/>
  <c r="M192"/>
  <c r="N192"/>
  <c r="F193"/>
  <c r="G193"/>
  <c r="H193"/>
  <c r="I193"/>
  <c r="J193"/>
  <c r="K193"/>
  <c r="L193"/>
  <c r="M193"/>
  <c r="N193"/>
  <c r="F194"/>
  <c r="G194"/>
  <c r="H194"/>
  <c r="I194"/>
  <c r="J194"/>
  <c r="K194"/>
  <c r="L194"/>
  <c r="M194"/>
  <c r="N194"/>
  <c r="F195"/>
  <c r="G195"/>
  <c r="H195"/>
  <c r="I195"/>
  <c r="J195"/>
  <c r="K195"/>
  <c r="L195"/>
  <c r="M195"/>
  <c r="N195"/>
  <c r="F196"/>
  <c r="G196"/>
  <c r="H196"/>
  <c r="I196"/>
  <c r="J196"/>
  <c r="K196"/>
  <c r="L196"/>
  <c r="M196"/>
  <c r="N196"/>
  <c r="F197"/>
  <c r="G197"/>
  <c r="H197"/>
  <c r="I197"/>
  <c r="J197"/>
  <c r="K197"/>
  <c r="L197"/>
  <c r="M197"/>
  <c r="N197"/>
  <c r="F198"/>
  <c r="G198"/>
  <c r="H198"/>
  <c r="I198"/>
  <c r="J198"/>
  <c r="K198"/>
  <c r="L198"/>
  <c r="M198"/>
  <c r="N198"/>
  <c r="F199"/>
  <c r="G199"/>
  <c r="H199"/>
  <c r="I199"/>
  <c r="J199"/>
  <c r="K199"/>
  <c r="L199"/>
  <c r="M199"/>
  <c r="N199"/>
  <c r="F200"/>
  <c r="G200"/>
  <c r="H200"/>
  <c r="I200"/>
  <c r="J200"/>
  <c r="K200"/>
  <c r="L200"/>
  <c r="M200"/>
  <c r="N200"/>
  <c r="F201"/>
  <c r="G201"/>
  <c r="H201"/>
  <c r="I201"/>
  <c r="J201"/>
  <c r="K201"/>
  <c r="L201"/>
  <c r="M201"/>
  <c r="N201"/>
  <c r="F202"/>
  <c r="G202"/>
  <c r="H202"/>
  <c r="I202"/>
  <c r="J202"/>
  <c r="K202"/>
  <c r="L202"/>
  <c r="M202"/>
  <c r="N202"/>
  <c r="F203"/>
  <c r="G203"/>
  <c r="H203"/>
  <c r="I203"/>
  <c r="J203"/>
  <c r="K203"/>
  <c r="L203"/>
  <c r="M203"/>
  <c r="N203"/>
  <c r="F204"/>
  <c r="G204"/>
  <c r="H204"/>
  <c r="I204"/>
  <c r="J204"/>
  <c r="K204"/>
  <c r="L204"/>
  <c r="M204"/>
  <c r="N204"/>
  <c r="F205"/>
  <c r="G205"/>
  <c r="H205"/>
  <c r="I205"/>
  <c r="J205"/>
  <c r="K205"/>
  <c r="L205"/>
  <c r="M205"/>
  <c r="N205"/>
  <c r="N166"/>
  <c r="M166"/>
  <c r="L166"/>
  <c r="K166"/>
  <c r="J166"/>
  <c r="I166"/>
  <c r="H166"/>
  <c r="G166"/>
  <c r="F166"/>
  <c r="F126"/>
  <c r="G126"/>
  <c r="H126"/>
  <c r="I126"/>
  <c r="J126"/>
  <c r="K126"/>
  <c r="L126"/>
  <c r="M126"/>
  <c r="N126"/>
  <c r="F127"/>
  <c r="G127"/>
  <c r="H127"/>
  <c r="I127"/>
  <c r="J127"/>
  <c r="K127"/>
  <c r="L127"/>
  <c r="M127"/>
  <c r="N127"/>
  <c r="F128"/>
  <c r="G128"/>
  <c r="H128"/>
  <c r="I128"/>
  <c r="J128"/>
  <c r="K128"/>
  <c r="L128"/>
  <c r="M128"/>
  <c r="N128"/>
  <c r="F129"/>
  <c r="G129"/>
  <c r="H129"/>
  <c r="I129"/>
  <c r="J129"/>
  <c r="K129"/>
  <c r="L129"/>
  <c r="M129"/>
  <c r="N129"/>
  <c r="F130"/>
  <c r="G130"/>
  <c r="H130"/>
  <c r="I130"/>
  <c r="J130"/>
  <c r="K130"/>
  <c r="L130"/>
  <c r="M130"/>
  <c r="N130"/>
  <c r="F131"/>
  <c r="G131"/>
  <c r="H131"/>
  <c r="I131"/>
  <c r="J131"/>
  <c r="K131"/>
  <c r="L131"/>
  <c r="M131"/>
  <c r="N131"/>
  <c r="F132"/>
  <c r="G132"/>
  <c r="H132"/>
  <c r="I132"/>
  <c r="J132"/>
  <c r="K132"/>
  <c r="L132"/>
  <c r="M132"/>
  <c r="N132"/>
  <c r="F133"/>
  <c r="G133"/>
  <c r="H133"/>
  <c r="I133"/>
  <c r="J133"/>
  <c r="K133"/>
  <c r="L133"/>
  <c r="M133"/>
  <c r="N133"/>
  <c r="F134"/>
  <c r="G134"/>
  <c r="H134"/>
  <c r="I134"/>
  <c r="J134"/>
  <c r="K134"/>
  <c r="L134"/>
  <c r="M134"/>
  <c r="N134"/>
  <c r="F135"/>
  <c r="G135"/>
  <c r="H135"/>
  <c r="I135"/>
  <c r="J135"/>
  <c r="K135"/>
  <c r="L135"/>
  <c r="M135"/>
  <c r="N135"/>
  <c r="F136"/>
  <c r="G136"/>
  <c r="H136"/>
  <c r="I136"/>
  <c r="J136"/>
  <c r="K136"/>
  <c r="L136"/>
  <c r="M136"/>
  <c r="N136"/>
  <c r="F137"/>
  <c r="G137"/>
  <c r="H137"/>
  <c r="I137"/>
  <c r="J137"/>
  <c r="K137"/>
  <c r="L137"/>
  <c r="M137"/>
  <c r="N137"/>
  <c r="F138"/>
  <c r="G138"/>
  <c r="H138"/>
  <c r="I138"/>
  <c r="J138"/>
  <c r="K138"/>
  <c r="L138"/>
  <c r="M138"/>
  <c r="N138"/>
  <c r="F139"/>
  <c r="G139"/>
  <c r="H139"/>
  <c r="I139"/>
  <c r="J139"/>
  <c r="K139"/>
  <c r="L139"/>
  <c r="M139"/>
  <c r="N139"/>
  <c r="F140"/>
  <c r="G140"/>
  <c r="H140"/>
  <c r="I140"/>
  <c r="J140"/>
  <c r="K140"/>
  <c r="L140"/>
  <c r="M140"/>
  <c r="N140"/>
  <c r="F141"/>
  <c r="G141"/>
  <c r="H141"/>
  <c r="I141"/>
  <c r="J141"/>
  <c r="K141"/>
  <c r="L141"/>
  <c r="M141"/>
  <c r="N141"/>
  <c r="F142"/>
  <c r="G142"/>
  <c r="H142"/>
  <c r="I142"/>
  <c r="J142"/>
  <c r="K142"/>
  <c r="L142"/>
  <c r="M142"/>
  <c r="N142"/>
  <c r="F143"/>
  <c r="G143"/>
  <c r="H143"/>
  <c r="I143"/>
  <c r="J143"/>
  <c r="K143"/>
  <c r="L143"/>
  <c r="M143"/>
  <c r="N143"/>
  <c r="F144"/>
  <c r="G144"/>
  <c r="H144"/>
  <c r="I144"/>
  <c r="J144"/>
  <c r="K144"/>
  <c r="L144"/>
  <c r="M144"/>
  <c r="N144"/>
  <c r="F145"/>
  <c r="G145"/>
  <c r="H145"/>
  <c r="I145"/>
  <c r="J145"/>
  <c r="K145"/>
  <c r="L145"/>
  <c r="M145"/>
  <c r="N145"/>
  <c r="F146"/>
  <c r="G146"/>
  <c r="H146"/>
  <c r="I146"/>
  <c r="J146"/>
  <c r="K146"/>
  <c r="L146"/>
  <c r="M146"/>
  <c r="N146"/>
  <c r="F147"/>
  <c r="G147"/>
  <c r="H147"/>
  <c r="I147"/>
  <c r="J147"/>
  <c r="K147"/>
  <c r="L147"/>
  <c r="M147"/>
  <c r="N147"/>
  <c r="F148"/>
  <c r="G148"/>
  <c r="H148"/>
  <c r="I148"/>
  <c r="J148"/>
  <c r="K148"/>
  <c r="L148"/>
  <c r="M148"/>
  <c r="N148"/>
  <c r="F149"/>
  <c r="G149"/>
  <c r="H149"/>
  <c r="I149"/>
  <c r="J149"/>
  <c r="K149"/>
  <c r="L149"/>
  <c r="M149"/>
  <c r="N149"/>
  <c r="F150"/>
  <c r="G150"/>
  <c r="H150"/>
  <c r="I150"/>
  <c r="J150"/>
  <c r="K150"/>
  <c r="L150"/>
  <c r="M150"/>
  <c r="N150"/>
  <c r="F151"/>
  <c r="G151"/>
  <c r="H151"/>
  <c r="I151"/>
  <c r="J151"/>
  <c r="K151"/>
  <c r="L151"/>
  <c r="M151"/>
  <c r="N151"/>
  <c r="F152"/>
  <c r="G152"/>
  <c r="H152"/>
  <c r="I152"/>
  <c r="J152"/>
  <c r="K152"/>
  <c r="L152"/>
  <c r="M152"/>
  <c r="N152"/>
  <c r="F153"/>
  <c r="G153"/>
  <c r="H153"/>
  <c r="I153"/>
  <c r="J153"/>
  <c r="K153"/>
  <c r="L153"/>
  <c r="M153"/>
  <c r="N153"/>
  <c r="F154"/>
  <c r="G154"/>
  <c r="H154"/>
  <c r="I154"/>
  <c r="J154"/>
  <c r="K154"/>
  <c r="L154"/>
  <c r="M154"/>
  <c r="N154"/>
  <c r="F155"/>
  <c r="G155"/>
  <c r="H155"/>
  <c r="I155"/>
  <c r="J155"/>
  <c r="K155"/>
  <c r="L155"/>
  <c r="M155"/>
  <c r="N155"/>
  <c r="F156"/>
  <c r="G156"/>
  <c r="H156"/>
  <c r="I156"/>
  <c r="J156"/>
  <c r="K156"/>
  <c r="L156"/>
  <c r="M156"/>
  <c r="N156"/>
  <c r="F157"/>
  <c r="G157"/>
  <c r="H157"/>
  <c r="I157"/>
  <c r="J157"/>
  <c r="K157"/>
  <c r="L157"/>
  <c r="M157"/>
  <c r="N157"/>
  <c r="F158"/>
  <c r="G158"/>
  <c r="H158"/>
  <c r="I158"/>
  <c r="J158"/>
  <c r="K158"/>
  <c r="L158"/>
  <c r="M158"/>
  <c r="N158"/>
  <c r="F159"/>
  <c r="G159"/>
  <c r="H159"/>
  <c r="I159"/>
  <c r="J159"/>
  <c r="K159"/>
  <c r="L159"/>
  <c r="M159"/>
  <c r="N159"/>
  <c r="F160"/>
  <c r="G160"/>
  <c r="H160"/>
  <c r="I160"/>
  <c r="J160"/>
  <c r="K160"/>
  <c r="L160"/>
  <c r="M160"/>
  <c r="N160"/>
  <c r="F161"/>
  <c r="G161"/>
  <c r="H161"/>
  <c r="I161"/>
  <c r="J161"/>
  <c r="K161"/>
  <c r="L161"/>
  <c r="M161"/>
  <c r="N161"/>
  <c r="F162"/>
  <c r="G162"/>
  <c r="H162"/>
  <c r="I162"/>
  <c r="J162"/>
  <c r="K162"/>
  <c r="L162"/>
  <c r="M162"/>
  <c r="N162"/>
  <c r="F163"/>
  <c r="G163"/>
  <c r="H163"/>
  <c r="I163"/>
  <c r="J163"/>
  <c r="K163"/>
  <c r="L163"/>
  <c r="M163"/>
  <c r="N163"/>
  <c r="F164"/>
  <c r="G164"/>
  <c r="H164"/>
  <c r="I164"/>
  <c r="J164"/>
  <c r="K164"/>
  <c r="L164"/>
  <c r="M164"/>
  <c r="N164"/>
  <c r="N125"/>
  <c r="M125"/>
  <c r="L125"/>
  <c r="K125"/>
  <c r="J125"/>
  <c r="I125"/>
  <c r="H125"/>
  <c r="G125"/>
  <c r="F125"/>
  <c r="F85"/>
  <c r="G85"/>
  <c r="H85"/>
  <c r="I85"/>
  <c r="J85"/>
  <c r="K85"/>
  <c r="L85"/>
  <c r="M85"/>
  <c r="N85"/>
  <c r="F86"/>
  <c r="G86"/>
  <c r="H86"/>
  <c r="I86"/>
  <c r="J86"/>
  <c r="K86"/>
  <c r="L86"/>
  <c r="M86"/>
  <c r="N86"/>
  <c r="F87"/>
  <c r="G87"/>
  <c r="H87"/>
  <c r="I87"/>
  <c r="J87"/>
  <c r="K87"/>
  <c r="L87"/>
  <c r="M87"/>
  <c r="N87"/>
  <c r="F88"/>
  <c r="G88"/>
  <c r="H88"/>
  <c r="I88"/>
  <c r="J88"/>
  <c r="K88"/>
  <c r="L88"/>
  <c r="M88"/>
  <c r="N88"/>
  <c r="F89"/>
  <c r="G89"/>
  <c r="H89"/>
  <c r="I89"/>
  <c r="J89"/>
  <c r="K89"/>
  <c r="L89"/>
  <c r="M89"/>
  <c r="N89"/>
  <c r="F90"/>
  <c r="G90"/>
  <c r="H90"/>
  <c r="I90"/>
  <c r="J90"/>
  <c r="K90"/>
  <c r="L90"/>
  <c r="M90"/>
  <c r="N90"/>
  <c r="F91"/>
  <c r="G91"/>
  <c r="H91"/>
  <c r="I91"/>
  <c r="J91"/>
  <c r="K91"/>
  <c r="L91"/>
  <c r="M91"/>
  <c r="N91"/>
  <c r="F92"/>
  <c r="G92"/>
  <c r="H92"/>
  <c r="I92"/>
  <c r="J92"/>
  <c r="K92"/>
  <c r="L92"/>
  <c r="M92"/>
  <c r="N92"/>
  <c r="F93"/>
  <c r="G93"/>
  <c r="H93"/>
  <c r="I93"/>
  <c r="J93"/>
  <c r="K93"/>
  <c r="L93"/>
  <c r="M93"/>
  <c r="N93"/>
  <c r="F94"/>
  <c r="G94"/>
  <c r="H94"/>
  <c r="I94"/>
  <c r="J94"/>
  <c r="K94"/>
  <c r="L94"/>
  <c r="M94"/>
  <c r="N94"/>
  <c r="F95"/>
  <c r="G95"/>
  <c r="H95"/>
  <c r="I95"/>
  <c r="J95"/>
  <c r="K95"/>
  <c r="L95"/>
  <c r="M95"/>
  <c r="N95"/>
  <c r="F96"/>
  <c r="G96"/>
  <c r="H96"/>
  <c r="I96"/>
  <c r="J96"/>
  <c r="K96"/>
  <c r="L96"/>
  <c r="M96"/>
  <c r="N96"/>
  <c r="F97"/>
  <c r="G97"/>
  <c r="H97"/>
  <c r="I97"/>
  <c r="J97"/>
  <c r="K97"/>
  <c r="L97"/>
  <c r="M97"/>
  <c r="N97"/>
  <c r="F98"/>
  <c r="G98"/>
  <c r="H98"/>
  <c r="I98"/>
  <c r="J98"/>
  <c r="K98"/>
  <c r="L98"/>
  <c r="M98"/>
  <c r="N98"/>
  <c r="F99"/>
  <c r="G99"/>
  <c r="H99"/>
  <c r="I99"/>
  <c r="J99"/>
  <c r="K99"/>
  <c r="L99"/>
  <c r="M99"/>
  <c r="N99"/>
  <c r="F100"/>
  <c r="G100"/>
  <c r="H100"/>
  <c r="I100"/>
  <c r="J100"/>
  <c r="K100"/>
  <c r="L100"/>
  <c r="M100"/>
  <c r="N100"/>
  <c r="F101"/>
  <c r="G101"/>
  <c r="H101"/>
  <c r="I101"/>
  <c r="J101"/>
  <c r="K101"/>
  <c r="L101"/>
  <c r="M101"/>
  <c r="N101"/>
  <c r="F102"/>
  <c r="G102"/>
  <c r="H102"/>
  <c r="I102"/>
  <c r="J102"/>
  <c r="K102"/>
  <c r="L102"/>
  <c r="M102"/>
  <c r="N102"/>
  <c r="F103"/>
  <c r="G103"/>
  <c r="H103"/>
  <c r="I103"/>
  <c r="J103"/>
  <c r="K103"/>
  <c r="L103"/>
  <c r="M103"/>
  <c r="N103"/>
  <c r="F104"/>
  <c r="G104"/>
  <c r="H104"/>
  <c r="I104"/>
  <c r="J104"/>
  <c r="K104"/>
  <c r="L104"/>
  <c r="M104"/>
  <c r="N104"/>
  <c r="F105"/>
  <c r="G105"/>
  <c r="H105"/>
  <c r="I105"/>
  <c r="J105"/>
  <c r="K105"/>
  <c r="L105"/>
  <c r="M105"/>
  <c r="N105"/>
  <c r="F106"/>
  <c r="G106"/>
  <c r="H106"/>
  <c r="I106"/>
  <c r="J106"/>
  <c r="K106"/>
  <c r="L106"/>
  <c r="M106"/>
  <c r="N106"/>
  <c r="F107"/>
  <c r="G107"/>
  <c r="H107"/>
  <c r="I107"/>
  <c r="J107"/>
  <c r="K107"/>
  <c r="L107"/>
  <c r="M107"/>
  <c r="N107"/>
  <c r="F108"/>
  <c r="G108"/>
  <c r="H108"/>
  <c r="I108"/>
  <c r="J108"/>
  <c r="K108"/>
  <c r="L108"/>
  <c r="M108"/>
  <c r="N108"/>
  <c r="F109"/>
  <c r="G109"/>
  <c r="H109"/>
  <c r="I109"/>
  <c r="J109"/>
  <c r="K109"/>
  <c r="L109"/>
  <c r="M109"/>
  <c r="N109"/>
  <c r="F110"/>
  <c r="G110"/>
  <c r="H110"/>
  <c r="I110"/>
  <c r="J110"/>
  <c r="K110"/>
  <c r="L110"/>
  <c r="M110"/>
  <c r="N110"/>
  <c r="F111"/>
  <c r="G111"/>
  <c r="H111"/>
  <c r="I111"/>
  <c r="J111"/>
  <c r="K111"/>
  <c r="L111"/>
  <c r="M111"/>
  <c r="N111"/>
  <c r="F112"/>
  <c r="G112"/>
  <c r="H112"/>
  <c r="I112"/>
  <c r="J112"/>
  <c r="K112"/>
  <c r="L112"/>
  <c r="M112"/>
  <c r="N112"/>
  <c r="F113"/>
  <c r="G113"/>
  <c r="H113"/>
  <c r="I113"/>
  <c r="J113"/>
  <c r="K113"/>
  <c r="L113"/>
  <c r="M113"/>
  <c r="N113"/>
  <c r="F114"/>
  <c r="G114"/>
  <c r="H114"/>
  <c r="I114"/>
  <c r="J114"/>
  <c r="K114"/>
  <c r="L114"/>
  <c r="M114"/>
  <c r="N114"/>
  <c r="F115"/>
  <c r="G115"/>
  <c r="H115"/>
  <c r="I115"/>
  <c r="J115"/>
  <c r="K115"/>
  <c r="L115"/>
  <c r="M115"/>
  <c r="N115"/>
  <c r="F116"/>
  <c r="G116"/>
  <c r="H116"/>
  <c r="I116"/>
  <c r="J116"/>
  <c r="K116"/>
  <c r="L116"/>
  <c r="M116"/>
  <c r="N116"/>
  <c r="F117"/>
  <c r="G117"/>
  <c r="H117"/>
  <c r="I117"/>
  <c r="J117"/>
  <c r="K117"/>
  <c r="L117"/>
  <c r="M117"/>
  <c r="N117"/>
  <c r="F118"/>
  <c r="G118"/>
  <c r="H118"/>
  <c r="I118"/>
  <c r="J118"/>
  <c r="K118"/>
  <c r="L118"/>
  <c r="M118"/>
  <c r="N118"/>
  <c r="F119"/>
  <c r="G119"/>
  <c r="H119"/>
  <c r="I119"/>
  <c r="J119"/>
  <c r="K119"/>
  <c r="L119"/>
  <c r="M119"/>
  <c r="N119"/>
  <c r="F120"/>
  <c r="G120"/>
  <c r="H120"/>
  <c r="I120"/>
  <c r="J120"/>
  <c r="K120"/>
  <c r="L120"/>
  <c r="M120"/>
  <c r="N120"/>
  <c r="F121"/>
  <c r="G121"/>
  <c r="H121"/>
  <c r="I121"/>
  <c r="J121"/>
  <c r="K121"/>
  <c r="L121"/>
  <c r="M121"/>
  <c r="N121"/>
  <c r="F122"/>
  <c r="G122"/>
  <c r="H122"/>
  <c r="I122"/>
  <c r="J122"/>
  <c r="K122"/>
  <c r="L122"/>
  <c r="M122"/>
  <c r="N122"/>
  <c r="F123"/>
  <c r="G123"/>
  <c r="H123"/>
  <c r="I123"/>
  <c r="J123"/>
  <c r="K123"/>
  <c r="L123"/>
  <c r="M123"/>
  <c r="N123"/>
  <c r="M84"/>
  <c r="L84"/>
  <c r="K84"/>
  <c r="J84"/>
  <c r="I84"/>
  <c r="H84"/>
  <c r="G84"/>
  <c r="F84"/>
  <c r="F44"/>
  <c r="G44"/>
  <c r="H44"/>
  <c r="I44"/>
  <c r="J44"/>
  <c r="K44"/>
  <c r="L44"/>
  <c r="M44"/>
  <c r="N44"/>
  <c r="F45"/>
  <c r="G45"/>
  <c r="H45"/>
  <c r="I45"/>
  <c r="J45"/>
  <c r="K45"/>
  <c r="L45"/>
  <c r="M45"/>
  <c r="N45"/>
  <c r="F46"/>
  <c r="G46"/>
  <c r="H46"/>
  <c r="I46"/>
  <c r="J46"/>
  <c r="K46"/>
  <c r="L46"/>
  <c r="M46"/>
  <c r="N46"/>
  <c r="F47"/>
  <c r="G47"/>
  <c r="H47"/>
  <c r="I47"/>
  <c r="J47"/>
  <c r="K47"/>
  <c r="L47"/>
  <c r="M47"/>
  <c r="N47"/>
  <c r="F48"/>
  <c r="G48"/>
  <c r="H48"/>
  <c r="I48"/>
  <c r="J48"/>
  <c r="K48"/>
  <c r="L48"/>
  <c r="M48"/>
  <c r="N48"/>
  <c r="F49"/>
  <c r="G49"/>
  <c r="H49"/>
  <c r="I49"/>
  <c r="J49"/>
  <c r="K49"/>
  <c r="L49"/>
  <c r="M49"/>
  <c r="N49"/>
  <c r="F50"/>
  <c r="G50"/>
  <c r="H50"/>
  <c r="I50"/>
  <c r="J50"/>
  <c r="K50"/>
  <c r="L50"/>
  <c r="M50"/>
  <c r="N50"/>
  <c r="F51"/>
  <c r="G51"/>
  <c r="H51"/>
  <c r="I51"/>
  <c r="J51"/>
  <c r="K51"/>
  <c r="L51"/>
  <c r="M51"/>
  <c r="N51"/>
  <c r="F52"/>
  <c r="G52"/>
  <c r="H52"/>
  <c r="I52"/>
  <c r="J52"/>
  <c r="K52"/>
  <c r="L52"/>
  <c r="M52"/>
  <c r="N52"/>
  <c r="F53"/>
  <c r="G53"/>
  <c r="H53"/>
  <c r="I53"/>
  <c r="J53"/>
  <c r="K53"/>
  <c r="L53"/>
  <c r="M53"/>
  <c r="N53"/>
  <c r="F54"/>
  <c r="G54"/>
  <c r="H54"/>
  <c r="I54"/>
  <c r="J54"/>
  <c r="K54"/>
  <c r="L54"/>
  <c r="M54"/>
  <c r="N54"/>
  <c r="F55"/>
  <c r="G55"/>
  <c r="H55"/>
  <c r="I55"/>
  <c r="J55"/>
  <c r="K55"/>
  <c r="L55"/>
  <c r="M55"/>
  <c r="N55"/>
  <c r="F56"/>
  <c r="G56"/>
  <c r="H56"/>
  <c r="I56"/>
  <c r="J56"/>
  <c r="K56"/>
  <c r="L56"/>
  <c r="M56"/>
  <c r="N56"/>
  <c r="F57"/>
  <c r="G57"/>
  <c r="H57"/>
  <c r="I57"/>
  <c r="J57"/>
  <c r="K57"/>
  <c r="L57"/>
  <c r="M57"/>
  <c r="N57"/>
  <c r="F58"/>
  <c r="G58"/>
  <c r="H58"/>
  <c r="I58"/>
  <c r="J58"/>
  <c r="K58"/>
  <c r="L58"/>
  <c r="M58"/>
  <c r="N58"/>
  <c r="F59"/>
  <c r="G59"/>
  <c r="H59"/>
  <c r="I59"/>
  <c r="J59"/>
  <c r="K59"/>
  <c r="L59"/>
  <c r="M59"/>
  <c r="N59"/>
  <c r="F60"/>
  <c r="G60"/>
  <c r="H60"/>
  <c r="I60"/>
  <c r="J60"/>
  <c r="K60"/>
  <c r="L60"/>
  <c r="M60"/>
  <c r="N60"/>
  <c r="F61"/>
  <c r="G61"/>
  <c r="H61"/>
  <c r="I61"/>
  <c r="J61"/>
  <c r="K61"/>
  <c r="L61"/>
  <c r="M61"/>
  <c r="N61"/>
  <c r="F62"/>
  <c r="G62"/>
  <c r="H62"/>
  <c r="I62"/>
  <c r="J62"/>
  <c r="K62"/>
  <c r="L62"/>
  <c r="M62"/>
  <c r="N62"/>
  <c r="F63"/>
  <c r="G63"/>
  <c r="H63"/>
  <c r="I63"/>
  <c r="J63"/>
  <c r="K63"/>
  <c r="L63"/>
  <c r="M63"/>
  <c r="N63"/>
  <c r="F64"/>
  <c r="G64"/>
  <c r="H64"/>
  <c r="I64"/>
  <c r="J64"/>
  <c r="K64"/>
  <c r="L64"/>
  <c r="M64"/>
  <c r="N64"/>
  <c r="F65"/>
  <c r="G65"/>
  <c r="H65"/>
  <c r="I65"/>
  <c r="J65"/>
  <c r="K65"/>
  <c r="L65"/>
  <c r="M65"/>
  <c r="N65"/>
  <c r="F66"/>
  <c r="G66"/>
  <c r="H66"/>
  <c r="I66"/>
  <c r="J66"/>
  <c r="K66"/>
  <c r="L66"/>
  <c r="M66"/>
  <c r="N66"/>
  <c r="F67"/>
  <c r="G67"/>
  <c r="H67"/>
  <c r="I67"/>
  <c r="J67"/>
  <c r="K67"/>
  <c r="L67"/>
  <c r="M67"/>
  <c r="N67"/>
  <c r="F68"/>
  <c r="G68"/>
  <c r="H68"/>
  <c r="I68"/>
  <c r="J68"/>
  <c r="K68"/>
  <c r="L68"/>
  <c r="M68"/>
  <c r="N68"/>
  <c r="F69"/>
  <c r="G69"/>
  <c r="H69"/>
  <c r="I69"/>
  <c r="J69"/>
  <c r="K69"/>
  <c r="L69"/>
  <c r="M69"/>
  <c r="N69"/>
  <c r="F70"/>
  <c r="G70"/>
  <c r="H70"/>
  <c r="I70"/>
  <c r="J70"/>
  <c r="K70"/>
  <c r="L70"/>
  <c r="M70"/>
  <c r="N70"/>
  <c r="F71"/>
  <c r="G71"/>
  <c r="H71"/>
  <c r="I71"/>
  <c r="J71"/>
  <c r="K71"/>
  <c r="L71"/>
  <c r="M71"/>
  <c r="N71"/>
  <c r="F72"/>
  <c r="G72"/>
  <c r="H72"/>
  <c r="I72"/>
  <c r="J72"/>
  <c r="K72"/>
  <c r="L72"/>
  <c r="M72"/>
  <c r="N72"/>
  <c r="F73"/>
  <c r="G73"/>
  <c r="H73"/>
  <c r="I73"/>
  <c r="J73"/>
  <c r="K73"/>
  <c r="L73"/>
  <c r="M73"/>
  <c r="N73"/>
  <c r="F74"/>
  <c r="G74"/>
  <c r="H74"/>
  <c r="I74"/>
  <c r="J74"/>
  <c r="K74"/>
  <c r="L74"/>
  <c r="M74"/>
  <c r="N74"/>
  <c r="F75"/>
  <c r="G75"/>
  <c r="H75"/>
  <c r="I75"/>
  <c r="J75"/>
  <c r="K75"/>
  <c r="L75"/>
  <c r="M75"/>
  <c r="N75"/>
  <c r="F76"/>
  <c r="G76"/>
  <c r="H76"/>
  <c r="I76"/>
  <c r="J76"/>
  <c r="K76"/>
  <c r="L76"/>
  <c r="M76"/>
  <c r="N76"/>
  <c r="F77"/>
  <c r="G77"/>
  <c r="H77"/>
  <c r="I77"/>
  <c r="J77"/>
  <c r="K77"/>
  <c r="L77"/>
  <c r="M77"/>
  <c r="N77"/>
  <c r="F78"/>
  <c r="G78"/>
  <c r="H78"/>
  <c r="I78"/>
  <c r="J78"/>
  <c r="K78"/>
  <c r="L78"/>
  <c r="M78"/>
  <c r="N78"/>
  <c r="F79"/>
  <c r="G79"/>
  <c r="H79"/>
  <c r="I79"/>
  <c r="J79"/>
  <c r="K79"/>
  <c r="L79"/>
  <c r="M79"/>
  <c r="N79"/>
  <c r="F80"/>
  <c r="G80"/>
  <c r="H80"/>
  <c r="I80"/>
  <c r="J80"/>
  <c r="K80"/>
  <c r="L80"/>
  <c r="M80"/>
  <c r="N80"/>
  <c r="F81"/>
  <c r="G81"/>
  <c r="H81"/>
  <c r="I81"/>
  <c r="J81"/>
  <c r="K81"/>
  <c r="L81"/>
  <c r="M81"/>
  <c r="N81"/>
  <c r="F82"/>
  <c r="G82"/>
  <c r="H82"/>
  <c r="I82"/>
  <c r="J82"/>
  <c r="K82"/>
  <c r="L82"/>
  <c r="M82"/>
  <c r="N82"/>
  <c r="N43"/>
  <c r="M43"/>
  <c r="L43"/>
  <c r="K43"/>
  <c r="J43"/>
  <c r="I43"/>
  <c r="H43"/>
  <c r="G43"/>
  <c r="F43"/>
  <c r="F3"/>
  <c r="G3"/>
  <c r="H3"/>
  <c r="I3"/>
  <c r="J3"/>
  <c r="K3"/>
  <c r="L3"/>
  <c r="M3"/>
  <c r="N3"/>
  <c r="F4"/>
  <c r="G4"/>
  <c r="H4"/>
  <c r="I4"/>
  <c r="J4"/>
  <c r="K4"/>
  <c r="L4"/>
  <c r="M4"/>
  <c r="N4"/>
  <c r="F5"/>
  <c r="G5"/>
  <c r="H5"/>
  <c r="I5"/>
  <c r="J5"/>
  <c r="K5"/>
  <c r="L5"/>
  <c r="M5"/>
  <c r="N5"/>
  <c r="F6"/>
  <c r="G6"/>
  <c r="H6"/>
  <c r="I6"/>
  <c r="J6"/>
  <c r="K6"/>
  <c r="L6"/>
  <c r="M6"/>
  <c r="N6"/>
  <c r="F7"/>
  <c r="G7"/>
  <c r="H7"/>
  <c r="I7"/>
  <c r="J7"/>
  <c r="K7"/>
  <c r="L7"/>
  <c r="M7"/>
  <c r="N7"/>
  <c r="F8"/>
  <c r="G8"/>
  <c r="H8"/>
  <c r="I8"/>
  <c r="J8"/>
  <c r="K8"/>
  <c r="L8"/>
  <c r="M8"/>
  <c r="N8"/>
  <c r="F9"/>
  <c r="G9"/>
  <c r="H9"/>
  <c r="I9"/>
  <c r="J9"/>
  <c r="K9"/>
  <c r="L9"/>
  <c r="M9"/>
  <c r="N9"/>
  <c r="F10"/>
  <c r="G10"/>
  <c r="H10"/>
  <c r="I10"/>
  <c r="J10"/>
  <c r="K10"/>
  <c r="L10"/>
  <c r="M10"/>
  <c r="N10"/>
  <c r="F11"/>
  <c r="G11"/>
  <c r="H11"/>
  <c r="I11"/>
  <c r="J11"/>
  <c r="K11"/>
  <c r="L11"/>
  <c r="M11"/>
  <c r="N11"/>
  <c r="F12"/>
  <c r="G12"/>
  <c r="H12"/>
  <c r="I12"/>
  <c r="J12"/>
  <c r="K12"/>
  <c r="L12"/>
  <c r="M12"/>
  <c r="N12"/>
  <c r="F13"/>
  <c r="G13"/>
  <c r="H13"/>
  <c r="I13"/>
  <c r="J13"/>
  <c r="K13"/>
  <c r="L13"/>
  <c r="M13"/>
  <c r="N13"/>
  <c r="F14"/>
  <c r="G14"/>
  <c r="H14"/>
  <c r="I14"/>
  <c r="J14"/>
  <c r="K14"/>
  <c r="L14"/>
  <c r="M14"/>
  <c r="N14"/>
  <c r="F15"/>
  <c r="G15"/>
  <c r="H15"/>
  <c r="I15"/>
  <c r="J15"/>
  <c r="K15"/>
  <c r="L15"/>
  <c r="M15"/>
  <c r="N15"/>
  <c r="F16"/>
  <c r="G16"/>
  <c r="H16"/>
  <c r="I16"/>
  <c r="J16"/>
  <c r="K16"/>
  <c r="L16"/>
  <c r="M16"/>
  <c r="N16"/>
  <c r="F17"/>
  <c r="G17"/>
  <c r="H17"/>
  <c r="I17"/>
  <c r="J17"/>
  <c r="K17"/>
  <c r="L17"/>
  <c r="M17"/>
  <c r="N17"/>
  <c r="F18"/>
  <c r="G18"/>
  <c r="H18"/>
  <c r="I18"/>
  <c r="J18"/>
  <c r="K18"/>
  <c r="L18"/>
  <c r="M18"/>
  <c r="N18"/>
  <c r="F19"/>
  <c r="G19"/>
  <c r="H19"/>
  <c r="I19"/>
  <c r="J19"/>
  <c r="K19"/>
  <c r="L19"/>
  <c r="M19"/>
  <c r="N19"/>
  <c r="F20"/>
  <c r="G20"/>
  <c r="H20"/>
  <c r="I20"/>
  <c r="J20"/>
  <c r="K20"/>
  <c r="L20"/>
  <c r="M20"/>
  <c r="N20"/>
  <c r="F21"/>
  <c r="G21"/>
  <c r="H21"/>
  <c r="I21"/>
  <c r="J21"/>
  <c r="K21"/>
  <c r="L21"/>
  <c r="M21"/>
  <c r="N21"/>
  <c r="F22"/>
  <c r="G22"/>
  <c r="H22"/>
  <c r="I22"/>
  <c r="J22"/>
  <c r="K22"/>
  <c r="L22"/>
  <c r="M22"/>
  <c r="N22"/>
  <c r="F23"/>
  <c r="G23"/>
  <c r="H23"/>
  <c r="I23"/>
  <c r="J23"/>
  <c r="K23"/>
  <c r="L23"/>
  <c r="M23"/>
  <c r="N23"/>
  <c r="F24"/>
  <c r="G24"/>
  <c r="H24"/>
  <c r="I24"/>
  <c r="J24"/>
  <c r="K24"/>
  <c r="L24"/>
  <c r="M24"/>
  <c r="N24"/>
  <c r="F25"/>
  <c r="G25"/>
  <c r="H25"/>
  <c r="I25"/>
  <c r="J25"/>
  <c r="K25"/>
  <c r="L25"/>
  <c r="M25"/>
  <c r="N25"/>
  <c r="F26"/>
  <c r="G26"/>
  <c r="H26"/>
  <c r="I26"/>
  <c r="J26"/>
  <c r="K26"/>
  <c r="L26"/>
  <c r="M26"/>
  <c r="N26"/>
  <c r="F27"/>
  <c r="G27"/>
  <c r="H27"/>
  <c r="I27"/>
  <c r="J27"/>
  <c r="K27"/>
  <c r="L27"/>
  <c r="M27"/>
  <c r="N27"/>
  <c r="F28"/>
  <c r="G28"/>
  <c r="H28"/>
  <c r="I28"/>
  <c r="J28"/>
  <c r="K28"/>
  <c r="L28"/>
  <c r="M28"/>
  <c r="N28"/>
  <c r="F29"/>
  <c r="G29"/>
  <c r="H29"/>
  <c r="I29"/>
  <c r="J29"/>
  <c r="K29"/>
  <c r="L29"/>
  <c r="M29"/>
  <c r="N29"/>
  <c r="F30"/>
  <c r="G30"/>
  <c r="H30"/>
  <c r="I30"/>
  <c r="J30"/>
  <c r="K30"/>
  <c r="L30"/>
  <c r="M30"/>
  <c r="N30"/>
  <c r="F31"/>
  <c r="G31"/>
  <c r="H31"/>
  <c r="I31"/>
  <c r="J31"/>
  <c r="K31"/>
  <c r="L31"/>
  <c r="M31"/>
  <c r="N31"/>
  <c r="F32"/>
  <c r="G32"/>
  <c r="H32"/>
  <c r="I32"/>
  <c r="J32"/>
  <c r="K32"/>
  <c r="L32"/>
  <c r="M32"/>
  <c r="N32"/>
  <c r="F33"/>
  <c r="G33"/>
  <c r="H33"/>
  <c r="I33"/>
  <c r="J33"/>
  <c r="K33"/>
  <c r="L33"/>
  <c r="M33"/>
  <c r="N33"/>
  <c r="F34"/>
  <c r="G34"/>
  <c r="H34"/>
  <c r="I34"/>
  <c r="J34"/>
  <c r="K34"/>
  <c r="L34"/>
  <c r="M34"/>
  <c r="N34"/>
  <c r="F35"/>
  <c r="G35"/>
  <c r="H35"/>
  <c r="I35"/>
  <c r="J35"/>
  <c r="K35"/>
  <c r="L35"/>
  <c r="M35"/>
  <c r="N35"/>
  <c r="F36"/>
  <c r="G36"/>
  <c r="H36"/>
  <c r="I36"/>
  <c r="J36"/>
  <c r="K36"/>
  <c r="L36"/>
  <c r="M36"/>
  <c r="N36"/>
  <c r="F37"/>
  <c r="G37"/>
  <c r="H37"/>
  <c r="I37"/>
  <c r="J37"/>
  <c r="K37"/>
  <c r="L37"/>
  <c r="M37"/>
  <c r="N37"/>
  <c r="F38"/>
  <c r="G38"/>
  <c r="H38"/>
  <c r="I38"/>
  <c r="J38"/>
  <c r="K38"/>
  <c r="L38"/>
  <c r="M38"/>
  <c r="N38"/>
  <c r="F39"/>
  <c r="G39"/>
  <c r="H39"/>
  <c r="I39"/>
  <c r="J39"/>
  <c r="K39"/>
  <c r="L39"/>
  <c r="M39"/>
  <c r="N39"/>
  <c r="F40"/>
  <c r="G40"/>
  <c r="H40"/>
  <c r="I40"/>
  <c r="J40"/>
  <c r="K40"/>
  <c r="L40"/>
  <c r="M40"/>
  <c r="N40"/>
  <c r="F41"/>
  <c r="G41"/>
  <c r="H41"/>
  <c r="I41"/>
  <c r="J41"/>
  <c r="K41"/>
  <c r="L41"/>
  <c r="M41"/>
  <c r="N41"/>
  <c r="N2"/>
  <c r="M2"/>
  <c r="L2"/>
  <c r="K2"/>
  <c r="J2"/>
  <c r="I2"/>
  <c r="H2"/>
  <c r="G2"/>
  <c r="F2"/>
  <c r="D73" i="1"/>
  <c r="C33" i="2"/>
  <c r="D33"/>
  <c r="C34"/>
  <c r="D34"/>
  <c r="C35"/>
  <c r="D35"/>
  <c r="C36"/>
  <c r="D36"/>
  <c r="C37"/>
  <c r="D37"/>
  <c r="C38"/>
  <c r="D38"/>
  <c r="C39"/>
  <c r="D39"/>
  <c r="C40"/>
  <c r="D40"/>
  <c r="C41"/>
  <c r="D41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D2"/>
  <c r="C2"/>
  <c r="N302" i="1"/>
  <c r="O302"/>
  <c r="S302" s="1"/>
  <c r="N303"/>
  <c r="O303"/>
  <c r="S303" s="1"/>
  <c r="N304"/>
  <c r="O304"/>
  <c r="S304" s="1"/>
  <c r="N305"/>
  <c r="O305"/>
  <c r="S305" s="1"/>
  <c r="N306"/>
  <c r="O306"/>
  <c r="S306" s="1"/>
  <c r="N307"/>
  <c r="O307"/>
  <c r="S307" s="1"/>
  <c r="N308"/>
  <c r="O308"/>
  <c r="S308" s="1"/>
  <c r="N309"/>
  <c r="O309"/>
  <c r="S309" s="1"/>
  <c r="N310"/>
  <c r="O310"/>
  <c r="S310" s="1"/>
  <c r="N311"/>
  <c r="O311"/>
  <c r="S311" s="1"/>
  <c r="N312"/>
  <c r="O312"/>
  <c r="S312" s="1"/>
  <c r="N313"/>
  <c r="O313"/>
  <c r="S313" s="1"/>
  <c r="N314"/>
  <c r="O314"/>
  <c r="S314" s="1"/>
  <c r="N315"/>
  <c r="O315"/>
  <c r="S315" s="1"/>
  <c r="N316"/>
  <c r="O316"/>
  <c r="S316" s="1"/>
  <c r="N317"/>
  <c r="O317"/>
  <c r="S317" s="1"/>
  <c r="N318"/>
  <c r="O318"/>
  <c r="S318" s="1"/>
  <c r="N319"/>
  <c r="O319"/>
  <c r="S319" s="1"/>
  <c r="N320"/>
  <c r="O320"/>
  <c r="S320" s="1"/>
  <c r="N321"/>
  <c r="O321"/>
  <c r="S321" s="1"/>
  <c r="N322"/>
  <c r="O322"/>
  <c r="S322" s="1"/>
  <c r="N323"/>
  <c r="O323"/>
  <c r="S323" s="1"/>
  <c r="N324"/>
  <c r="O324"/>
  <c r="S324" s="1"/>
  <c r="N325"/>
  <c r="O325"/>
  <c r="S325" s="1"/>
  <c r="N326"/>
  <c r="O326"/>
  <c r="S326" s="1"/>
  <c r="N327"/>
  <c r="O327"/>
  <c r="S327" s="1"/>
  <c r="N328"/>
  <c r="O328"/>
  <c r="S328" s="1"/>
  <c r="N329"/>
  <c r="O329"/>
  <c r="S329" s="1"/>
  <c r="N330"/>
  <c r="O330"/>
  <c r="S330" s="1"/>
  <c r="N331"/>
  <c r="O331"/>
  <c r="S331" s="1"/>
  <c r="N332"/>
  <c r="O332"/>
  <c r="S332" s="1"/>
  <c r="N333"/>
  <c r="O333"/>
  <c r="S333" s="1"/>
  <c r="N334"/>
  <c r="O334"/>
  <c r="S334" s="1"/>
  <c r="N335"/>
  <c r="O335"/>
  <c r="S335" s="1"/>
  <c r="N336"/>
  <c r="O336"/>
  <c r="S336" s="1"/>
  <c r="N337"/>
  <c r="O337"/>
  <c r="S337" s="1"/>
  <c r="N338"/>
  <c r="O338"/>
  <c r="S338" s="1"/>
  <c r="N339"/>
  <c r="O339"/>
  <c r="S339" s="1"/>
  <c r="N340"/>
  <c r="O340"/>
  <c r="S340" s="1"/>
  <c r="O301"/>
  <c r="S301" s="1"/>
  <c r="N301"/>
  <c r="N260"/>
  <c r="O260"/>
  <c r="S260" s="1"/>
  <c r="N261"/>
  <c r="O261"/>
  <c r="S261" s="1"/>
  <c r="N262"/>
  <c r="O262"/>
  <c r="S262" s="1"/>
  <c r="N263"/>
  <c r="O263"/>
  <c r="S263" s="1"/>
  <c r="N264"/>
  <c r="O264"/>
  <c r="S264" s="1"/>
  <c r="N265"/>
  <c r="O265"/>
  <c r="S265" s="1"/>
  <c r="N266"/>
  <c r="O266"/>
  <c r="S266" s="1"/>
  <c r="N267"/>
  <c r="O267"/>
  <c r="S267" s="1"/>
  <c r="N268"/>
  <c r="O268"/>
  <c r="S268" s="1"/>
  <c r="N269"/>
  <c r="O269"/>
  <c r="S269" s="1"/>
  <c r="N270"/>
  <c r="O270"/>
  <c r="S270" s="1"/>
  <c r="N271"/>
  <c r="O271"/>
  <c r="S271" s="1"/>
  <c r="N272"/>
  <c r="O272"/>
  <c r="S272" s="1"/>
  <c r="N273"/>
  <c r="O273"/>
  <c r="S273" s="1"/>
  <c r="N274"/>
  <c r="O274"/>
  <c r="S274" s="1"/>
  <c r="N275"/>
  <c r="O275"/>
  <c r="S275" s="1"/>
  <c r="N276"/>
  <c r="O276"/>
  <c r="S276" s="1"/>
  <c r="N277"/>
  <c r="O277"/>
  <c r="S277" s="1"/>
  <c r="N278"/>
  <c r="O278"/>
  <c r="S278" s="1"/>
  <c r="N279"/>
  <c r="O279"/>
  <c r="S279" s="1"/>
  <c r="N280"/>
  <c r="O280"/>
  <c r="S280" s="1"/>
  <c r="N281"/>
  <c r="O281"/>
  <c r="S281" s="1"/>
  <c r="N282"/>
  <c r="O282"/>
  <c r="S282" s="1"/>
  <c r="N283"/>
  <c r="O283"/>
  <c r="S283" s="1"/>
  <c r="N284"/>
  <c r="O284"/>
  <c r="S284" s="1"/>
  <c r="N285"/>
  <c r="O285"/>
  <c r="S285" s="1"/>
  <c r="N286"/>
  <c r="O286"/>
  <c r="S286" s="1"/>
  <c r="N287"/>
  <c r="O287"/>
  <c r="S287" s="1"/>
  <c r="N288"/>
  <c r="O288"/>
  <c r="S288" s="1"/>
  <c r="N289"/>
  <c r="O289"/>
  <c r="S289" s="1"/>
  <c r="N290"/>
  <c r="O290"/>
  <c r="S290" s="1"/>
  <c r="N291"/>
  <c r="O291"/>
  <c r="S291" s="1"/>
  <c r="N292"/>
  <c r="O292"/>
  <c r="S292" s="1"/>
  <c r="N293"/>
  <c r="O293"/>
  <c r="S293" s="1"/>
  <c r="N294"/>
  <c r="O294"/>
  <c r="S294" s="1"/>
  <c r="N295"/>
  <c r="O295"/>
  <c r="S295" s="1"/>
  <c r="N296"/>
  <c r="O296"/>
  <c r="S296" s="1"/>
  <c r="N297"/>
  <c r="O297"/>
  <c r="S297" s="1"/>
  <c r="N298"/>
  <c r="O298"/>
  <c r="S298" s="1"/>
  <c r="O259"/>
  <c r="S259" s="1"/>
  <c r="N259"/>
  <c r="R259" s="1"/>
  <c r="N218"/>
  <c r="O218"/>
  <c r="S218" s="1"/>
  <c r="N219"/>
  <c r="O219"/>
  <c r="S219" s="1"/>
  <c r="N220"/>
  <c r="O220"/>
  <c r="S220" s="1"/>
  <c r="N221"/>
  <c r="O221"/>
  <c r="S221" s="1"/>
  <c r="N222"/>
  <c r="O222"/>
  <c r="S222" s="1"/>
  <c r="N223"/>
  <c r="O223"/>
  <c r="S223" s="1"/>
  <c r="N224"/>
  <c r="O224"/>
  <c r="S224" s="1"/>
  <c r="N225"/>
  <c r="O225"/>
  <c r="S225" s="1"/>
  <c r="N226"/>
  <c r="O226"/>
  <c r="S226" s="1"/>
  <c r="N227"/>
  <c r="O227"/>
  <c r="S227" s="1"/>
  <c r="N228"/>
  <c r="O228"/>
  <c r="S228" s="1"/>
  <c r="N229"/>
  <c r="O229"/>
  <c r="S229" s="1"/>
  <c r="N230"/>
  <c r="O230"/>
  <c r="S230" s="1"/>
  <c r="N231"/>
  <c r="O231"/>
  <c r="S231" s="1"/>
  <c r="N232"/>
  <c r="O232"/>
  <c r="S232" s="1"/>
  <c r="N233"/>
  <c r="O233"/>
  <c r="S233" s="1"/>
  <c r="N234"/>
  <c r="O234"/>
  <c r="S234" s="1"/>
  <c r="N235"/>
  <c r="O235"/>
  <c r="S235" s="1"/>
  <c r="N236"/>
  <c r="O236"/>
  <c r="S236" s="1"/>
  <c r="N237"/>
  <c r="O237"/>
  <c r="S237" s="1"/>
  <c r="N238"/>
  <c r="O238"/>
  <c r="S238" s="1"/>
  <c r="N239"/>
  <c r="O239"/>
  <c r="S239" s="1"/>
  <c r="N240"/>
  <c r="O240"/>
  <c r="S240" s="1"/>
  <c r="N241"/>
  <c r="O241"/>
  <c r="S241" s="1"/>
  <c r="N242"/>
  <c r="O242"/>
  <c r="S242" s="1"/>
  <c r="N243"/>
  <c r="O243"/>
  <c r="S243" s="1"/>
  <c r="N244"/>
  <c r="O244"/>
  <c r="S244" s="1"/>
  <c r="N245"/>
  <c r="O245"/>
  <c r="S245" s="1"/>
  <c r="N246"/>
  <c r="O246"/>
  <c r="S246" s="1"/>
  <c r="N247"/>
  <c r="O247"/>
  <c r="S247" s="1"/>
  <c r="N248"/>
  <c r="O248"/>
  <c r="S248" s="1"/>
  <c r="N249"/>
  <c r="O249"/>
  <c r="S249" s="1"/>
  <c r="N250"/>
  <c r="O250"/>
  <c r="S250" s="1"/>
  <c r="N251"/>
  <c r="O251"/>
  <c r="S251" s="1"/>
  <c r="N252"/>
  <c r="O252"/>
  <c r="S252" s="1"/>
  <c r="N253"/>
  <c r="O253"/>
  <c r="S253" s="1"/>
  <c r="N254"/>
  <c r="O254"/>
  <c r="S254" s="1"/>
  <c r="N255"/>
  <c r="O255"/>
  <c r="S255" s="1"/>
  <c r="N256"/>
  <c r="O256"/>
  <c r="S256" s="1"/>
  <c r="O217"/>
  <c r="S217" s="1"/>
  <c r="N217"/>
  <c r="Y133"/>
  <c r="Y91"/>
  <c r="K50"/>
  <c r="Y50" s="1"/>
  <c r="K51"/>
  <c r="Y51" s="1"/>
  <c r="K52"/>
  <c r="Y52" s="1"/>
  <c r="K53"/>
  <c r="Y53" s="1"/>
  <c r="K54"/>
  <c r="Y54" s="1"/>
  <c r="K55"/>
  <c r="Y55" s="1"/>
  <c r="K56"/>
  <c r="Y56" s="1"/>
  <c r="K57"/>
  <c r="Y57" s="1"/>
  <c r="K58"/>
  <c r="Y58" s="1"/>
  <c r="K59"/>
  <c r="Y59" s="1"/>
  <c r="K60"/>
  <c r="Y60" s="1"/>
  <c r="K61"/>
  <c r="Y61" s="1"/>
  <c r="K62"/>
  <c r="Y62" s="1"/>
  <c r="K63"/>
  <c r="Y63" s="1"/>
  <c r="K64"/>
  <c r="Y64" s="1"/>
  <c r="K65"/>
  <c r="Y65" s="1"/>
  <c r="K66"/>
  <c r="Y66" s="1"/>
  <c r="K67"/>
  <c r="Y67" s="1"/>
  <c r="K68"/>
  <c r="Y68" s="1"/>
  <c r="K69"/>
  <c r="Y69" s="1"/>
  <c r="K70"/>
  <c r="Y70" s="1"/>
  <c r="K71"/>
  <c r="Y71" s="1"/>
  <c r="K72"/>
  <c r="Y72" s="1"/>
  <c r="K73"/>
  <c r="Y73" s="1"/>
  <c r="K74"/>
  <c r="Y74" s="1"/>
  <c r="K75"/>
  <c r="Y75" s="1"/>
  <c r="K76"/>
  <c r="Y76" s="1"/>
  <c r="K77"/>
  <c r="Y77" s="1"/>
  <c r="K78"/>
  <c r="Y78" s="1"/>
  <c r="K79"/>
  <c r="Y79" s="1"/>
  <c r="K80"/>
  <c r="Y80" s="1"/>
  <c r="K81"/>
  <c r="Y81" s="1"/>
  <c r="K82"/>
  <c r="Y82" s="1"/>
  <c r="K83"/>
  <c r="Y83" s="1"/>
  <c r="K84"/>
  <c r="Y84" s="1"/>
  <c r="K85"/>
  <c r="Y85" s="1"/>
  <c r="K86"/>
  <c r="Y86" s="1"/>
  <c r="K87"/>
  <c r="Y87" s="1"/>
  <c r="K88"/>
  <c r="Y88" s="1"/>
  <c r="K49"/>
  <c r="Y49" s="1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4"/>
  <c r="D75"/>
  <c r="D76"/>
  <c r="D77"/>
  <c r="D78"/>
  <c r="D79"/>
  <c r="D80"/>
  <c r="D81"/>
  <c r="D82"/>
  <c r="D83"/>
  <c r="D84"/>
  <c r="D85"/>
  <c r="D86"/>
  <c r="D87"/>
  <c r="D88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E49"/>
  <c r="D49"/>
  <c r="C49"/>
  <c r="K8"/>
  <c r="Y8" s="1"/>
  <c r="K9"/>
  <c r="Y9" s="1"/>
  <c r="K10"/>
  <c r="Y10" s="1"/>
  <c r="K11"/>
  <c r="Y11" s="1"/>
  <c r="K12"/>
  <c r="Y12" s="1"/>
  <c r="K13"/>
  <c r="Y13" s="1"/>
  <c r="K14"/>
  <c r="Y14" s="1"/>
  <c r="K15"/>
  <c r="Y15" s="1"/>
  <c r="K16"/>
  <c r="Y16" s="1"/>
  <c r="K17"/>
  <c r="Y17" s="1"/>
  <c r="K18"/>
  <c r="Y18" s="1"/>
  <c r="K19"/>
  <c r="Y19" s="1"/>
  <c r="K20"/>
  <c r="Y20" s="1"/>
  <c r="K21"/>
  <c r="Y21" s="1"/>
  <c r="K22"/>
  <c r="Y22" s="1"/>
  <c r="K23"/>
  <c r="Y23" s="1"/>
  <c r="K24"/>
  <c r="Y24" s="1"/>
  <c r="K25"/>
  <c r="Y25" s="1"/>
  <c r="K26"/>
  <c r="Y26" s="1"/>
  <c r="K27"/>
  <c r="Y27" s="1"/>
  <c r="K28"/>
  <c r="Y28" s="1"/>
  <c r="K29"/>
  <c r="Y29" s="1"/>
  <c r="K30"/>
  <c r="Y30" s="1"/>
  <c r="K31"/>
  <c r="Y31" s="1"/>
  <c r="K32"/>
  <c r="Y32" s="1"/>
  <c r="K33"/>
  <c r="Y33" s="1"/>
  <c r="K34"/>
  <c r="Y34" s="1"/>
  <c r="K35"/>
  <c r="Y35" s="1"/>
  <c r="K36"/>
  <c r="Y36" s="1"/>
  <c r="K37"/>
  <c r="Y37" s="1"/>
  <c r="K38"/>
  <c r="Y38" s="1"/>
  <c r="K39"/>
  <c r="Y39" s="1"/>
  <c r="K40"/>
  <c r="Y40" s="1"/>
  <c r="K41"/>
  <c r="Y41" s="1"/>
  <c r="K42"/>
  <c r="Y42" s="1"/>
  <c r="K43"/>
  <c r="Y43" s="1"/>
  <c r="K44"/>
  <c r="Y44" s="1"/>
  <c r="K45"/>
  <c r="Y45" s="1"/>
  <c r="K46"/>
  <c r="Y46" s="1"/>
  <c r="K7"/>
  <c r="D38"/>
  <c r="D39"/>
  <c r="D40"/>
  <c r="D41"/>
  <c r="D42"/>
  <c r="D43"/>
  <c r="D44"/>
  <c r="D45"/>
  <c r="D46"/>
  <c r="E39"/>
  <c r="E40"/>
  <c r="E41"/>
  <c r="E42"/>
  <c r="E43"/>
  <c r="E44"/>
  <c r="E45"/>
  <c r="E46"/>
  <c r="E30"/>
  <c r="E31"/>
  <c r="E32"/>
  <c r="E33"/>
  <c r="E34"/>
  <c r="E35"/>
  <c r="E36"/>
  <c r="E37"/>
  <c r="E38"/>
  <c r="E13"/>
  <c r="E14"/>
  <c r="E15"/>
  <c r="E16"/>
  <c r="E17"/>
  <c r="E18"/>
  <c r="E19"/>
  <c r="E20"/>
  <c r="E21"/>
  <c r="E22"/>
  <c r="E23"/>
  <c r="E24"/>
  <c r="E25"/>
  <c r="E26"/>
  <c r="E27"/>
  <c r="E28"/>
  <c r="E29"/>
  <c r="E8"/>
  <c r="E9"/>
  <c r="E10"/>
  <c r="E11"/>
  <c r="D30"/>
  <c r="D31"/>
  <c r="D32"/>
  <c r="D33"/>
  <c r="D34"/>
  <c r="D35"/>
  <c r="D36"/>
  <c r="D37"/>
  <c r="D19"/>
  <c r="D20"/>
  <c r="D21"/>
  <c r="D22"/>
  <c r="D23"/>
  <c r="D24"/>
  <c r="D25"/>
  <c r="D26"/>
  <c r="D27"/>
  <c r="D28"/>
  <c r="D29"/>
  <c r="D8"/>
  <c r="D10"/>
  <c r="D11"/>
  <c r="D12"/>
  <c r="D13"/>
  <c r="D14"/>
  <c r="D15"/>
  <c r="D16"/>
  <c r="D17"/>
  <c r="D18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E7"/>
  <c r="D7"/>
  <c r="C7"/>
  <c r="P255" l="1"/>
  <c r="V255" s="1"/>
  <c r="Y255" s="1"/>
  <c r="R255"/>
  <c r="T255" s="1"/>
  <c r="W255" s="1"/>
  <c r="P253"/>
  <c r="V253" s="1"/>
  <c r="Y253" s="1"/>
  <c r="R253"/>
  <c r="T253" s="1"/>
  <c r="W253" s="1"/>
  <c r="P251"/>
  <c r="V251" s="1"/>
  <c r="Y251" s="1"/>
  <c r="R251"/>
  <c r="T251" s="1"/>
  <c r="W251" s="1"/>
  <c r="P249"/>
  <c r="R249"/>
  <c r="T249" s="1"/>
  <c r="W249" s="1"/>
  <c r="P247"/>
  <c r="V247" s="1"/>
  <c r="Y247" s="1"/>
  <c r="R247"/>
  <c r="T247" s="1"/>
  <c r="W247" s="1"/>
  <c r="P245"/>
  <c r="V245" s="1"/>
  <c r="Y245" s="1"/>
  <c r="R245"/>
  <c r="T245" s="1"/>
  <c r="W245" s="1"/>
  <c r="P243"/>
  <c r="V243" s="1"/>
  <c r="Y243" s="1"/>
  <c r="R243"/>
  <c r="T243" s="1"/>
  <c r="W243" s="1"/>
  <c r="P241"/>
  <c r="V241" s="1"/>
  <c r="Y241" s="1"/>
  <c r="R241"/>
  <c r="T241" s="1"/>
  <c r="W241" s="1"/>
  <c r="P239"/>
  <c r="V239" s="1"/>
  <c r="Y239" s="1"/>
  <c r="R239"/>
  <c r="T239" s="1"/>
  <c r="W239" s="1"/>
  <c r="P237"/>
  <c r="V237" s="1"/>
  <c r="Y237" s="1"/>
  <c r="R237"/>
  <c r="T237" s="1"/>
  <c r="W237" s="1"/>
  <c r="P235"/>
  <c r="V235" s="1"/>
  <c r="Y235" s="1"/>
  <c r="R235"/>
  <c r="T235" s="1"/>
  <c r="W235" s="1"/>
  <c r="P233"/>
  <c r="R233"/>
  <c r="T233" s="1"/>
  <c r="W233" s="1"/>
  <c r="P231"/>
  <c r="V231" s="1"/>
  <c r="Y231" s="1"/>
  <c r="R231"/>
  <c r="T231" s="1"/>
  <c r="W231" s="1"/>
  <c r="P229"/>
  <c r="V229" s="1"/>
  <c r="Y229" s="1"/>
  <c r="R229"/>
  <c r="T229" s="1"/>
  <c r="W229" s="1"/>
  <c r="P227"/>
  <c r="V227" s="1"/>
  <c r="Y227" s="1"/>
  <c r="R227"/>
  <c r="T227" s="1"/>
  <c r="W227" s="1"/>
  <c r="P225"/>
  <c r="V225" s="1"/>
  <c r="Y225" s="1"/>
  <c r="R225"/>
  <c r="T225" s="1"/>
  <c r="W225" s="1"/>
  <c r="P223"/>
  <c r="V223" s="1"/>
  <c r="Y223" s="1"/>
  <c r="R223"/>
  <c r="T223" s="1"/>
  <c r="W223" s="1"/>
  <c r="P221"/>
  <c r="V221" s="1"/>
  <c r="Y221" s="1"/>
  <c r="R221"/>
  <c r="T221" s="1"/>
  <c r="W221" s="1"/>
  <c r="P219"/>
  <c r="V219" s="1"/>
  <c r="Y219" s="1"/>
  <c r="R219"/>
  <c r="T219" s="1"/>
  <c r="W219" s="1"/>
  <c r="P298"/>
  <c r="V298" s="1"/>
  <c r="Y298" s="1"/>
  <c r="R298"/>
  <c r="T298" s="1"/>
  <c r="P296"/>
  <c r="V296" s="1"/>
  <c r="Y296" s="1"/>
  <c r="R296"/>
  <c r="T296" s="1"/>
  <c r="W296" s="1"/>
  <c r="P294"/>
  <c r="R294"/>
  <c r="T294" s="1"/>
  <c r="W294" s="1"/>
  <c r="P292"/>
  <c r="V292" s="1"/>
  <c r="Y292" s="1"/>
  <c r="R292"/>
  <c r="T292" s="1"/>
  <c r="W292" s="1"/>
  <c r="P290"/>
  <c r="V290" s="1"/>
  <c r="Y290" s="1"/>
  <c r="R290"/>
  <c r="T290" s="1"/>
  <c r="P288"/>
  <c r="V288" s="1"/>
  <c r="Y288" s="1"/>
  <c r="R288"/>
  <c r="T288" s="1"/>
  <c r="W288" s="1"/>
  <c r="P286"/>
  <c r="V286" s="1"/>
  <c r="Y286" s="1"/>
  <c r="R286"/>
  <c r="T286" s="1"/>
  <c r="W286" s="1"/>
  <c r="P284"/>
  <c r="V284" s="1"/>
  <c r="Y284" s="1"/>
  <c r="R284"/>
  <c r="T284" s="1"/>
  <c r="W284" s="1"/>
  <c r="P282"/>
  <c r="V282" s="1"/>
  <c r="Y282" s="1"/>
  <c r="R282"/>
  <c r="T282" s="1"/>
  <c r="P280"/>
  <c r="V280" s="1"/>
  <c r="Y280" s="1"/>
  <c r="R280"/>
  <c r="T280" s="1"/>
  <c r="W280" s="1"/>
  <c r="P278"/>
  <c r="V278" s="1"/>
  <c r="Y278" s="1"/>
  <c r="R278"/>
  <c r="T278" s="1"/>
  <c r="W278" s="1"/>
  <c r="P276"/>
  <c r="R276"/>
  <c r="T276" s="1"/>
  <c r="W276" s="1"/>
  <c r="P274"/>
  <c r="V274" s="1"/>
  <c r="Y274" s="1"/>
  <c r="R274"/>
  <c r="T274" s="1"/>
  <c r="P272"/>
  <c r="V272" s="1"/>
  <c r="Y272" s="1"/>
  <c r="R272"/>
  <c r="T272" s="1"/>
  <c r="W272" s="1"/>
  <c r="P270"/>
  <c r="V270" s="1"/>
  <c r="Y270" s="1"/>
  <c r="R270"/>
  <c r="T270" s="1"/>
  <c r="W270" s="1"/>
  <c r="P268"/>
  <c r="V268" s="1"/>
  <c r="Y268" s="1"/>
  <c r="R268"/>
  <c r="T268" s="1"/>
  <c r="W268" s="1"/>
  <c r="P266"/>
  <c r="V266" s="1"/>
  <c r="Y266" s="1"/>
  <c r="R266"/>
  <c r="T266" s="1"/>
  <c r="P264"/>
  <c r="V264" s="1"/>
  <c r="Y264" s="1"/>
  <c r="R264"/>
  <c r="T264" s="1"/>
  <c r="W264" s="1"/>
  <c r="P261"/>
  <c r="V261" s="1"/>
  <c r="Y261" s="1"/>
  <c r="R261"/>
  <c r="T261" s="1"/>
  <c r="W261" s="1"/>
  <c r="P340"/>
  <c r="V340" s="1"/>
  <c r="Y340" s="1"/>
  <c r="R340"/>
  <c r="T340" s="1"/>
  <c r="P338"/>
  <c r="V338" s="1"/>
  <c r="Y338" s="1"/>
  <c r="R338"/>
  <c r="T338" s="1"/>
  <c r="W338" s="1"/>
  <c r="P336"/>
  <c r="V336" s="1"/>
  <c r="Y336" s="1"/>
  <c r="R336"/>
  <c r="T336" s="1"/>
  <c r="W336" s="1"/>
  <c r="P334"/>
  <c r="V334" s="1"/>
  <c r="Y334" s="1"/>
  <c r="R334"/>
  <c r="T334" s="1"/>
  <c r="P332"/>
  <c r="V332" s="1"/>
  <c r="Y332" s="1"/>
  <c r="R332"/>
  <c r="T332" s="1"/>
  <c r="W332" s="1"/>
  <c r="P330"/>
  <c r="V330" s="1"/>
  <c r="Y330" s="1"/>
  <c r="R330"/>
  <c r="T330" s="1"/>
  <c r="P328"/>
  <c r="V328" s="1"/>
  <c r="Y328" s="1"/>
  <c r="R328"/>
  <c r="T328" s="1"/>
  <c r="P326"/>
  <c r="V326" s="1"/>
  <c r="Y326" s="1"/>
  <c r="R326"/>
  <c r="T326" s="1"/>
  <c r="P325"/>
  <c r="V325" s="1"/>
  <c r="Y325" s="1"/>
  <c r="R325"/>
  <c r="T325" s="1"/>
  <c r="P323"/>
  <c r="R323"/>
  <c r="T323" s="1"/>
  <c r="W323" s="1"/>
  <c r="P322"/>
  <c r="V322" s="1"/>
  <c r="Y322" s="1"/>
  <c r="R322"/>
  <c r="T322" s="1"/>
  <c r="W322" s="1"/>
  <c r="P321"/>
  <c r="V321" s="1"/>
  <c r="Y321" s="1"/>
  <c r="R321"/>
  <c r="T321" s="1"/>
  <c r="P320"/>
  <c r="V320" s="1"/>
  <c r="Y320" s="1"/>
  <c r="R320"/>
  <c r="T320" s="1"/>
  <c r="W320" s="1"/>
  <c r="P319"/>
  <c r="V319" s="1"/>
  <c r="Y319" s="1"/>
  <c r="R319"/>
  <c r="T319" s="1"/>
  <c r="W319" s="1"/>
  <c r="P318"/>
  <c r="V318" s="1"/>
  <c r="Y318" s="1"/>
  <c r="R318"/>
  <c r="T318" s="1"/>
  <c r="P317"/>
  <c r="V317" s="1"/>
  <c r="Y317" s="1"/>
  <c r="R317"/>
  <c r="T317" s="1"/>
  <c r="P316"/>
  <c r="R316"/>
  <c r="T316" s="1"/>
  <c r="P315"/>
  <c r="R315"/>
  <c r="T315" s="1"/>
  <c r="W315" s="1"/>
  <c r="P314"/>
  <c r="V314" s="1"/>
  <c r="Y314" s="1"/>
  <c r="R314"/>
  <c r="T314" s="1"/>
  <c r="W314" s="1"/>
  <c r="P313"/>
  <c r="V313" s="1"/>
  <c r="Y313" s="1"/>
  <c r="R313"/>
  <c r="T313" s="1"/>
  <c r="P312"/>
  <c r="V312" s="1"/>
  <c r="Y312" s="1"/>
  <c r="R312"/>
  <c r="T312" s="1"/>
  <c r="P311"/>
  <c r="V311" s="1"/>
  <c r="Y311" s="1"/>
  <c r="R311"/>
  <c r="T311" s="1"/>
  <c r="P310"/>
  <c r="V310" s="1"/>
  <c r="Y310" s="1"/>
  <c r="R310"/>
  <c r="T310" s="1"/>
  <c r="W310" s="1"/>
  <c r="P309"/>
  <c r="V309" s="1"/>
  <c r="Y309" s="1"/>
  <c r="R309"/>
  <c r="T309" s="1"/>
  <c r="W309" s="1"/>
  <c r="P308"/>
  <c r="V308" s="1"/>
  <c r="Y308" s="1"/>
  <c r="R308"/>
  <c r="T308" s="1"/>
  <c r="W308" s="1"/>
  <c r="P307"/>
  <c r="V307" s="1"/>
  <c r="Y307" s="1"/>
  <c r="R307"/>
  <c r="T307" s="1"/>
  <c r="W307" s="1"/>
  <c r="P306"/>
  <c r="V306" s="1"/>
  <c r="Y306" s="1"/>
  <c r="R306"/>
  <c r="T306" s="1"/>
  <c r="P305"/>
  <c r="V305" s="1"/>
  <c r="Y305" s="1"/>
  <c r="R305"/>
  <c r="T305" s="1"/>
  <c r="P304"/>
  <c r="V304" s="1"/>
  <c r="Y304" s="1"/>
  <c r="R304"/>
  <c r="T304" s="1"/>
  <c r="P303"/>
  <c r="V303" s="1"/>
  <c r="Y303" s="1"/>
  <c r="R303"/>
  <c r="T303" s="1"/>
  <c r="P302"/>
  <c r="R302"/>
  <c r="T302" s="1"/>
  <c r="W302" s="1"/>
  <c r="P256"/>
  <c r="V256" s="1"/>
  <c r="Y256" s="1"/>
  <c r="R256"/>
  <c r="T256" s="1"/>
  <c r="W256" s="1"/>
  <c r="P254"/>
  <c r="V254" s="1"/>
  <c r="Y254" s="1"/>
  <c r="R254"/>
  <c r="T254" s="1"/>
  <c r="W254" s="1"/>
  <c r="P252"/>
  <c r="V252" s="1"/>
  <c r="Y252" s="1"/>
  <c r="R252"/>
  <c r="T252" s="1"/>
  <c r="W252" s="1"/>
  <c r="P250"/>
  <c r="V250" s="1"/>
  <c r="Y250" s="1"/>
  <c r="R250"/>
  <c r="T250" s="1"/>
  <c r="W250" s="1"/>
  <c r="P248"/>
  <c r="V248" s="1"/>
  <c r="Y248" s="1"/>
  <c r="R248"/>
  <c r="T248" s="1"/>
  <c r="W248" s="1"/>
  <c r="P246"/>
  <c r="R246"/>
  <c r="T246" s="1"/>
  <c r="W246" s="1"/>
  <c r="P244"/>
  <c r="V244" s="1"/>
  <c r="Y244" s="1"/>
  <c r="R244"/>
  <c r="T244" s="1"/>
  <c r="W244" s="1"/>
  <c r="P242"/>
  <c r="V242" s="1"/>
  <c r="Y242" s="1"/>
  <c r="R242"/>
  <c r="T242" s="1"/>
  <c r="W242" s="1"/>
  <c r="P240"/>
  <c r="V240" s="1"/>
  <c r="Y240" s="1"/>
  <c r="R240"/>
  <c r="T240" s="1"/>
  <c r="W240" s="1"/>
  <c r="P238"/>
  <c r="V238" s="1"/>
  <c r="Y238" s="1"/>
  <c r="R238"/>
  <c r="T238" s="1"/>
  <c r="W238" s="1"/>
  <c r="P236"/>
  <c r="V236" s="1"/>
  <c r="Y236" s="1"/>
  <c r="R236"/>
  <c r="T236" s="1"/>
  <c r="W236" s="1"/>
  <c r="P234"/>
  <c r="V234" s="1"/>
  <c r="Y234" s="1"/>
  <c r="R234"/>
  <c r="T234" s="1"/>
  <c r="W234" s="1"/>
  <c r="P232"/>
  <c r="V232" s="1"/>
  <c r="Y232" s="1"/>
  <c r="R232"/>
  <c r="T232" s="1"/>
  <c r="W232" s="1"/>
  <c r="P230"/>
  <c r="V230" s="1"/>
  <c r="Y230" s="1"/>
  <c r="R230"/>
  <c r="T230" s="1"/>
  <c r="W230" s="1"/>
  <c r="P228"/>
  <c r="V228" s="1"/>
  <c r="Y228" s="1"/>
  <c r="R228"/>
  <c r="T228" s="1"/>
  <c r="W228" s="1"/>
  <c r="P226"/>
  <c r="R226"/>
  <c r="T226" s="1"/>
  <c r="W226" s="1"/>
  <c r="P224"/>
  <c r="V224" s="1"/>
  <c r="Y224" s="1"/>
  <c r="R224"/>
  <c r="T224" s="1"/>
  <c r="W224" s="1"/>
  <c r="P222"/>
  <c r="V222" s="1"/>
  <c r="Y222" s="1"/>
  <c r="R222"/>
  <c r="T222" s="1"/>
  <c r="W222" s="1"/>
  <c r="P220"/>
  <c r="V220" s="1"/>
  <c r="Y220" s="1"/>
  <c r="R220"/>
  <c r="T220" s="1"/>
  <c r="W220" s="1"/>
  <c r="P218"/>
  <c r="V218" s="1"/>
  <c r="Y218" s="1"/>
  <c r="R218"/>
  <c r="T218" s="1"/>
  <c r="W218" s="1"/>
  <c r="P297"/>
  <c r="V297" s="1"/>
  <c r="Y297" s="1"/>
  <c r="R297"/>
  <c r="T297" s="1"/>
  <c r="P295"/>
  <c r="V295" s="1"/>
  <c r="Y295" s="1"/>
  <c r="R295"/>
  <c r="T295" s="1"/>
  <c r="W295" s="1"/>
  <c r="P293"/>
  <c r="V293" s="1"/>
  <c r="Y293" s="1"/>
  <c r="R293"/>
  <c r="T293" s="1"/>
  <c r="P291"/>
  <c r="V291" s="1"/>
  <c r="Y291" s="1"/>
  <c r="R291"/>
  <c r="T291" s="1"/>
  <c r="W291" s="1"/>
  <c r="P289"/>
  <c r="V289" s="1"/>
  <c r="Y289" s="1"/>
  <c r="R289"/>
  <c r="T289" s="1"/>
  <c r="P287"/>
  <c r="V287" s="1"/>
  <c r="Y287" s="1"/>
  <c r="R287"/>
  <c r="T287" s="1"/>
  <c r="P285"/>
  <c r="V285" s="1"/>
  <c r="Y285" s="1"/>
  <c r="R285"/>
  <c r="T285" s="1"/>
  <c r="P283"/>
  <c r="V283" s="1"/>
  <c r="Y283" s="1"/>
  <c r="R283"/>
  <c r="T283" s="1"/>
  <c r="W283" s="1"/>
  <c r="P281"/>
  <c r="V281" s="1"/>
  <c r="Y281" s="1"/>
  <c r="R281"/>
  <c r="T281" s="1"/>
  <c r="P279"/>
  <c r="V279" s="1"/>
  <c r="Y279" s="1"/>
  <c r="R279"/>
  <c r="T279" s="1"/>
  <c r="W279" s="1"/>
  <c r="P277"/>
  <c r="V277" s="1"/>
  <c r="Y277" s="1"/>
  <c r="R277"/>
  <c r="T277" s="1"/>
  <c r="P275"/>
  <c r="V275" s="1"/>
  <c r="Y275" s="1"/>
  <c r="R275"/>
  <c r="T275" s="1"/>
  <c r="W275" s="1"/>
  <c r="P273"/>
  <c r="V273" s="1"/>
  <c r="Y273" s="1"/>
  <c r="R273"/>
  <c r="T273" s="1"/>
  <c r="P271"/>
  <c r="V271" s="1"/>
  <c r="Y271" s="1"/>
  <c r="R271"/>
  <c r="T271" s="1"/>
  <c r="P269"/>
  <c r="V269" s="1"/>
  <c r="Y269" s="1"/>
  <c r="R269"/>
  <c r="T269" s="1"/>
  <c r="P267"/>
  <c r="V267" s="1"/>
  <c r="Y267" s="1"/>
  <c r="R267"/>
  <c r="T267" s="1"/>
  <c r="W267" s="1"/>
  <c r="P265"/>
  <c r="V265" s="1"/>
  <c r="Y265" s="1"/>
  <c r="R265"/>
  <c r="T265" s="1"/>
  <c r="P263"/>
  <c r="V263" s="1"/>
  <c r="Y263" s="1"/>
  <c r="R263"/>
  <c r="T263" s="1"/>
  <c r="W263" s="1"/>
  <c r="P262"/>
  <c r="V262" s="1"/>
  <c r="Y262" s="1"/>
  <c r="R262"/>
  <c r="T262" s="1"/>
  <c r="W262" s="1"/>
  <c r="P260"/>
  <c r="V260" s="1"/>
  <c r="Y260" s="1"/>
  <c r="R260"/>
  <c r="T260" s="1"/>
  <c r="W260" s="1"/>
  <c r="P339"/>
  <c r="V339" s="1"/>
  <c r="Y339" s="1"/>
  <c r="R339"/>
  <c r="T339" s="1"/>
  <c r="W339" s="1"/>
  <c r="P337"/>
  <c r="V337" s="1"/>
  <c r="Y337" s="1"/>
  <c r="R337"/>
  <c r="T337" s="1"/>
  <c r="W337" s="1"/>
  <c r="P335"/>
  <c r="V335" s="1"/>
  <c r="Y335" s="1"/>
  <c r="R335"/>
  <c r="T335" s="1"/>
  <c r="W335" s="1"/>
  <c r="P333"/>
  <c r="V333" s="1"/>
  <c r="Y333" s="1"/>
  <c r="R333"/>
  <c r="T333" s="1"/>
  <c r="W333" s="1"/>
  <c r="P331"/>
  <c r="V331" s="1"/>
  <c r="Y331" s="1"/>
  <c r="R331"/>
  <c r="T331" s="1"/>
  <c r="W331" s="1"/>
  <c r="P329"/>
  <c r="V329" s="1"/>
  <c r="Y329" s="1"/>
  <c r="R329"/>
  <c r="T329" s="1"/>
  <c r="W329" s="1"/>
  <c r="P327"/>
  <c r="V327" s="1"/>
  <c r="Y327" s="1"/>
  <c r="R327"/>
  <c r="T327" s="1"/>
  <c r="W327" s="1"/>
  <c r="P324"/>
  <c r="V324" s="1"/>
  <c r="Y324" s="1"/>
  <c r="R324"/>
  <c r="T324" s="1"/>
  <c r="W324" s="1"/>
  <c r="P217"/>
  <c r="V217" s="1"/>
  <c r="R217"/>
  <c r="T217" s="1"/>
  <c r="W217" s="1"/>
  <c r="P301"/>
  <c r="R301"/>
  <c r="T301" s="1"/>
  <c r="W301" s="1"/>
  <c r="P259"/>
  <c r="V259" s="1"/>
  <c r="Y259" s="1"/>
  <c r="T259"/>
  <c r="P7"/>
  <c r="V7" s="1"/>
  <c r="Y7" s="1"/>
  <c r="R7"/>
  <c r="T7" s="1"/>
  <c r="V315"/>
  <c r="Y315" s="1"/>
  <c r="W316"/>
  <c r="V301"/>
  <c r="Y301" s="1"/>
  <c r="V294"/>
  <c r="Y294" s="1"/>
  <c r="V323"/>
  <c r="Y323" s="1"/>
  <c r="K173"/>
  <c r="K299"/>
  <c r="K47"/>
  <c r="K215"/>
  <c r="V246"/>
  <c r="Y246" s="1"/>
  <c r="W328"/>
  <c r="W311"/>
  <c r="K341"/>
  <c r="W287"/>
  <c r="Y217"/>
  <c r="W326"/>
  <c r="W318"/>
  <c r="K131"/>
  <c r="W303"/>
  <c r="W271"/>
  <c r="V276"/>
  <c r="Y276" s="1"/>
  <c r="V316"/>
  <c r="Y316" s="1"/>
  <c r="K257"/>
  <c r="V249"/>
  <c r="Y249" s="1"/>
  <c r="V233"/>
  <c r="Y233" s="1"/>
  <c r="V226"/>
  <c r="Y226" s="1"/>
  <c r="W340"/>
  <c r="W334"/>
  <c r="W330"/>
  <c r="W325"/>
  <c r="W321"/>
  <c r="W317"/>
  <c r="W313"/>
  <c r="W305"/>
  <c r="W312"/>
  <c r="W304"/>
  <c r="V302"/>
  <c r="Y302" s="1"/>
  <c r="W306"/>
  <c r="W298"/>
  <c r="W290"/>
  <c r="W282"/>
  <c r="W274"/>
  <c r="W266"/>
  <c r="W297"/>
  <c r="W293"/>
  <c r="W289"/>
  <c r="W285"/>
  <c r="W281"/>
  <c r="W277"/>
  <c r="W273"/>
  <c r="W269"/>
  <c r="W265"/>
  <c r="P341" l="1"/>
  <c r="Y299"/>
  <c r="V299"/>
  <c r="P257"/>
  <c r="T257"/>
  <c r="T131"/>
  <c r="W259"/>
  <c r="W299" s="1"/>
  <c r="T299"/>
  <c r="T341"/>
  <c r="W341"/>
  <c r="Y257"/>
  <c r="V257"/>
  <c r="P299"/>
  <c r="W257"/>
  <c r="Y341" l="1"/>
  <c r="V341"/>
  <c r="V359" l="1"/>
  <c r="O7"/>
  <c r="C91"/>
  <c r="S7" l="1"/>
  <c r="K89"/>
  <c r="K343" s="1"/>
  <c r="P215"/>
  <c r="P47" l="1"/>
  <c r="W89"/>
  <c r="T89"/>
  <c r="Y89"/>
  <c r="V89"/>
  <c r="P131"/>
  <c r="V215"/>
  <c r="P173"/>
  <c r="P89"/>
  <c r="Y173"/>
  <c r="T173"/>
  <c r="W173"/>
  <c r="T47"/>
  <c r="V173"/>
  <c r="W131"/>
  <c r="P343" l="1"/>
  <c r="V47"/>
  <c r="Y47"/>
  <c r="W215"/>
  <c r="T215"/>
  <c r="T343" s="1"/>
  <c r="V131"/>
  <c r="Y131"/>
  <c r="Y215"/>
  <c r="W7"/>
  <c r="W47" s="1"/>
  <c r="V343" l="1"/>
  <c r="Y343"/>
  <c r="V356" s="1"/>
  <c r="S365" s="1"/>
  <c r="W343"/>
  <c r="U369" s="1"/>
</calcChain>
</file>

<file path=xl/sharedStrings.xml><?xml version="1.0" encoding="utf-8"?>
<sst xmlns="http://schemas.openxmlformats.org/spreadsheetml/2006/main" count="1604" uniqueCount="315">
  <si>
    <t>exercice  N</t>
  </si>
  <si>
    <t>Inscrip</t>
  </si>
  <si>
    <t>total payé</t>
  </si>
  <si>
    <t>Résumé</t>
  </si>
  <si>
    <t>Classe</t>
  </si>
  <si>
    <t>montant versé</t>
  </si>
  <si>
    <t>montant du</t>
  </si>
  <si>
    <t>Totaux</t>
  </si>
  <si>
    <t>Mois</t>
  </si>
  <si>
    <t>COÛT TOTAL ANNUEL</t>
  </si>
  <si>
    <t>Montants</t>
  </si>
  <si>
    <t>Recouvrement Net Scolaire</t>
  </si>
  <si>
    <t>NET  ANNUEL</t>
  </si>
  <si>
    <t>A RECOUVRER</t>
  </si>
  <si>
    <t xml:space="preserve">NOM </t>
  </si>
  <si>
    <t xml:space="preserve"> PRENOMS</t>
  </si>
  <si>
    <t>LIC 1 TR</t>
  </si>
  <si>
    <t>LIC 2 TR</t>
  </si>
  <si>
    <t>Nom</t>
  </si>
  <si>
    <t>Prénoms</t>
  </si>
  <si>
    <t>Inscript</t>
  </si>
  <si>
    <t>Mois 1</t>
  </si>
  <si>
    <t>Mois 2</t>
  </si>
  <si>
    <t>Mois 3</t>
  </si>
  <si>
    <t>Mois 4</t>
  </si>
  <si>
    <t>Mois 5</t>
  </si>
  <si>
    <t>Mois 6</t>
  </si>
  <si>
    <t>Mois 7</t>
  </si>
  <si>
    <t>Mois 8</t>
  </si>
  <si>
    <t>Mois 9</t>
  </si>
  <si>
    <t>Mois 10</t>
  </si>
  <si>
    <t>reçu</t>
  </si>
  <si>
    <t>N</t>
  </si>
  <si>
    <t>CLASSE</t>
  </si>
  <si>
    <t>Inscriptions</t>
  </si>
  <si>
    <t>LIC 1 MIC</t>
  </si>
  <si>
    <t>LIC 2 MIC</t>
  </si>
  <si>
    <t>LIC 3 TR</t>
  </si>
  <si>
    <t>LIC 3 MIC</t>
  </si>
  <si>
    <t>Master 1 TR</t>
  </si>
  <si>
    <t>Master 2 TR</t>
  </si>
  <si>
    <t>L 1 TR</t>
  </si>
  <si>
    <t>L 2 TR</t>
  </si>
  <si>
    <t>L 3 TR</t>
  </si>
  <si>
    <t xml:space="preserve">Matricule </t>
  </si>
  <si>
    <t>Prénom(s)</t>
  </si>
  <si>
    <t>NOM(s)</t>
  </si>
  <si>
    <t>Mail</t>
  </si>
  <si>
    <t>Numéro-Tél</t>
  </si>
  <si>
    <t>Reste à  payer</t>
  </si>
  <si>
    <t>L 1  TR</t>
  </si>
  <si>
    <t>L 1  MIC</t>
  </si>
  <si>
    <t>L 2  TR</t>
  </si>
  <si>
    <t>L 2  MIC</t>
  </si>
  <si>
    <t>L 3  TR</t>
  </si>
  <si>
    <t>L 3  MIC</t>
  </si>
  <si>
    <t>Master - 1 TR</t>
  </si>
  <si>
    <t>Master - 2 TR</t>
  </si>
  <si>
    <t>N°</t>
  </si>
  <si>
    <t>Coût Total Charges sur Vacation</t>
  </si>
  <si>
    <t>Lieu</t>
  </si>
  <si>
    <t>Montant Du</t>
  </si>
  <si>
    <t>Montant Payé</t>
  </si>
  <si>
    <t>Reste à payer</t>
  </si>
  <si>
    <t>VUE  GLOBALE</t>
  </si>
  <si>
    <t>TAUX MENSUEL</t>
  </si>
  <si>
    <t>Inscription</t>
  </si>
  <si>
    <t>Tauxt mensl</t>
  </si>
  <si>
    <t>Bilan  L1  TR</t>
  </si>
  <si>
    <t>Bilan  L1  TMIC</t>
  </si>
  <si>
    <t>Bilan  L12  TR</t>
  </si>
  <si>
    <t>Bilan  L2  MIC</t>
  </si>
  <si>
    <t>Bilan  L3  MIC</t>
  </si>
  <si>
    <t>Bilan  L3  TR</t>
  </si>
  <si>
    <t>Bilan  Master 1 TR</t>
  </si>
  <si>
    <t>Bilan  Master 2 TR</t>
  </si>
  <si>
    <t>MOIS-1</t>
  </si>
  <si>
    <t>MOIS-2</t>
  </si>
  <si>
    <t>MOIS-3</t>
  </si>
  <si>
    <t>MOIS-4</t>
  </si>
  <si>
    <t>MOIS-5</t>
  </si>
  <si>
    <t>MOIS-6</t>
  </si>
  <si>
    <t>MOIS-7</t>
  </si>
  <si>
    <t>MOIS-8</t>
  </si>
  <si>
    <t>MOIS-9</t>
  </si>
  <si>
    <t>MOIS-10</t>
  </si>
  <si>
    <t xml:space="preserve"> CHARGES  SUR  VACATIONS   </t>
  </si>
  <si>
    <t>Frais soutenance</t>
  </si>
  <si>
    <t>Frais  de  Soutenance</t>
  </si>
  <si>
    <t>TOTAUX</t>
  </si>
  <si>
    <t>Net    payé</t>
  </si>
  <si>
    <t>Nomb, mois payés</t>
  </si>
  <si>
    <t>Montant payé</t>
  </si>
  <si>
    <t>Nomb mois Impayés</t>
  </si>
  <si>
    <t>Date de Naissance</t>
  </si>
  <si>
    <t>engagement</t>
  </si>
  <si>
    <t>Nationalité</t>
  </si>
  <si>
    <t>Genre</t>
  </si>
  <si>
    <t>Algérie</t>
  </si>
  <si>
    <t>Angola</t>
  </si>
  <si>
    <t>Bénin</t>
  </si>
  <si>
    <t>Burkina Faso</t>
  </si>
  <si>
    <t>Burundi</t>
  </si>
  <si>
    <t>Cameroun</t>
  </si>
  <si>
    <t>République centrafricaine</t>
  </si>
  <si>
    <t>Tchad</t>
  </si>
  <si>
    <t>Comores</t>
  </si>
  <si>
    <t>Djibouti</t>
  </si>
  <si>
    <t>Dominique</t>
  </si>
  <si>
    <t>République Dominicaine</t>
  </si>
  <si>
    <t>Équateur</t>
  </si>
  <si>
    <t>Égypte</t>
  </si>
  <si>
    <t>Guinée Équatoriale</t>
  </si>
  <si>
    <t>Érythrée</t>
  </si>
  <si>
    <t>Estonie</t>
  </si>
  <si>
    <t>Éthiopie</t>
  </si>
  <si>
    <t>France</t>
  </si>
  <si>
    <t>Gabon</t>
  </si>
  <si>
    <t>Ghana</t>
  </si>
  <si>
    <t>Gibraltar</t>
  </si>
  <si>
    <t>Guatemala</t>
  </si>
  <si>
    <t>Guinée-Bissau</t>
  </si>
  <si>
    <t>Kenya</t>
  </si>
  <si>
    <t>Luxembourg</t>
  </si>
  <si>
    <t>Madagascar</t>
  </si>
  <si>
    <t>Malawi</t>
  </si>
  <si>
    <t>Mali</t>
  </si>
  <si>
    <t>Martinique</t>
  </si>
  <si>
    <t>Mauritanie</t>
  </si>
  <si>
    <t>Ile Maurice</t>
  </si>
  <si>
    <t>Monaco</t>
  </si>
  <si>
    <t>Maroc</t>
  </si>
  <si>
    <t>Mozambique</t>
  </si>
  <si>
    <t>Namibie</t>
  </si>
  <si>
    <t>Niger</t>
  </si>
  <si>
    <t>Nigeria</t>
  </si>
  <si>
    <t>Qatar</t>
  </si>
  <si>
    <t>Rwanda</t>
  </si>
  <si>
    <t>Saint Marin</t>
  </si>
  <si>
    <t>São Tomé et Príncipe</t>
  </si>
  <si>
    <t>Arabie Saoudite</t>
  </si>
  <si>
    <t>Sénégal</t>
  </si>
  <si>
    <t>Sierra Leone</t>
  </si>
  <si>
    <t>Somalie</t>
  </si>
  <si>
    <t>Afrique du Sud</t>
  </si>
  <si>
    <t>Soudan du sud</t>
  </si>
  <si>
    <t>Soudan</t>
  </si>
  <si>
    <t>Tanzanie</t>
  </si>
  <si>
    <t>Togo</t>
  </si>
  <si>
    <t>Tunisie</t>
  </si>
  <si>
    <t>Zambie</t>
  </si>
  <si>
    <t>Zimbabwe</t>
  </si>
  <si>
    <t>M</t>
  </si>
  <si>
    <t>F</t>
  </si>
  <si>
    <t>Cabo Verde</t>
  </si>
  <si>
    <t>République démocratique du Congo</t>
  </si>
  <si>
    <t>République du Congo</t>
  </si>
  <si>
    <t>Gambie</t>
  </si>
  <si>
    <t>Guinée-Conakry</t>
  </si>
  <si>
    <t>Côte d'Ivoire</t>
  </si>
  <si>
    <t>République de Macédoine</t>
  </si>
  <si>
    <t>GENRE</t>
  </si>
  <si>
    <t>NATIONALITE</t>
  </si>
  <si>
    <t>Frais Soutenance</t>
  </si>
  <si>
    <t>Net Payé</t>
  </si>
  <si>
    <r>
      <t xml:space="preserve">BILAN   SCOLARITE </t>
    </r>
    <r>
      <rPr>
        <b/>
        <i/>
        <sz val="15"/>
        <rFont val="Georgia"/>
        <family val="1"/>
      </rPr>
      <t xml:space="preserve">                                                                                          exercice   01/11/2022 au 01/11/2023</t>
    </r>
  </si>
  <si>
    <t>FICHE DE SUIVI DES  ETUDIANTS ANNEE 2022 / 2023</t>
  </si>
  <si>
    <t>Present</t>
  </si>
  <si>
    <t>L 1 DevOps</t>
  </si>
  <si>
    <t>L 3 DevOps</t>
  </si>
  <si>
    <t>L 2 DevOps</t>
  </si>
  <si>
    <t>INE</t>
  </si>
  <si>
    <t>CNI / Passeport</t>
  </si>
  <si>
    <r>
      <rPr>
        <b/>
        <sz val="12"/>
        <color rgb="FFFF0000"/>
        <rFont val="Calibri"/>
        <family val="2"/>
        <scheme val="minor"/>
      </rPr>
      <t>CNI</t>
    </r>
    <r>
      <rPr>
        <b/>
        <sz val="12"/>
        <color theme="1"/>
        <rFont val="Calibri"/>
        <family val="2"/>
        <scheme val="minor"/>
      </rPr>
      <t xml:space="preserve"> / Passeport</t>
    </r>
  </si>
  <si>
    <t xml:space="preserve">Emile Royal </t>
  </si>
  <si>
    <t>MOLOWA ESSONGA</t>
  </si>
  <si>
    <t>royalmolowae@gmail.com</t>
  </si>
  <si>
    <t>77/167/47/10</t>
  </si>
  <si>
    <t>Ferry Dieu leVeut</t>
  </si>
  <si>
    <t>ANDJICHO DE-GAULLE</t>
  </si>
  <si>
    <t>ferrydegaulle@gmail.com</t>
  </si>
  <si>
    <t>77/377/78/38</t>
  </si>
  <si>
    <t>Leonel</t>
  </si>
  <si>
    <t>GBIAPEKE GREGAZA</t>
  </si>
  <si>
    <t>78/522/93/03</t>
  </si>
  <si>
    <t>Clément Basséne</t>
  </si>
  <si>
    <t>GOMIS</t>
  </si>
  <si>
    <t>78/565/43/94</t>
  </si>
  <si>
    <t>josedieng2@gmail.com</t>
  </si>
  <si>
    <t>Elysée Hypophie</t>
  </si>
  <si>
    <t>KETHEVOAMA NGODENGUI</t>
  </si>
  <si>
    <t>kethevoamaelysee@gmail.com</t>
  </si>
  <si>
    <t>70/489/02/33</t>
  </si>
  <si>
    <t>Youssouf Doualeh</t>
  </si>
  <si>
    <t>BADRI</t>
  </si>
  <si>
    <t>badriyoussouf123@gmail.com</t>
  </si>
  <si>
    <t>77/122/75/88</t>
  </si>
  <si>
    <t>20RF11337</t>
  </si>
  <si>
    <t>EB544082</t>
  </si>
  <si>
    <t>Tchedre</t>
  </si>
  <si>
    <t>TCHAPO</t>
  </si>
  <si>
    <t>tchapotchedre9@gmail.ccom</t>
  </si>
  <si>
    <t>78/100/61/31</t>
  </si>
  <si>
    <t>Gémyland Christ</t>
  </si>
  <si>
    <t>MOUSSAYANDI</t>
  </si>
  <si>
    <t>Pointe-Noire</t>
  </si>
  <si>
    <t>moussayandigemylandchrist@gmail.com</t>
  </si>
  <si>
    <t>77/712/86/76</t>
  </si>
  <si>
    <t>Merci Christ</t>
  </si>
  <si>
    <t>BOUKONO MAHOUKOU</t>
  </si>
  <si>
    <t>Kimongo Poste</t>
  </si>
  <si>
    <t>mercichristboukono@gmail.com</t>
  </si>
  <si>
    <t>78/580/17/69</t>
  </si>
  <si>
    <t>0A0389369</t>
  </si>
  <si>
    <t>Brahim Djibrine</t>
  </si>
  <si>
    <t>YOUSSOUF</t>
  </si>
  <si>
    <t>Ngaoundéré</t>
  </si>
  <si>
    <t>youssoufbrahim123@gmail.com</t>
  </si>
  <si>
    <t>78/193/54/41</t>
  </si>
  <si>
    <t>Duchesse Théresa</t>
  </si>
  <si>
    <t>BANDZOUZI</t>
  </si>
  <si>
    <t>Nkayi</t>
  </si>
  <si>
    <t>theressaduche@gmail.com</t>
  </si>
  <si>
    <t>77/661/79/03</t>
  </si>
  <si>
    <t>Gerald</t>
  </si>
  <si>
    <t>KIFALA MAKELE</t>
  </si>
  <si>
    <t>Mouyondzi</t>
  </si>
  <si>
    <t>0A0549368</t>
  </si>
  <si>
    <t>geraldmakele77@gmail.com</t>
  </si>
  <si>
    <t>77/599/00/86</t>
  </si>
  <si>
    <t>Abdoulaye</t>
  </si>
  <si>
    <t>NDIAYE</t>
  </si>
  <si>
    <t>Rufisque</t>
  </si>
  <si>
    <t>ndiayabdoulaye77@gmail.com</t>
  </si>
  <si>
    <t>77/497/39/76</t>
  </si>
  <si>
    <t>Steve Dan</t>
  </si>
  <si>
    <t>SAN NAM</t>
  </si>
  <si>
    <t>Bossangoa</t>
  </si>
  <si>
    <t>sannamdansteve@gmail.com</t>
  </si>
  <si>
    <t>77/371/69/62</t>
  </si>
  <si>
    <t xml:space="preserve">Abdou </t>
  </si>
  <si>
    <t>FARAHANI</t>
  </si>
  <si>
    <t>Nvounambadani</t>
  </si>
  <si>
    <t>abdoufarahani4@gmail.com</t>
  </si>
  <si>
    <t>78/156/36/95</t>
  </si>
  <si>
    <t>NBE469166</t>
  </si>
  <si>
    <t>Saint Darcy</t>
  </si>
  <si>
    <t>KOUAMALA MAPAHA</t>
  </si>
  <si>
    <t>Sibiti</t>
  </si>
  <si>
    <t>darcykouamala@gmail.com</t>
  </si>
  <si>
    <t>77/887/80/03</t>
  </si>
  <si>
    <t>0A0488187</t>
  </si>
  <si>
    <t xml:space="preserve">Aissem </t>
  </si>
  <si>
    <t>THAMAROUDINE</t>
  </si>
  <si>
    <t>Hombo</t>
  </si>
  <si>
    <t>aissemthamaroudine@gmail.com</t>
  </si>
  <si>
    <t>77/276/01/16</t>
  </si>
  <si>
    <t>NBE565211</t>
  </si>
  <si>
    <t xml:space="preserve">Khadama </t>
  </si>
  <si>
    <t>SY</t>
  </si>
  <si>
    <t>Medina Gounass</t>
  </si>
  <si>
    <t>sykhadama@gmail.com</t>
  </si>
  <si>
    <t>77/670/02/93</t>
  </si>
  <si>
    <t>Bangui</t>
  </si>
  <si>
    <t>gbiapekeleonel@gmail.com</t>
  </si>
  <si>
    <t>Kaolack</t>
  </si>
  <si>
    <t>Lomé</t>
  </si>
  <si>
    <t xml:space="preserve">Mohamed Soule </t>
  </si>
  <si>
    <t>HOUSSEN</t>
  </si>
  <si>
    <t>Ivembeni</t>
  </si>
  <si>
    <t>hmohamedsoule@gmail.com</t>
  </si>
  <si>
    <t>77/194/76/59</t>
  </si>
  <si>
    <t>NBE677816</t>
  </si>
  <si>
    <t xml:space="preserve">Bassine </t>
  </si>
  <si>
    <t>SYLLA</t>
  </si>
  <si>
    <t>Dakar</t>
  </si>
  <si>
    <t>syllaba05@gmail.com</t>
  </si>
  <si>
    <t>77/847/20/27</t>
  </si>
  <si>
    <t xml:space="preserve">Exode </t>
  </si>
  <si>
    <t>NGAMENEDE-OMOYEN</t>
  </si>
  <si>
    <t>Bimbo</t>
  </si>
  <si>
    <t>ngamenedeomoyenexode@gmail.com</t>
  </si>
  <si>
    <t>70/976/05/67</t>
  </si>
  <si>
    <t xml:space="preserve">Ndeye Mariam </t>
  </si>
  <si>
    <t>NIANG</t>
  </si>
  <si>
    <t xml:space="preserve"> riams1997@gmail.com</t>
  </si>
  <si>
    <t>77/513/41/13</t>
  </si>
  <si>
    <t>Miradi</t>
  </si>
  <si>
    <t>MAMENGUI</t>
  </si>
  <si>
    <t>Brazzaville</t>
  </si>
  <si>
    <t>mamenguimiradi@gmail.com</t>
  </si>
  <si>
    <t>77/132/94/63</t>
  </si>
  <si>
    <t>0A0488065</t>
  </si>
  <si>
    <t xml:space="preserve"> </t>
  </si>
  <si>
    <t xml:space="preserve">Abou </t>
  </si>
  <si>
    <t>DEGNO</t>
  </si>
  <si>
    <t>O00260616</t>
  </si>
  <si>
    <t>Julien John Peter</t>
  </si>
  <si>
    <t>EHIKA</t>
  </si>
  <si>
    <t>ehikajohn@gmail.com</t>
  </si>
  <si>
    <t>77/117/55/07</t>
  </si>
  <si>
    <t>OA0429557</t>
  </si>
  <si>
    <t xml:space="preserve">Lobé </t>
  </si>
  <si>
    <t>DIALLO</t>
  </si>
  <si>
    <t>lobediallo77@gmail.com</t>
  </si>
  <si>
    <t>77/461/56/36</t>
  </si>
  <si>
    <t xml:space="preserve">Syriack Flavien </t>
  </si>
  <si>
    <t>NDAMASSINGBA MBOLIPATIRANI</t>
  </si>
  <si>
    <t>Rafai</t>
  </si>
  <si>
    <t>O00255702</t>
  </si>
  <si>
    <t>Cheikh Ahmed Tidiane</t>
  </si>
  <si>
    <t>Ziguinchor</t>
  </si>
  <si>
    <t>ahmedsy.sn@gmail.com</t>
  </si>
  <si>
    <t>78/385/67/64</t>
  </si>
  <si>
    <t>A03095400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</si>
</sst>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\ [$XOF];\-#,##0\ [$XOF]"/>
    <numFmt numFmtId="166" formatCode="#,##0\ _€"/>
  </numFmts>
  <fonts count="82">
    <font>
      <sz val="11"/>
      <color theme="1"/>
      <name val="Calibri"/>
      <family val="2"/>
      <scheme val="minor"/>
    </font>
    <font>
      <b/>
      <i/>
      <sz val="15"/>
      <color indexed="61"/>
      <name val="Georgia"/>
      <family val="1"/>
    </font>
    <font>
      <b/>
      <i/>
      <sz val="15"/>
      <name val="Georgia"/>
      <family val="1"/>
    </font>
    <font>
      <b/>
      <sz val="12"/>
      <name val="Bell MT"/>
      <family val="1"/>
    </font>
    <font>
      <b/>
      <sz val="10"/>
      <name val="Bell MT"/>
      <family val="1"/>
    </font>
    <font>
      <sz val="10"/>
      <name val="Times New Roman"/>
      <family val="1"/>
    </font>
    <font>
      <b/>
      <sz val="10"/>
      <color indexed="17"/>
      <name val="Arial"/>
      <family val="2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b/>
      <sz val="10"/>
      <color indexed="53"/>
      <name val="Bell MT"/>
      <family val="1"/>
    </font>
    <font>
      <b/>
      <sz val="10"/>
      <color indexed="12"/>
      <name val="Bell MT"/>
      <family val="1"/>
    </font>
    <font>
      <b/>
      <sz val="10"/>
      <color indexed="60"/>
      <name val="Bell MT"/>
      <family val="1"/>
    </font>
    <font>
      <sz val="18"/>
      <name val="Bell MT"/>
      <family val="1"/>
    </font>
    <font>
      <b/>
      <sz val="20"/>
      <name val="Bell MT"/>
      <family val="1"/>
    </font>
    <font>
      <sz val="18"/>
      <name val="Bodoni MT"/>
      <family val="1"/>
    </font>
    <font>
      <b/>
      <sz val="18"/>
      <name val="Bell MT"/>
      <family val="1"/>
    </font>
    <font>
      <b/>
      <sz val="16"/>
      <name val="Bell MT"/>
      <family val="1"/>
    </font>
    <font>
      <b/>
      <sz val="11"/>
      <color theme="1"/>
      <name val="Bell MT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00B050"/>
      <name val="Calibri"/>
      <family val="2"/>
      <scheme val="minor"/>
    </font>
    <font>
      <sz val="8"/>
      <color theme="1"/>
      <name val="Times New Roman"/>
      <family val="1"/>
    </font>
    <font>
      <sz val="10"/>
      <name val="Centaur"/>
      <family val="1"/>
    </font>
    <font>
      <b/>
      <sz val="8"/>
      <color rgb="FFFF0000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Times New Roman"/>
      <family val="1"/>
    </font>
    <font>
      <sz val="11"/>
      <color rgb="FF002060"/>
      <name val="Calibri"/>
      <family val="2"/>
      <scheme val="minor"/>
    </font>
    <font>
      <sz val="8"/>
      <color rgb="FF002060"/>
      <name val="Times New Roman"/>
      <family val="1"/>
    </font>
    <font>
      <b/>
      <sz val="13"/>
      <color theme="3"/>
      <name val="Calibri"/>
      <family val="2"/>
      <scheme val="minor"/>
    </font>
    <font>
      <b/>
      <sz val="11"/>
      <name val="Bell MT"/>
      <family val="1"/>
    </font>
    <font>
      <sz val="12"/>
      <name val="Cambria"/>
      <family val="1"/>
      <scheme val="maj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272727"/>
      <name val="Cambria"/>
      <family val="1"/>
      <scheme val="major"/>
    </font>
    <font>
      <sz val="11"/>
      <name val="Calibri"/>
      <family val="2"/>
      <scheme val="minor"/>
    </font>
    <font>
      <sz val="11"/>
      <name val="Cambria"/>
      <family val="1"/>
    </font>
    <font>
      <b/>
      <sz val="16"/>
      <color theme="1"/>
      <name val="Calibri"/>
      <family val="2"/>
      <scheme val="minor"/>
    </font>
    <font>
      <sz val="8"/>
      <color theme="0"/>
      <name val="Times New Roman"/>
      <family val="1"/>
    </font>
    <font>
      <sz val="12"/>
      <name val="Centaur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24"/>
      <name val="Bodoni MT Black"/>
      <family val="1"/>
    </font>
    <font>
      <b/>
      <sz val="24"/>
      <name val="Bell MT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9" tint="-0.499984740745262"/>
      <name val="Times New Roman"/>
      <family val="1"/>
    </font>
    <font>
      <sz val="12"/>
      <color theme="0"/>
      <name val="Cambria"/>
      <family val="1"/>
      <scheme val="major"/>
    </font>
    <font>
      <b/>
      <sz val="12"/>
      <color theme="0"/>
      <name val="Bell MT"/>
      <family val="1"/>
    </font>
    <font>
      <sz val="18"/>
      <name val="Centaur"/>
      <family val="1"/>
    </font>
    <font>
      <b/>
      <sz val="16"/>
      <color rgb="FFFF0000"/>
      <name val="Bell MT"/>
      <family val="1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b/>
      <sz val="16"/>
      <color indexed="12"/>
      <name val="Bell MT"/>
      <family val="1"/>
    </font>
    <font>
      <b/>
      <sz val="18"/>
      <color indexed="12"/>
      <name val="Bell MT"/>
      <family val="1"/>
    </font>
    <font>
      <b/>
      <sz val="18"/>
      <color indexed="53"/>
      <name val="Bell MT"/>
      <family val="1"/>
    </font>
    <font>
      <b/>
      <sz val="20"/>
      <color indexed="53"/>
      <name val="Bell MT"/>
      <family val="1"/>
    </font>
    <font>
      <b/>
      <sz val="16"/>
      <color indexed="60"/>
      <name val="Bell MT"/>
      <family val="1"/>
    </font>
    <font>
      <b/>
      <sz val="11"/>
      <name val="Times New Roman"/>
      <family val="1"/>
    </font>
    <font>
      <b/>
      <sz val="14"/>
      <color rgb="FFC00000"/>
      <name val="Arial"/>
      <family val="2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2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name val="Cambria"/>
      <family val="1"/>
      <scheme val="major"/>
    </font>
    <font>
      <sz val="14"/>
      <color rgb="FF00206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</font>
    <font>
      <sz val="12"/>
      <color indexed="8"/>
      <name val="Cambria"/>
      <family val="1"/>
    </font>
    <font>
      <sz val="12"/>
      <name val="Calibri"/>
      <family val="2"/>
    </font>
    <font>
      <b/>
      <sz val="13"/>
      <color indexed="62"/>
      <name val="Calibri"/>
      <family val="2"/>
    </font>
    <font>
      <b/>
      <sz val="20"/>
      <color theme="0"/>
      <name val="Bell MT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1FED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/>
      <right/>
      <top/>
      <bottom style="thick">
        <color indexed="2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theme="1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5">
    <xf numFmtId="0" fontId="0" fillId="0" borderId="0"/>
    <xf numFmtId="43" fontId="18" fillId="0" borderId="0" applyFont="0" applyFill="0" applyBorder="0" applyAlignment="0" applyProtection="0"/>
    <xf numFmtId="0" fontId="32" fillId="0" borderId="41" applyNumberFormat="0" applyFill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78" fillId="0" borderId="81" applyNumberFormat="0" applyFill="0" applyAlignment="0" applyProtection="0"/>
  </cellStyleXfs>
  <cellXfs count="47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0" xfId="0" applyAlignment="1"/>
    <xf numFmtId="0" fontId="0" fillId="0" borderId="2" xfId="0" applyBorder="1" applyAlignment="1"/>
    <xf numFmtId="0" fontId="21" fillId="0" borderId="13" xfId="0" applyFont="1" applyBorder="1"/>
    <xf numFmtId="0" fontId="21" fillId="2" borderId="13" xfId="0" applyFont="1" applyFill="1" applyBorder="1"/>
    <xf numFmtId="164" fontId="21" fillId="0" borderId="13" xfId="1" applyNumberFormat="1" applyFont="1" applyBorder="1"/>
    <xf numFmtId="0" fontId="0" fillId="4" borderId="20" xfId="0" applyFill="1" applyBorder="1" applyAlignment="1">
      <alignment horizontal="center" vertical="center" textRotation="90"/>
    </xf>
    <xf numFmtId="0" fontId="22" fillId="0" borderId="19" xfId="0" applyFont="1" applyBorder="1" applyAlignment="1">
      <alignment wrapText="1"/>
    </xf>
    <xf numFmtId="0" fontId="0" fillId="5" borderId="0" xfId="0" applyFill="1"/>
    <xf numFmtId="0" fontId="0" fillId="0" borderId="0" xfId="0" applyFill="1"/>
    <xf numFmtId="0" fontId="0" fillId="7" borderId="0" xfId="0" applyFill="1"/>
    <xf numFmtId="0" fontId="25" fillId="0" borderId="15" xfId="0" applyFont="1" applyBorder="1" applyAlignment="1">
      <alignment horizontal="center" vertical="center"/>
    </xf>
    <xf numFmtId="164" fontId="29" fillId="0" borderId="13" xfId="1" applyNumberFormat="1" applyFont="1" applyBorder="1"/>
    <xf numFmtId="164" fontId="31" fillId="3" borderId="13" xfId="1" applyNumberFormat="1" applyFont="1" applyFill="1" applyBorder="1"/>
    <xf numFmtId="164" fontId="31" fillId="0" borderId="13" xfId="1" applyNumberFormat="1" applyFont="1" applyBorder="1"/>
    <xf numFmtId="164" fontId="31" fillId="9" borderId="13" xfId="1" applyNumberFormat="1" applyFont="1" applyFill="1" applyBorder="1"/>
    <xf numFmtId="0" fontId="31" fillId="0" borderId="13" xfId="0" applyFont="1" applyBorder="1"/>
    <xf numFmtId="164" fontId="21" fillId="2" borderId="13" xfId="1" applyNumberFormat="1" applyFont="1" applyFill="1" applyBorder="1"/>
    <xf numFmtId="164" fontId="29" fillId="2" borderId="13" xfId="1" applyNumberFormat="1" applyFont="1" applyFill="1" applyBorder="1"/>
    <xf numFmtId="0" fontId="22" fillId="0" borderId="37" xfId="0" applyFont="1" applyBorder="1" applyAlignment="1"/>
    <xf numFmtId="0" fontId="33" fillId="0" borderId="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4" fillId="0" borderId="13" xfId="0" applyFont="1" applyFill="1" applyBorder="1"/>
    <xf numFmtId="164" fontId="21" fillId="0" borderId="43" xfId="1" applyNumberFormat="1" applyFont="1" applyBorder="1"/>
    <xf numFmtId="0" fontId="0" fillId="7" borderId="13" xfId="0" applyFill="1" applyBorder="1" applyAlignment="1">
      <alignment horizontal="left" vertical="top"/>
    </xf>
    <xf numFmtId="0" fontId="34" fillId="0" borderId="13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/>
    </xf>
    <xf numFmtId="0" fontId="34" fillId="2" borderId="13" xfId="0" applyFont="1" applyFill="1" applyBorder="1" applyAlignment="1">
      <alignment horizontal="left"/>
    </xf>
    <xf numFmtId="0" fontId="34" fillId="2" borderId="13" xfId="0" applyFont="1" applyFill="1" applyBorder="1" applyAlignment="1"/>
    <xf numFmtId="0" fontId="34" fillId="2" borderId="13" xfId="0" applyFont="1" applyFill="1" applyBorder="1" applyAlignment="1">
      <alignment horizontal="left" wrapText="1"/>
    </xf>
    <xf numFmtId="0" fontId="34" fillId="2" borderId="13" xfId="0" applyFont="1" applyFill="1" applyBorder="1" applyAlignment="1">
      <alignment horizontal="left" vertical="top" wrapText="1"/>
    </xf>
    <xf numFmtId="0" fontId="34" fillId="2" borderId="13" xfId="0" applyFont="1" applyFill="1" applyBorder="1" applyAlignment="1">
      <alignment vertical="distributed" wrapText="1"/>
    </xf>
    <xf numFmtId="14" fontId="34" fillId="2" borderId="13" xfId="0" applyNumberFormat="1" applyFont="1" applyFill="1" applyBorder="1" applyAlignment="1">
      <alignment vertical="distributed" wrapText="1"/>
    </xf>
    <xf numFmtId="164" fontId="21" fillId="0" borderId="13" xfId="1" applyNumberFormat="1" applyFont="1" applyBorder="1" applyAlignment="1">
      <alignment wrapText="1"/>
    </xf>
    <xf numFmtId="0" fontId="34" fillId="2" borderId="13" xfId="0" applyFont="1" applyFill="1" applyBorder="1" applyAlignment="1">
      <alignment horizontal="left" vertical="top"/>
    </xf>
    <xf numFmtId="0" fontId="36" fillId="0" borderId="13" xfId="0" applyFont="1" applyBorder="1" applyAlignment="1">
      <alignment horizontal="left" vertical="top"/>
    </xf>
    <xf numFmtId="0" fontId="34" fillId="0" borderId="13" xfId="0" applyFont="1" applyFill="1" applyBorder="1" applyAlignment="1">
      <alignment horizontal="left" vertical="top"/>
    </xf>
    <xf numFmtId="0" fontId="34" fillId="0" borderId="13" xfId="0" applyFont="1" applyFill="1" applyBorder="1" applyAlignment="1">
      <alignment horizontal="left" vertical="top" wrapText="1"/>
    </xf>
    <xf numFmtId="0" fontId="37" fillId="2" borderId="13" xfId="0" applyFont="1" applyFill="1" applyBorder="1" applyAlignment="1">
      <alignment horizontal="left" vertical="top" wrapText="1"/>
    </xf>
    <xf numFmtId="49" fontId="34" fillId="0" borderId="13" xfId="0" applyNumberFormat="1" applyFont="1" applyFill="1" applyBorder="1" applyAlignment="1">
      <alignment horizontal="left" vertical="top" wrapText="1"/>
    </xf>
    <xf numFmtId="14" fontId="36" fillId="2" borderId="13" xfId="0" applyNumberFormat="1" applyFont="1" applyFill="1" applyBorder="1" applyAlignment="1">
      <alignment horizontal="left" vertical="top" wrapText="1"/>
    </xf>
    <xf numFmtId="0" fontId="36" fillId="2" borderId="13" xfId="0" applyFont="1" applyFill="1" applyBorder="1" applyAlignment="1">
      <alignment horizontal="left" vertical="top" wrapText="1"/>
    </xf>
    <xf numFmtId="0" fontId="21" fillId="0" borderId="13" xfId="0" applyFont="1" applyBorder="1" applyAlignment="1">
      <alignment wrapText="1"/>
    </xf>
    <xf numFmtId="0" fontId="34" fillId="0" borderId="13" xfId="0" applyFont="1" applyFill="1" applyBorder="1" applyAlignment="1">
      <alignment horizontal="left"/>
    </xf>
    <xf numFmtId="0" fontId="34" fillId="0" borderId="13" xfId="0" applyFont="1" applyFill="1" applyBorder="1" applyAlignment="1">
      <alignment horizontal="left" wrapText="1"/>
    </xf>
    <xf numFmtId="14" fontId="34" fillId="0" borderId="13" xfId="0" applyNumberFormat="1" applyFont="1" applyFill="1" applyBorder="1" applyAlignment="1">
      <alignment horizontal="left" wrapText="1"/>
    </xf>
    <xf numFmtId="0" fontId="34" fillId="2" borderId="13" xfId="0" applyFont="1" applyFill="1" applyBorder="1"/>
    <xf numFmtId="49" fontId="34" fillId="2" borderId="13" xfId="0" applyNumberFormat="1" applyFont="1" applyFill="1" applyBorder="1"/>
    <xf numFmtId="0" fontId="34" fillId="0" borderId="13" xfId="2" applyFont="1" applyFill="1" applyBorder="1" applyAlignment="1">
      <alignment horizontal="left" wrapText="1"/>
    </xf>
    <xf numFmtId="0" fontId="34" fillId="2" borderId="13" xfId="2" applyFont="1" applyFill="1" applyBorder="1" applyAlignment="1">
      <alignment horizontal="left" wrapText="1"/>
    </xf>
    <xf numFmtId="49" fontId="34" fillId="0" borderId="13" xfId="0" applyNumberFormat="1" applyFont="1" applyFill="1" applyBorder="1"/>
    <xf numFmtId="0" fontId="34" fillId="0" borderId="13" xfId="0" applyFont="1" applyFill="1" applyBorder="1" applyAlignment="1">
      <alignment horizontal="center" wrapText="1"/>
    </xf>
    <xf numFmtId="0" fontId="36" fillId="0" borderId="13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left" wrapText="1"/>
    </xf>
    <xf numFmtId="0" fontId="36" fillId="0" borderId="13" xfId="0" applyFont="1" applyFill="1" applyBorder="1" applyAlignment="1">
      <alignment horizontal="left" wrapText="1"/>
    </xf>
    <xf numFmtId="0" fontId="36" fillId="0" borderId="13" xfId="0" applyFont="1" applyFill="1" applyBorder="1" applyAlignment="1">
      <alignment horizontal="center"/>
    </xf>
    <xf numFmtId="0" fontId="36" fillId="2" borderId="13" xfId="0" applyFont="1" applyFill="1" applyBorder="1" applyAlignment="1">
      <alignment horizontal="left"/>
    </xf>
    <xf numFmtId="0" fontId="36" fillId="0" borderId="13" xfId="0" applyFont="1" applyFill="1" applyBorder="1" applyAlignment="1">
      <alignment horizontal="left"/>
    </xf>
    <xf numFmtId="0" fontId="38" fillId="2" borderId="13" xfId="0" applyFont="1" applyFill="1" applyBorder="1" applyAlignment="1">
      <alignment horizontal="left" wrapText="1"/>
    </xf>
    <xf numFmtId="0" fontId="36" fillId="0" borderId="13" xfId="0" applyFont="1" applyFill="1" applyBorder="1"/>
    <xf numFmtId="0" fontId="40" fillId="0" borderId="13" xfId="0" applyFont="1" applyFill="1" applyBorder="1" applyAlignment="1">
      <alignment horizontal="left" vertical="top" wrapText="1"/>
    </xf>
    <xf numFmtId="0" fontId="5" fillId="2" borderId="35" xfId="0" applyFont="1" applyFill="1" applyBorder="1" applyAlignment="1">
      <alignment horizontal="center" vertical="center"/>
    </xf>
    <xf numFmtId="3" fontId="5" fillId="2" borderId="35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3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 applyBorder="1"/>
    <xf numFmtId="0" fontId="19" fillId="0" borderId="3" xfId="0" applyFont="1" applyFill="1" applyBorder="1"/>
    <xf numFmtId="0" fontId="19" fillId="0" borderId="1" xfId="0" applyFont="1" applyFill="1" applyBorder="1"/>
    <xf numFmtId="0" fontId="28" fillId="0" borderId="3" xfId="0" applyFont="1" applyFill="1" applyBorder="1"/>
    <xf numFmtId="0" fontId="7" fillId="0" borderId="9" xfId="0" applyFont="1" applyFill="1" applyBorder="1"/>
    <xf numFmtId="0" fontId="41" fillId="0" borderId="0" xfId="0" applyFont="1" applyAlignment="1">
      <alignment horizontal="center" vertical="center"/>
    </xf>
    <xf numFmtId="164" fontId="42" fillId="10" borderId="36" xfId="1" applyNumberFormat="1" applyFont="1" applyFill="1" applyBorder="1"/>
    <xf numFmtId="164" fontId="42" fillId="11" borderId="36" xfId="1" applyNumberFormat="1" applyFont="1" applyFill="1" applyBorder="1"/>
    <xf numFmtId="164" fontId="31" fillId="0" borderId="13" xfId="1" applyNumberFormat="1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2" fillId="0" borderId="37" xfId="0" applyFont="1" applyBorder="1" applyAlignment="1"/>
    <xf numFmtId="0" fontId="43" fillId="0" borderId="16" xfId="0" applyFont="1" applyBorder="1"/>
    <xf numFmtId="0" fontId="43" fillId="0" borderId="16" xfId="0" applyFont="1" applyBorder="1" applyAlignment="1">
      <alignment horizontal="left"/>
    </xf>
    <xf numFmtId="0" fontId="43" fillId="0" borderId="19" xfId="0" applyFont="1" applyBorder="1"/>
    <xf numFmtId="0" fontId="43" fillId="0" borderId="19" xfId="0" applyFont="1" applyBorder="1" applyAlignment="1">
      <alignment horizontal="left"/>
    </xf>
    <xf numFmtId="0" fontId="43" fillId="2" borderId="19" xfId="0" applyFont="1" applyFill="1" applyBorder="1" applyAlignment="1">
      <alignment wrapText="1"/>
    </xf>
    <xf numFmtId="0" fontId="43" fillId="0" borderId="37" xfId="0" applyFont="1" applyBorder="1" applyAlignment="1"/>
    <xf numFmtId="0" fontId="0" fillId="0" borderId="13" xfId="0" applyBorder="1"/>
    <xf numFmtId="0" fontId="44" fillId="7" borderId="13" xfId="0" applyFont="1" applyFill="1" applyBorder="1" applyAlignment="1">
      <alignment horizontal="left" vertical="top"/>
    </xf>
    <xf numFmtId="164" fontId="45" fillId="2" borderId="13" xfId="1" applyNumberFormat="1" applyFont="1" applyFill="1" applyBorder="1"/>
    <xf numFmtId="164" fontId="46" fillId="2" borderId="13" xfId="1" applyNumberFormat="1" applyFont="1" applyFill="1" applyBorder="1"/>
    <xf numFmtId="164" fontId="46" fillId="0" borderId="13" xfId="1" applyNumberFormat="1" applyFont="1" applyBorder="1"/>
    <xf numFmtId="0" fontId="36" fillId="7" borderId="13" xfId="0" applyFont="1" applyFill="1" applyBorder="1" applyAlignment="1">
      <alignment horizontal="left" vertical="top"/>
    </xf>
    <xf numFmtId="164" fontId="36" fillId="2" borderId="13" xfId="1" applyNumberFormat="1" applyFont="1" applyFill="1" applyBorder="1"/>
    <xf numFmtId="164" fontId="34" fillId="2" borderId="13" xfId="1" applyNumberFormat="1" applyFont="1" applyFill="1" applyBorder="1"/>
    <xf numFmtId="164" fontId="34" fillId="0" borderId="13" xfId="1" applyNumberFormat="1" applyFont="1" applyBorder="1"/>
    <xf numFmtId="0" fontId="44" fillId="7" borderId="1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4" fillId="2" borderId="18" xfId="0" applyFont="1" applyFill="1" applyBorder="1" applyAlignment="1">
      <alignment horizontal="left"/>
    </xf>
    <xf numFmtId="0" fontId="34" fillId="2" borderId="18" xfId="0" applyFont="1" applyFill="1" applyBorder="1" applyAlignment="1">
      <alignment horizontal="center" vertical="center"/>
    </xf>
    <xf numFmtId="14" fontId="34" fillId="2" borderId="18" xfId="0" applyNumberFormat="1" applyFont="1" applyFill="1" applyBorder="1" applyAlignment="1">
      <alignment horizontal="center" vertical="center"/>
    </xf>
    <xf numFmtId="164" fontId="29" fillId="0" borderId="18" xfId="1" applyNumberFormat="1" applyFont="1" applyBorder="1" applyAlignment="1"/>
    <xf numFmtId="14" fontId="34" fillId="2" borderId="18" xfId="0" applyNumberFormat="1" applyFont="1" applyFill="1" applyBorder="1" applyAlignment="1">
      <alignment horizontal="left"/>
    </xf>
    <xf numFmtId="164" fontId="21" fillId="0" borderId="18" xfId="1" applyNumberFormat="1" applyFont="1" applyBorder="1"/>
    <xf numFmtId="3" fontId="34" fillId="2" borderId="18" xfId="0" applyNumberFormat="1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1" fontId="34" fillId="0" borderId="18" xfId="0" applyNumberFormat="1" applyFont="1" applyFill="1" applyBorder="1" applyAlignment="1">
      <alignment horizontal="center" vertical="center"/>
    </xf>
    <xf numFmtId="0" fontId="36" fillId="2" borderId="18" xfId="0" applyFont="1" applyFill="1" applyBorder="1" applyAlignment="1">
      <alignment horizontal="center" vertical="center"/>
    </xf>
    <xf numFmtId="3" fontId="34" fillId="0" borderId="18" xfId="0" applyNumberFormat="1" applyFont="1" applyFill="1" applyBorder="1" applyAlignment="1">
      <alignment horizontal="center" vertical="center"/>
    </xf>
    <xf numFmtId="1" fontId="34" fillId="2" borderId="18" xfId="0" applyNumberFormat="1" applyFont="1" applyFill="1" applyBorder="1" applyAlignment="1">
      <alignment horizontal="center" vertical="center"/>
    </xf>
    <xf numFmtId="0" fontId="21" fillId="0" borderId="18" xfId="0" applyFont="1" applyBorder="1"/>
    <xf numFmtId="0" fontId="36" fillId="0" borderId="18" xfId="0" applyFont="1" applyFill="1" applyBorder="1" applyAlignment="1">
      <alignment horizontal="center" vertical="center"/>
    </xf>
    <xf numFmtId="0" fontId="36" fillId="0" borderId="18" xfId="0" applyFont="1" applyFill="1" applyBorder="1" applyAlignment="1">
      <alignment horizontal="center"/>
    </xf>
    <xf numFmtId="0" fontId="34" fillId="2" borderId="18" xfId="0" applyFont="1" applyFill="1" applyBorder="1" applyAlignment="1">
      <alignment horizontal="center"/>
    </xf>
    <xf numFmtId="0" fontId="36" fillId="2" borderId="18" xfId="0" applyFont="1" applyFill="1" applyBorder="1" applyAlignment="1">
      <alignment horizontal="center"/>
    </xf>
    <xf numFmtId="3" fontId="36" fillId="0" borderId="18" xfId="0" applyNumberFormat="1" applyFont="1" applyFill="1" applyBorder="1" applyAlignment="1">
      <alignment horizontal="center" vertical="center"/>
    </xf>
    <xf numFmtId="0" fontId="0" fillId="0" borderId="18" xfId="0" applyFill="1" applyBorder="1" applyAlignment="1">
      <alignment horizontal="left"/>
    </xf>
    <xf numFmtId="3" fontId="50" fillId="0" borderId="0" xfId="0" applyNumberFormat="1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/>
    </xf>
    <xf numFmtId="0" fontId="0" fillId="4" borderId="37" xfId="0" applyFill="1" applyBorder="1"/>
    <xf numFmtId="0" fontId="0" fillId="4" borderId="54" xfId="0" applyFill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center"/>
    </xf>
    <xf numFmtId="0" fontId="6" fillId="4" borderId="42" xfId="0" applyFont="1" applyFill="1" applyBorder="1" applyAlignment="1">
      <alignment horizontal="center"/>
    </xf>
    <xf numFmtId="0" fontId="25" fillId="0" borderId="57" xfId="0" applyFont="1" applyBorder="1" applyAlignment="1">
      <alignment horizontal="center" vertical="center"/>
    </xf>
    <xf numFmtId="0" fontId="22" fillId="0" borderId="53" xfId="0" applyFont="1" applyBorder="1" applyAlignment="1"/>
    <xf numFmtId="0" fontId="5" fillId="4" borderId="14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46" fillId="2" borderId="35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7" fillId="4" borderId="13" xfId="0" applyFont="1" applyFill="1" applyBorder="1" applyAlignment="1">
      <alignment horizontal="center" vertical="center"/>
    </xf>
    <xf numFmtId="0" fontId="58" fillId="8" borderId="5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47" fillId="0" borderId="0" xfId="0" applyFont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12" fillId="14" borderId="0" xfId="0" applyFont="1" applyFill="1" applyBorder="1" applyAlignment="1">
      <alignment horizontal="center" vertical="center" wrapText="1"/>
    </xf>
    <xf numFmtId="0" fontId="0" fillId="14" borderId="10" xfId="0" applyFill="1" applyBorder="1"/>
    <xf numFmtId="0" fontId="13" fillId="14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 wrapText="1" shrinkToFit="1"/>
    </xf>
    <xf numFmtId="0" fontId="0" fillId="14" borderId="0" xfId="0" applyFill="1" applyBorder="1" applyAlignment="1">
      <alignment wrapText="1"/>
    </xf>
    <xf numFmtId="0" fontId="14" fillId="14" borderId="0" xfId="0" applyFont="1" applyFill="1" applyBorder="1" applyAlignment="1">
      <alignment horizontal="center" vertical="center" wrapText="1" shrinkToFit="1"/>
    </xf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9" fillId="15" borderId="4" xfId="0" applyFont="1" applyFill="1" applyBorder="1" applyAlignment="1">
      <alignment vertical="center"/>
    </xf>
    <xf numFmtId="0" fontId="62" fillId="15" borderId="12" xfId="0" applyFont="1" applyFill="1" applyBorder="1" applyAlignment="1">
      <alignment vertical="center"/>
    </xf>
    <xf numFmtId="0" fontId="59" fillId="15" borderId="12" xfId="0" applyFont="1" applyFill="1" applyBorder="1" applyAlignment="1">
      <alignment horizontal="center" vertical="center"/>
    </xf>
    <xf numFmtId="0" fontId="60" fillId="15" borderId="12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vertical="center"/>
    </xf>
    <xf numFmtId="0" fontId="61" fillId="15" borderId="12" xfId="0" applyFont="1" applyFill="1" applyBorder="1" applyAlignment="1">
      <alignment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vertical="center"/>
    </xf>
    <xf numFmtId="0" fontId="0" fillId="15" borderId="12" xfId="0" applyFill="1" applyBorder="1" applyAlignment="1">
      <alignment vertical="center"/>
    </xf>
    <xf numFmtId="0" fontId="12" fillId="15" borderId="10" xfId="0" applyFont="1" applyFill="1" applyBorder="1" applyAlignment="1">
      <alignment vertical="center" wrapText="1"/>
    </xf>
    <xf numFmtId="0" fontId="9" fillId="15" borderId="0" xfId="0" applyFont="1" applyFill="1" applyBorder="1" applyAlignment="1">
      <alignment vertical="center"/>
    </xf>
    <xf numFmtId="0" fontId="4" fillId="15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12" fillId="15" borderId="0" xfId="0" applyFont="1" applyFill="1" applyBorder="1" applyAlignment="1">
      <alignment horizontal="center" vertical="center" wrapText="1"/>
    </xf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14" fontId="21" fillId="0" borderId="13" xfId="0" applyNumberFormat="1" applyFont="1" applyBorder="1"/>
    <xf numFmtId="0" fontId="0" fillId="0" borderId="13" xfId="0" applyBorder="1" applyAlignment="1">
      <alignment horizontal="center" vertical="center"/>
    </xf>
    <xf numFmtId="49" fontId="35" fillId="2" borderId="13" xfId="3" applyNumberFormat="1" applyFill="1" applyBorder="1" applyAlignment="1" applyProtection="1">
      <alignment horizontal="left" vertical="top"/>
    </xf>
    <xf numFmtId="0" fontId="0" fillId="4" borderId="1" xfId="0" applyFill="1" applyBorder="1" applyAlignment="1">
      <alignment horizontal="center" vertical="center" textRotation="90"/>
    </xf>
    <xf numFmtId="0" fontId="39" fillId="0" borderId="10" xfId="0" applyFont="1" applyFill="1" applyBorder="1" applyAlignment="1">
      <alignment horizontal="center" vertical="center"/>
    </xf>
    <xf numFmtId="0" fontId="57" fillId="4" borderId="51" xfId="0" applyFont="1" applyFill="1" applyBorder="1" applyAlignment="1">
      <alignment horizontal="center" vertical="center"/>
    </xf>
    <xf numFmtId="0" fontId="50" fillId="0" borderId="61" xfId="0" applyFont="1" applyFill="1" applyBorder="1" applyAlignment="1">
      <alignment horizontal="center" vertical="center"/>
    </xf>
    <xf numFmtId="0" fontId="57" fillId="4" borderId="62" xfId="0" applyFont="1" applyFill="1" applyBorder="1" applyAlignment="1">
      <alignment horizontal="center" vertical="center"/>
    </xf>
    <xf numFmtId="0" fontId="43" fillId="0" borderId="37" xfId="0" applyFont="1" applyBorder="1"/>
    <xf numFmtId="0" fontId="0" fillId="2" borderId="0" xfId="0" applyFill="1"/>
    <xf numFmtId="0" fontId="0" fillId="0" borderId="2" xfId="0" applyBorder="1" applyAlignment="1">
      <alignment vertical="center" shrinkToFit="1"/>
    </xf>
    <xf numFmtId="0" fontId="0" fillId="0" borderId="0" xfId="0" applyBorder="1" applyAlignment="1">
      <alignment vertical="center"/>
    </xf>
    <xf numFmtId="0" fontId="0" fillId="2" borderId="0" xfId="0" applyFill="1" applyAlignment="1"/>
    <xf numFmtId="14" fontId="34" fillId="2" borderId="13" xfId="0" applyNumberFormat="1" applyFont="1" applyFill="1" applyBorder="1" applyAlignment="1">
      <alignment horizontal="left" vertical="top" wrapText="1"/>
    </xf>
    <xf numFmtId="14" fontId="34" fillId="0" borderId="13" xfId="0" applyNumberFormat="1" applyFont="1" applyFill="1" applyBorder="1" applyAlignment="1">
      <alignment horizontal="left" vertical="top" wrapText="1"/>
    </xf>
    <xf numFmtId="164" fontId="64" fillId="7" borderId="60" xfId="1" applyNumberFormat="1" applyFont="1" applyFill="1" applyBorder="1" applyAlignment="1">
      <alignment horizontal="center" vertical="center"/>
    </xf>
    <xf numFmtId="0" fontId="53" fillId="4" borderId="70" xfId="0" applyFont="1" applyFill="1" applyBorder="1" applyAlignment="1">
      <alignment horizontal="center" vertical="center"/>
    </xf>
    <xf numFmtId="164" fontId="64" fillId="7" borderId="13" xfId="1" applyNumberFormat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66" fontId="44" fillId="0" borderId="11" xfId="0" applyNumberFormat="1" applyFont="1" applyBorder="1" applyAlignment="1">
      <alignment horizontal="center" vertical="center"/>
    </xf>
    <xf numFmtId="166" fontId="44" fillId="0" borderId="12" xfId="0" applyNumberFormat="1" applyFont="1" applyBorder="1" applyAlignment="1">
      <alignment horizontal="center" vertical="center"/>
    </xf>
    <xf numFmtId="166" fontId="51" fillId="6" borderId="17" xfId="0" applyNumberFormat="1" applyFont="1" applyFill="1" applyBorder="1" applyAlignment="1">
      <alignment horizontal="center" vertical="center"/>
    </xf>
    <xf numFmtId="0" fontId="67" fillId="4" borderId="13" xfId="0" applyFont="1" applyFill="1" applyBorder="1" applyAlignment="1">
      <alignment horizontal="center" vertical="center"/>
    </xf>
    <xf numFmtId="166" fontId="68" fillId="6" borderId="3" xfId="0" applyNumberFormat="1" applyFont="1" applyFill="1" applyBorder="1" applyAlignment="1">
      <alignment horizontal="center" vertical="center"/>
    </xf>
    <xf numFmtId="0" fontId="0" fillId="16" borderId="13" xfId="0" applyFill="1" applyBorder="1" applyAlignment="1">
      <alignment horizontal="left" vertical="top"/>
    </xf>
    <xf numFmtId="164" fontId="52" fillId="16" borderId="13" xfId="1" applyNumberFormat="1" applyFont="1" applyFill="1" applyBorder="1" applyAlignment="1">
      <alignment horizontal="center" vertical="center"/>
    </xf>
    <xf numFmtId="164" fontId="25" fillId="16" borderId="13" xfId="1" applyNumberFormat="1" applyFont="1" applyFill="1" applyBorder="1" applyAlignment="1">
      <alignment horizontal="center" vertical="center"/>
    </xf>
    <xf numFmtId="164" fontId="23" fillId="16" borderId="13" xfId="1" applyNumberFormat="1" applyFont="1" applyFill="1" applyBorder="1" applyAlignment="1">
      <alignment horizontal="center" vertical="center"/>
    </xf>
    <xf numFmtId="164" fontId="23" fillId="16" borderId="18" xfId="1" applyNumberFormat="1" applyFont="1" applyFill="1" applyBorder="1" applyAlignment="1">
      <alignment horizontal="center" vertical="center"/>
    </xf>
    <xf numFmtId="0" fontId="0" fillId="16" borderId="13" xfId="0" applyFill="1" applyBorder="1"/>
    <xf numFmtId="0" fontId="51" fillId="16" borderId="13" xfId="0" applyFont="1" applyFill="1" applyBorder="1"/>
    <xf numFmtId="164" fontId="21" fillId="0" borderId="51" xfId="1" applyNumberFormat="1" applyFont="1" applyBorder="1"/>
    <xf numFmtId="164" fontId="29" fillId="0" borderId="51" xfId="1" applyNumberFormat="1" applyFont="1" applyBorder="1"/>
    <xf numFmtId="49" fontId="35" fillId="2" borderId="51" xfId="3" applyNumberFormat="1" applyFill="1" applyBorder="1" applyAlignment="1" applyProtection="1">
      <alignment horizontal="left" vertical="top"/>
    </xf>
    <xf numFmtId="164" fontId="29" fillId="0" borderId="72" xfId="1" applyNumberFormat="1" applyFont="1" applyBorder="1" applyAlignment="1"/>
    <xf numFmtId="49" fontId="35" fillId="2" borderId="43" xfId="3" applyNumberFormat="1" applyFill="1" applyBorder="1" applyAlignment="1" applyProtection="1">
      <alignment horizontal="left" vertical="top"/>
    </xf>
    <xf numFmtId="49" fontId="35" fillId="2" borderId="74" xfId="3" applyNumberFormat="1" applyFill="1" applyBorder="1" applyAlignment="1" applyProtection="1">
      <alignment horizontal="left" vertical="top"/>
    </xf>
    <xf numFmtId="0" fontId="53" fillId="4" borderId="78" xfId="0" applyFont="1" applyFill="1" applyBorder="1" applyAlignment="1">
      <alignment horizontal="center" vertical="center"/>
    </xf>
    <xf numFmtId="164" fontId="25" fillId="16" borderId="43" xfId="1" applyNumberFormat="1" applyFont="1" applyFill="1" applyBorder="1" applyAlignment="1">
      <alignment horizontal="center" vertical="center"/>
    </xf>
    <xf numFmtId="164" fontId="23" fillId="16" borderId="43" xfId="1" applyNumberFormat="1" applyFont="1" applyFill="1" applyBorder="1" applyAlignment="1">
      <alignment horizontal="center" vertical="center"/>
    </xf>
    <xf numFmtId="164" fontId="23" fillId="16" borderId="73" xfId="1" applyNumberFormat="1" applyFont="1" applyFill="1" applyBorder="1" applyAlignment="1">
      <alignment horizontal="center" vertical="center"/>
    </xf>
    <xf numFmtId="0" fontId="0" fillId="16" borderId="43" xfId="0" applyFill="1" applyBorder="1"/>
    <xf numFmtId="0" fontId="51" fillId="16" borderId="43" xfId="0" applyFont="1" applyFill="1" applyBorder="1"/>
    <xf numFmtId="0" fontId="53" fillId="4" borderId="79" xfId="0" applyFont="1" applyFill="1" applyBorder="1" applyAlignment="1">
      <alignment horizontal="center" vertical="center"/>
    </xf>
    <xf numFmtId="0" fontId="69" fillId="16" borderId="51" xfId="0" applyFont="1" applyFill="1" applyBorder="1" applyAlignment="1">
      <alignment horizontal="center" vertical="center"/>
    </xf>
    <xf numFmtId="164" fontId="44" fillId="0" borderId="13" xfId="0" applyNumberFormat="1" applyFont="1" applyBorder="1" applyAlignment="1">
      <alignment horizontal="center" vertical="center"/>
    </xf>
    <xf numFmtId="0" fontId="44" fillId="0" borderId="13" xfId="0" applyNumberFormat="1" applyFont="1" applyBorder="1" applyAlignment="1">
      <alignment horizontal="center" vertical="center"/>
    </xf>
    <xf numFmtId="164" fontId="44" fillId="0" borderId="51" xfId="0" applyNumberFormat="1" applyFont="1" applyBorder="1" applyAlignment="1">
      <alignment horizontal="center" vertical="center"/>
    </xf>
    <xf numFmtId="0" fontId="44" fillId="0" borderId="51" xfId="0" applyNumberFormat="1" applyFont="1" applyBorder="1" applyAlignment="1">
      <alignment horizontal="center" vertical="center"/>
    </xf>
    <xf numFmtId="164" fontId="46" fillId="2" borderId="79" xfId="1" applyNumberFormat="1" applyFont="1" applyFill="1" applyBorder="1"/>
    <xf numFmtId="1" fontId="72" fillId="2" borderId="13" xfId="0" applyNumberFormat="1" applyFont="1" applyFill="1" applyBorder="1" applyAlignment="1">
      <alignment horizontal="center" vertical="center"/>
    </xf>
    <xf numFmtId="0" fontId="0" fillId="17" borderId="0" xfId="0" applyFill="1"/>
    <xf numFmtId="0" fontId="30" fillId="17" borderId="13" xfId="0" applyFont="1" applyFill="1" applyBorder="1"/>
    <xf numFmtId="0" fontId="30" fillId="0" borderId="18" xfId="0" applyFont="1" applyBorder="1" applyAlignment="1">
      <alignment horizontal="center" vertical="center"/>
    </xf>
    <xf numFmtId="0" fontId="30" fillId="17" borderId="18" xfId="0" applyFont="1" applyFill="1" applyBorder="1"/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 vertical="center"/>
    </xf>
    <xf numFmtId="0" fontId="73" fillId="17" borderId="13" xfId="0" applyFont="1" applyFill="1" applyBorder="1" applyAlignment="1">
      <alignment horizontal="center" vertical="center" shrinkToFit="1"/>
    </xf>
    <xf numFmtId="164" fontId="66" fillId="7" borderId="18" xfId="1" applyNumberFormat="1" applyFont="1" applyFill="1" applyBorder="1" applyAlignment="1">
      <alignment horizontal="left" vertical="center"/>
    </xf>
    <xf numFmtId="164" fontId="66" fillId="7" borderId="60" xfId="1" applyNumberFormat="1" applyFont="1" applyFill="1" applyBorder="1" applyAlignment="1">
      <alignment horizontal="left" vertical="center"/>
    </xf>
    <xf numFmtId="164" fontId="66" fillId="7" borderId="50" xfId="1" applyNumberFormat="1" applyFont="1" applyFill="1" applyBorder="1" applyAlignment="1">
      <alignment horizontal="left" vertical="center"/>
    </xf>
    <xf numFmtId="0" fontId="74" fillId="0" borderId="80" xfId="0" applyFont="1" applyFill="1" applyBorder="1" applyAlignment="1">
      <alignment horizontal="center" vertical="center"/>
    </xf>
    <xf numFmtId="0" fontId="74" fillId="0" borderId="80" xfId="0" applyFont="1" applyFill="1" applyBorder="1" applyAlignment="1">
      <alignment horizontal="left"/>
    </xf>
    <xf numFmtId="0" fontId="74" fillId="0" borderId="80" xfId="0" applyFont="1" applyFill="1" applyBorder="1" applyAlignment="1">
      <alignment horizontal="left" wrapText="1"/>
    </xf>
    <xf numFmtId="0" fontId="40" fillId="0" borderId="80" xfId="0" applyFont="1" applyFill="1" applyBorder="1" applyAlignment="1">
      <alignment horizontal="left" wrapText="1"/>
    </xf>
    <xf numFmtId="0" fontId="0" fillId="0" borderId="80" xfId="0" applyFont="1" applyFill="1" applyBorder="1" applyAlignment="1"/>
    <xf numFmtId="49" fontId="75" fillId="18" borderId="80" xfId="0" applyNumberFormat="1" applyFont="1" applyFill="1" applyBorder="1"/>
    <xf numFmtId="49" fontId="75" fillId="0" borderId="80" xfId="0" applyNumberFormat="1" applyFont="1" applyFill="1" applyBorder="1"/>
    <xf numFmtId="0" fontId="76" fillId="0" borderId="80" xfId="0" applyFont="1" applyFill="1" applyBorder="1"/>
    <xf numFmtId="0" fontId="74" fillId="0" borderId="80" xfId="0" applyFont="1" applyFill="1" applyBorder="1" applyAlignment="1">
      <alignment horizontal="center" wrapText="1"/>
    </xf>
    <xf numFmtId="14" fontId="74" fillId="0" borderId="80" xfId="0" applyNumberFormat="1" applyFont="1" applyFill="1" applyBorder="1" applyAlignment="1">
      <alignment horizontal="left"/>
    </xf>
    <xf numFmtId="0" fontId="77" fillId="0" borderId="80" xfId="0" applyFont="1" applyFill="1" applyBorder="1" applyAlignment="1">
      <alignment horizontal="left"/>
    </xf>
    <xf numFmtId="0" fontId="40" fillId="0" borderId="80" xfId="4" applyNumberFormat="1" applyFont="1" applyFill="1" applyBorder="1" applyAlignment="1" applyProtection="1">
      <alignment horizontal="left" wrapText="1"/>
    </xf>
    <xf numFmtId="0" fontId="40" fillId="0" borderId="80" xfId="0" applyFont="1" applyFill="1" applyBorder="1" applyAlignment="1">
      <alignment wrapText="1"/>
    </xf>
    <xf numFmtId="0" fontId="77" fillId="0" borderId="80" xfId="0" applyFont="1" applyFill="1" applyBorder="1"/>
    <xf numFmtId="14" fontId="77" fillId="0" borderId="80" xfId="0" applyNumberFormat="1" applyFont="1" applyFill="1" applyBorder="1" applyAlignment="1">
      <alignment horizontal="left" wrapText="1"/>
    </xf>
    <xf numFmtId="0" fontId="45" fillId="0" borderId="13" xfId="0" applyFont="1" applyBorder="1" applyAlignment="1">
      <alignment wrapText="1"/>
    </xf>
    <xf numFmtId="0" fontId="45" fillId="0" borderId="51" xfId="0" applyFont="1" applyBorder="1" applyAlignment="1">
      <alignment wrapText="1"/>
    </xf>
    <xf numFmtId="0" fontId="45" fillId="0" borderId="0" xfId="0" applyFont="1" applyBorder="1" applyAlignment="1">
      <alignment wrapText="1"/>
    </xf>
    <xf numFmtId="164" fontId="0" fillId="0" borderId="0" xfId="0" applyNumberFormat="1" applyFill="1"/>
    <xf numFmtId="0" fontId="0" fillId="8" borderId="51" xfId="0" applyFill="1" applyBorder="1"/>
    <xf numFmtId="0" fontId="51" fillId="16" borderId="73" xfId="0" applyFont="1" applyFill="1" applyBorder="1"/>
    <xf numFmtId="0" fontId="0" fillId="16" borderId="73" xfId="0" applyFill="1" applyBorder="1"/>
    <xf numFmtId="0" fontId="44" fillId="0" borderId="43" xfId="0" applyNumberFormat="1" applyFont="1" applyBorder="1" applyAlignment="1">
      <alignment horizontal="center" vertical="center"/>
    </xf>
    <xf numFmtId="0" fontId="51" fillId="16" borderId="49" xfId="0" applyFont="1" applyFill="1" applyBorder="1"/>
    <xf numFmtId="0" fontId="0" fillId="0" borderId="83" xfId="0" applyFill="1" applyBorder="1"/>
    <xf numFmtId="0" fontId="44" fillId="0" borderId="83" xfId="0" applyFont="1" applyFill="1" applyBorder="1"/>
    <xf numFmtId="0" fontId="44" fillId="0" borderId="85" xfId="0" applyFont="1" applyFill="1" applyBorder="1"/>
    <xf numFmtId="164" fontId="0" fillId="0" borderId="82" xfId="0" applyNumberFormat="1" applyFill="1" applyBorder="1"/>
    <xf numFmtId="0" fontId="51" fillId="8" borderId="87" xfId="0" applyFont="1" applyFill="1" applyBorder="1" applyAlignment="1">
      <alignment horizontal="center" vertical="center"/>
    </xf>
    <xf numFmtId="0" fontId="51" fillId="8" borderId="88" xfId="0" applyFont="1" applyFill="1" applyBorder="1" applyAlignment="1">
      <alignment horizontal="center" vertical="center"/>
    </xf>
    <xf numFmtId="0" fontId="0" fillId="8" borderId="75" xfId="0" applyFill="1" applyBorder="1"/>
    <xf numFmtId="0" fontId="0" fillId="8" borderId="89" xfId="0" applyFill="1" applyBorder="1"/>
    <xf numFmtId="164" fontId="44" fillId="0" borderId="18" xfId="0" applyNumberFormat="1" applyFont="1" applyBorder="1" applyAlignment="1">
      <alignment horizontal="center" vertical="center"/>
    </xf>
    <xf numFmtId="164" fontId="46" fillId="2" borderId="84" xfId="1" applyNumberFormat="1" applyFont="1" applyFill="1" applyBorder="1"/>
    <xf numFmtId="0" fontId="44" fillId="0" borderId="90" xfId="0" applyFont="1" applyFill="1" applyBorder="1"/>
    <xf numFmtId="164" fontId="46" fillId="2" borderId="0" xfId="1" applyNumberFormat="1" applyFont="1" applyFill="1" applyBorder="1"/>
    <xf numFmtId="164" fontId="0" fillId="0" borderId="0" xfId="0" applyNumberFormat="1" applyFill="1" applyBorder="1"/>
    <xf numFmtId="0" fontId="51" fillId="16" borderId="91" xfId="0" applyFont="1" applyFill="1" applyBorder="1"/>
    <xf numFmtId="0" fontId="44" fillId="0" borderId="86" xfId="0" applyNumberFormat="1" applyFont="1" applyBorder="1" applyAlignment="1">
      <alignment horizontal="center" vertical="center"/>
    </xf>
    <xf numFmtId="164" fontId="46" fillId="2" borderId="86" xfId="1" applyNumberFormat="1" applyFont="1" applyFill="1" applyBorder="1"/>
    <xf numFmtId="164" fontId="66" fillId="7" borderId="50" xfId="1" applyNumberFormat="1" applyFont="1" applyFill="1" applyBorder="1" applyAlignment="1">
      <alignment horizontal="left" vertical="center"/>
    </xf>
    <xf numFmtId="0" fontId="46" fillId="5" borderId="13" xfId="1" applyNumberFormat="1" applyFont="1" applyFill="1" applyBorder="1" applyAlignment="1">
      <alignment horizontal="center" vertical="center"/>
    </xf>
    <xf numFmtId="164" fontId="46" fillId="13" borderId="50" xfId="1" applyNumberFormat="1" applyFont="1" applyFill="1" applyBorder="1" applyAlignment="1">
      <alignment horizontal="center" vertical="center"/>
    </xf>
    <xf numFmtId="0" fontId="24" fillId="5" borderId="13" xfId="1" applyNumberFormat="1" applyFont="1" applyFill="1" applyBorder="1" applyAlignment="1">
      <alignment horizontal="center" vertical="center"/>
    </xf>
    <xf numFmtId="164" fontId="46" fillId="13" borderId="13" xfId="1" applyNumberFormat="1" applyFont="1" applyFill="1" applyBorder="1" applyAlignment="1">
      <alignment horizontal="center" vertical="center"/>
    </xf>
    <xf numFmtId="0" fontId="46" fillId="13" borderId="13" xfId="1" applyNumberFormat="1" applyFont="1" applyFill="1" applyBorder="1" applyAlignment="1">
      <alignment horizontal="center" vertical="center"/>
    </xf>
    <xf numFmtId="0" fontId="46" fillId="5" borderId="18" xfId="1" applyNumberFormat="1" applyFont="1" applyFill="1" applyBorder="1" applyAlignment="1">
      <alignment horizontal="center" vertical="center"/>
    </xf>
    <xf numFmtId="0" fontId="70" fillId="5" borderId="13" xfId="1" applyNumberFormat="1" applyFont="1" applyFill="1" applyBorder="1" applyAlignment="1">
      <alignment horizontal="center" vertical="center"/>
    </xf>
    <xf numFmtId="164" fontId="29" fillId="13" borderId="50" xfId="1" applyNumberFormat="1" applyFont="1" applyFill="1" applyBorder="1" applyAlignment="1">
      <alignment horizontal="center" vertical="center"/>
    </xf>
    <xf numFmtId="164" fontId="29" fillId="13" borderId="71" xfId="1" applyNumberFormat="1" applyFont="1" applyFill="1" applyBorder="1" applyAlignment="1">
      <alignment horizontal="center" vertical="center"/>
    </xf>
    <xf numFmtId="0" fontId="24" fillId="5" borderId="51" xfId="1" applyNumberFormat="1" applyFont="1" applyFill="1" applyBorder="1" applyAlignment="1">
      <alignment horizontal="center" vertical="center"/>
    </xf>
    <xf numFmtId="164" fontId="46" fillId="13" borderId="51" xfId="1" applyNumberFormat="1" applyFont="1" applyFill="1" applyBorder="1" applyAlignment="1">
      <alignment horizontal="center" vertical="center"/>
    </xf>
    <xf numFmtId="0" fontId="46" fillId="5" borderId="51" xfId="1" applyNumberFormat="1" applyFont="1" applyFill="1" applyBorder="1" applyAlignment="1">
      <alignment horizontal="center" vertical="center"/>
    </xf>
    <xf numFmtId="0" fontId="46" fillId="13" borderId="51" xfId="1" applyNumberFormat="1" applyFont="1" applyFill="1" applyBorder="1" applyAlignment="1">
      <alignment horizontal="center" vertical="center"/>
    </xf>
    <xf numFmtId="0" fontId="46" fillId="5" borderId="72" xfId="1" applyNumberFormat="1" applyFont="1" applyFill="1" applyBorder="1" applyAlignment="1">
      <alignment horizontal="center" vertical="center"/>
    </xf>
    <xf numFmtId="0" fontId="70" fillId="5" borderId="51" xfId="1" applyNumberFormat="1" applyFont="1" applyFill="1" applyBorder="1" applyAlignment="1">
      <alignment horizontal="center" vertical="center"/>
    </xf>
    <xf numFmtId="164" fontId="46" fillId="2" borderId="79" xfId="1" applyNumberFormat="1" applyFont="1" applyFill="1" applyBorder="1" applyAlignment="1">
      <alignment horizontal="center" vertical="center"/>
    </xf>
    <xf numFmtId="164" fontId="29" fillId="2" borderId="79" xfId="1" applyNumberFormat="1" applyFont="1" applyFill="1" applyBorder="1" applyAlignment="1">
      <alignment horizontal="center" vertical="center"/>
    </xf>
    <xf numFmtId="0" fontId="0" fillId="16" borderId="43" xfId="0" applyFill="1" applyBorder="1" applyAlignment="1">
      <alignment horizontal="center" vertical="center"/>
    </xf>
    <xf numFmtId="0" fontId="45" fillId="5" borderId="13" xfId="1" applyNumberFormat="1" applyFont="1" applyFill="1" applyBorder="1" applyAlignment="1">
      <alignment horizontal="center" vertical="center"/>
    </xf>
    <xf numFmtId="0" fontId="45" fillId="13" borderId="13" xfId="1" applyNumberFormat="1" applyFont="1" applyFill="1" applyBorder="1" applyAlignment="1">
      <alignment horizontal="center" vertical="center"/>
    </xf>
    <xf numFmtId="0" fontId="45" fillId="5" borderId="18" xfId="1" applyNumberFormat="1" applyFont="1" applyFill="1" applyBorder="1" applyAlignment="1">
      <alignment horizontal="center" vertical="center"/>
    </xf>
    <xf numFmtId="164" fontId="45" fillId="13" borderId="50" xfId="1" applyNumberFormat="1" applyFont="1" applyFill="1" applyBorder="1" applyAlignment="1">
      <alignment horizontal="center" vertical="center"/>
    </xf>
    <xf numFmtId="164" fontId="45" fillId="13" borderId="13" xfId="1" applyNumberFormat="1" applyFont="1" applyFill="1" applyBorder="1" applyAlignment="1">
      <alignment horizontal="center" vertical="center"/>
    </xf>
    <xf numFmtId="0" fontId="45" fillId="13" borderId="13" xfId="0" applyNumberFormat="1" applyFont="1" applyFill="1" applyBorder="1" applyAlignment="1">
      <alignment horizontal="center" vertical="center"/>
    </xf>
    <xf numFmtId="0" fontId="45" fillId="5" borderId="18" xfId="0" applyNumberFormat="1" applyFont="1" applyFill="1" applyBorder="1" applyAlignment="1">
      <alignment horizontal="center" vertical="center"/>
    </xf>
    <xf numFmtId="0" fontId="70" fillId="5" borderId="13" xfId="0" applyNumberFormat="1" applyFont="1" applyFill="1" applyBorder="1" applyAlignment="1">
      <alignment horizontal="center" vertical="center"/>
    </xf>
    <xf numFmtId="0" fontId="71" fillId="13" borderId="13" xfId="0" applyNumberFormat="1" applyFont="1" applyFill="1" applyBorder="1" applyAlignment="1">
      <alignment horizontal="center" vertical="center"/>
    </xf>
    <xf numFmtId="0" fontId="71" fillId="5" borderId="18" xfId="0" applyNumberFormat="1" applyFont="1" applyFill="1" applyBorder="1" applyAlignment="1">
      <alignment horizontal="center" vertical="center"/>
    </xf>
    <xf numFmtId="3" fontId="45" fillId="13" borderId="50" xfId="0" applyNumberFormat="1" applyFont="1" applyFill="1" applyBorder="1" applyAlignment="1">
      <alignment horizontal="center" vertical="center"/>
    </xf>
    <xf numFmtId="3" fontId="45" fillId="13" borderId="13" xfId="0" applyNumberFormat="1" applyFont="1" applyFill="1" applyBorder="1" applyAlignment="1">
      <alignment horizontal="center" vertical="center"/>
    </xf>
    <xf numFmtId="0" fontId="45" fillId="5" borderId="13" xfId="0" applyNumberFormat="1" applyFont="1" applyFill="1" applyBorder="1" applyAlignment="1">
      <alignment horizontal="center" vertical="center"/>
    </xf>
    <xf numFmtId="0" fontId="57" fillId="6" borderId="63" xfId="0" applyFont="1" applyFill="1" applyBorder="1" applyAlignment="1">
      <alignment horizontal="center" vertical="center"/>
    </xf>
    <xf numFmtId="0" fontId="57" fillId="6" borderId="64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26" fillId="6" borderId="11" xfId="0" applyFont="1" applyFill="1" applyBorder="1" applyAlignment="1">
      <alignment horizontal="center" vertical="center" wrapText="1" shrinkToFit="1"/>
    </xf>
    <xf numFmtId="0" fontId="26" fillId="6" borderId="11" xfId="0" applyFont="1" applyFill="1" applyBorder="1" applyAlignment="1">
      <alignment horizontal="center" vertical="center" wrapText="1"/>
    </xf>
    <xf numFmtId="0" fontId="57" fillId="6" borderId="65" xfId="0" applyFont="1" applyFill="1" applyBorder="1" applyAlignment="1">
      <alignment horizontal="center" vertical="center"/>
    </xf>
    <xf numFmtId="0" fontId="80" fillId="6" borderId="11" xfId="0" applyFont="1" applyFill="1" applyBorder="1" applyAlignment="1">
      <alignment horizontal="center" vertical="center" wrapText="1" shrinkToFit="1"/>
    </xf>
    <xf numFmtId="0" fontId="80" fillId="6" borderId="11" xfId="0" applyFont="1" applyFill="1" applyBorder="1" applyAlignment="1">
      <alignment horizontal="center" vertical="center" wrapText="1"/>
    </xf>
    <xf numFmtId="0" fontId="81" fillId="16" borderId="13" xfId="0" applyFont="1" applyFill="1" applyBorder="1" applyAlignment="1">
      <alignment horizontal="center" vertical="center"/>
    </xf>
    <xf numFmtId="0" fontId="81" fillId="16" borderId="43" xfId="0" applyFont="1" applyFill="1" applyBorder="1" applyAlignment="1">
      <alignment horizontal="center" vertical="center"/>
    </xf>
    <xf numFmtId="0" fontId="81" fillId="16" borderId="73" xfId="0" applyFont="1" applyFill="1" applyBorder="1" applyAlignment="1">
      <alignment horizontal="center" vertical="center"/>
    </xf>
    <xf numFmtId="164" fontId="66" fillId="7" borderId="0" xfId="1" applyNumberFormat="1" applyFont="1" applyFill="1" applyBorder="1" applyAlignment="1">
      <alignment horizontal="left" vertical="center"/>
    </xf>
    <xf numFmtId="0" fontId="58" fillId="16" borderId="13" xfId="0" applyFont="1" applyFill="1" applyBorder="1" applyAlignment="1">
      <alignment horizontal="center" vertical="center"/>
    </xf>
    <xf numFmtId="3" fontId="46" fillId="13" borderId="13" xfId="1" applyNumberFormat="1" applyFont="1" applyFill="1" applyBorder="1" applyAlignment="1">
      <alignment horizontal="center" vertical="center"/>
    </xf>
    <xf numFmtId="14" fontId="74" fillId="0" borderId="80" xfId="0" applyNumberFormat="1" applyFont="1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20" fillId="0" borderId="20" xfId="0" applyFont="1" applyBorder="1" applyAlignment="1">
      <alignment horizontal="left" vertical="top"/>
    </xf>
    <xf numFmtId="0" fontId="20" fillId="0" borderId="21" xfId="0" applyFont="1" applyBorder="1" applyAlignment="1">
      <alignment horizontal="left" vertical="top"/>
    </xf>
    <xf numFmtId="0" fontId="20" fillId="0" borderId="22" xfId="0" applyFont="1" applyBorder="1" applyAlignment="1">
      <alignment horizontal="left" vertical="top"/>
    </xf>
    <xf numFmtId="10" fontId="49" fillId="0" borderId="20" xfId="0" applyNumberFormat="1" applyFont="1" applyBorder="1" applyAlignment="1">
      <alignment horizontal="center" vertical="center"/>
    </xf>
    <xf numFmtId="10" fontId="49" fillId="0" borderId="21" xfId="0" applyNumberFormat="1" applyFont="1" applyBorder="1" applyAlignment="1">
      <alignment horizontal="center" vertical="center"/>
    </xf>
    <xf numFmtId="10" fontId="49" fillId="0" borderId="22" xfId="0" applyNumberFormat="1" applyFont="1" applyBorder="1" applyAlignment="1">
      <alignment horizontal="center" vertical="center"/>
    </xf>
    <xf numFmtId="164" fontId="66" fillId="7" borderId="75" xfId="1" applyNumberFormat="1" applyFont="1" applyFill="1" applyBorder="1" applyAlignment="1">
      <alignment horizontal="left" vertical="center"/>
    </xf>
    <xf numFmtId="164" fontId="66" fillId="7" borderId="76" xfId="1" applyNumberFormat="1" applyFont="1" applyFill="1" applyBorder="1" applyAlignment="1">
      <alignment horizontal="left" vertical="center"/>
    </xf>
    <xf numFmtId="164" fontId="66" fillId="7" borderId="77" xfId="1" applyNumberFormat="1" applyFont="1" applyFill="1" applyBorder="1" applyAlignment="1">
      <alignment horizontal="left" vertical="center"/>
    </xf>
    <xf numFmtId="164" fontId="66" fillId="7" borderId="18" xfId="1" applyNumberFormat="1" applyFont="1" applyFill="1" applyBorder="1" applyAlignment="1">
      <alignment horizontal="left" vertical="center"/>
    </xf>
    <xf numFmtId="164" fontId="66" fillId="7" borderId="60" xfId="1" applyNumberFormat="1" applyFont="1" applyFill="1" applyBorder="1" applyAlignment="1">
      <alignment horizontal="left" vertical="center"/>
    </xf>
    <xf numFmtId="164" fontId="66" fillId="7" borderId="50" xfId="1" applyNumberFormat="1" applyFont="1" applyFill="1" applyBorder="1" applyAlignment="1">
      <alignment horizontal="left" vertical="center"/>
    </xf>
    <xf numFmtId="165" fontId="41" fillId="0" borderId="9" xfId="0" applyNumberFormat="1" applyFont="1" applyBorder="1" applyAlignment="1">
      <alignment horizontal="center" vertical="center"/>
    </xf>
    <xf numFmtId="165" fontId="41" fillId="0" borderId="11" xfId="0" applyNumberFormat="1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3" fillId="0" borderId="19" xfId="0" applyFont="1" applyBorder="1" applyAlignment="1">
      <alignment horizontal="left"/>
    </xf>
    <xf numFmtId="0" fontId="43" fillId="0" borderId="39" xfId="0" applyFont="1" applyBorder="1" applyAlignment="1">
      <alignment horizontal="left"/>
    </xf>
    <xf numFmtId="0" fontId="17" fillId="0" borderId="1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22" fillId="0" borderId="44" xfId="0" applyFont="1" applyBorder="1" applyAlignment="1">
      <alignment horizontal="left"/>
    </xf>
    <xf numFmtId="0" fontId="22" fillId="0" borderId="45" xfId="0" applyFont="1" applyBorder="1" applyAlignment="1">
      <alignment horizontal="left"/>
    </xf>
    <xf numFmtId="0" fontId="22" fillId="0" borderId="46" xfId="0" applyFont="1" applyBorder="1" applyAlignment="1">
      <alignment horizontal="left"/>
    </xf>
    <xf numFmtId="0" fontId="43" fillId="2" borderId="19" xfId="0" applyFont="1" applyFill="1" applyBorder="1" applyAlignment="1"/>
    <xf numFmtId="0" fontId="43" fillId="2" borderId="39" xfId="0" applyFont="1" applyFill="1" applyBorder="1" applyAlignment="1"/>
    <xf numFmtId="0" fontId="22" fillId="0" borderId="37" xfId="0" applyFont="1" applyBorder="1" applyAlignment="1"/>
    <xf numFmtId="0" fontId="22" fillId="0" borderId="40" xfId="0" applyFont="1" applyBorder="1" applyAlignment="1"/>
    <xf numFmtId="0" fontId="0" fillId="2" borderId="67" xfId="0" applyFill="1" applyBorder="1" applyAlignment="1">
      <alignment horizontal="center" vertical="center" textRotation="90"/>
    </xf>
    <xf numFmtId="0" fontId="0" fillId="2" borderId="68" xfId="0" applyFill="1" applyBorder="1" applyAlignment="1">
      <alignment horizontal="center" vertical="center" textRotation="90"/>
    </xf>
    <xf numFmtId="0" fontId="0" fillId="2" borderId="69" xfId="0" applyFill="1" applyBorder="1" applyAlignment="1">
      <alignment horizontal="center" vertical="center" textRotation="90"/>
    </xf>
    <xf numFmtId="0" fontId="22" fillId="0" borderId="52" xfId="0" applyFont="1" applyBorder="1" applyAlignment="1"/>
    <xf numFmtId="0" fontId="22" fillId="0" borderId="58" xfId="0" applyFont="1" applyBorder="1" applyAlignment="1"/>
    <xf numFmtId="0" fontId="4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59" fillId="15" borderId="1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55" fillId="4" borderId="1" xfId="0" applyFont="1" applyFill="1" applyBorder="1" applyAlignment="1">
      <alignment horizontal="center" vertical="center"/>
    </xf>
    <xf numFmtId="0" fontId="55" fillId="4" borderId="2" xfId="0" applyFont="1" applyFill="1" applyBorder="1" applyAlignment="1"/>
    <xf numFmtId="0" fontId="55" fillId="4" borderId="66" xfId="0" applyFont="1" applyFill="1" applyBorder="1" applyAlignment="1"/>
    <xf numFmtId="0" fontId="43" fillId="0" borderId="37" xfId="0" applyFont="1" applyBorder="1" applyAlignment="1"/>
    <xf numFmtId="0" fontId="43" fillId="0" borderId="40" xfId="0" applyFont="1" applyBorder="1" applyAlignment="1"/>
    <xf numFmtId="0" fontId="43" fillId="0" borderId="19" xfId="0" applyFont="1" applyBorder="1" applyAlignment="1"/>
    <xf numFmtId="0" fontId="43" fillId="0" borderId="39" xfId="0" applyFont="1" applyBorder="1" applyAlignment="1"/>
    <xf numFmtId="0" fontId="0" fillId="0" borderId="0" xfId="0" applyAlignment="1"/>
    <xf numFmtId="0" fontId="0" fillId="0" borderId="0" xfId="0" applyBorder="1" applyAlignment="1"/>
    <xf numFmtId="0" fontId="55" fillId="4" borderId="20" xfId="0" applyFont="1" applyFill="1" applyBorder="1" applyAlignment="1">
      <alignment horizontal="center" vertical="center"/>
    </xf>
    <xf numFmtId="0" fontId="55" fillId="4" borderId="21" xfId="0" applyFont="1" applyFill="1" applyBorder="1" applyAlignment="1"/>
    <xf numFmtId="0" fontId="55" fillId="4" borderId="56" xfId="0" applyFont="1" applyFill="1" applyBorder="1" applyAlignment="1"/>
    <xf numFmtId="0" fontId="56" fillId="14" borderId="25" xfId="0" applyFont="1" applyFill="1" applyBorder="1" applyAlignment="1">
      <alignment horizontal="center" vertical="center" wrapText="1" shrinkToFit="1"/>
    </xf>
    <xf numFmtId="0" fontId="56" fillId="14" borderId="26" xfId="0" applyFont="1" applyFill="1" applyBorder="1" applyAlignment="1">
      <alignment horizontal="center" vertical="center" wrapText="1" shrinkToFit="1"/>
    </xf>
    <xf numFmtId="0" fontId="56" fillId="14" borderId="27" xfId="0" applyFont="1" applyFill="1" applyBorder="1" applyAlignment="1">
      <alignment horizontal="center" vertical="center" wrapText="1" shrinkToFit="1"/>
    </xf>
    <xf numFmtId="0" fontId="56" fillId="14" borderId="28" xfId="0" applyFont="1" applyFill="1" applyBorder="1" applyAlignment="1">
      <alignment horizontal="center" vertical="center" wrapText="1" shrinkToFit="1"/>
    </xf>
    <xf numFmtId="0" fontId="56" fillId="14" borderId="29" xfId="0" applyFont="1" applyFill="1" applyBorder="1" applyAlignment="1">
      <alignment horizontal="center" vertical="center" wrapText="1" shrinkToFit="1"/>
    </xf>
    <xf numFmtId="0" fontId="56" fillId="14" borderId="30" xfId="0" applyFont="1" applyFill="1" applyBorder="1" applyAlignment="1">
      <alignment horizontal="center" vertical="center" wrapText="1" shrinkToFit="1"/>
    </xf>
    <xf numFmtId="165" fontId="41" fillId="14" borderId="1" xfId="0" applyNumberFormat="1" applyFont="1" applyFill="1" applyBorder="1" applyAlignment="1">
      <alignment horizontal="center" vertical="center"/>
    </xf>
    <xf numFmtId="165" fontId="41" fillId="14" borderId="3" xfId="0" applyNumberFormat="1" applyFont="1" applyFill="1" applyBorder="1" applyAlignment="1">
      <alignment horizontal="center" vertical="center"/>
    </xf>
    <xf numFmtId="165" fontId="41" fillId="14" borderId="5" xfId="0" applyNumberFormat="1" applyFont="1" applyFill="1" applyBorder="1" applyAlignment="1">
      <alignment horizontal="center" vertical="center"/>
    </xf>
    <xf numFmtId="165" fontId="41" fillId="14" borderId="7" xfId="0" applyNumberFormat="1" applyFont="1" applyFill="1" applyBorder="1" applyAlignment="1">
      <alignment horizontal="center" vertical="center"/>
    </xf>
    <xf numFmtId="0" fontId="13" fillId="14" borderId="23" xfId="0" applyFont="1" applyFill="1" applyBorder="1" applyAlignment="1">
      <alignment horizontal="center" vertical="center"/>
    </xf>
    <xf numFmtId="0" fontId="13" fillId="14" borderId="24" xfId="0" applyFont="1" applyFill="1" applyBorder="1" applyAlignment="1">
      <alignment horizontal="center" vertical="center"/>
    </xf>
    <xf numFmtId="0" fontId="13" fillId="14" borderId="31" xfId="0" applyFont="1" applyFill="1" applyBorder="1" applyAlignment="1">
      <alignment horizontal="center" vertical="center"/>
    </xf>
    <xf numFmtId="0" fontId="13" fillId="14" borderId="32" xfId="0" applyFont="1" applyFill="1" applyBorder="1" applyAlignment="1">
      <alignment horizontal="center" vertical="center"/>
    </xf>
    <xf numFmtId="0" fontId="13" fillId="14" borderId="33" xfId="0" applyFont="1" applyFill="1" applyBorder="1" applyAlignment="1">
      <alignment horizontal="center" vertical="center"/>
    </xf>
    <xf numFmtId="0" fontId="13" fillId="14" borderId="34" xfId="0" applyFont="1" applyFill="1" applyBorder="1" applyAlignment="1">
      <alignment horizontal="center" vertical="center"/>
    </xf>
    <xf numFmtId="165" fontId="41" fillId="14" borderId="2" xfId="0" applyNumberFormat="1" applyFont="1" applyFill="1" applyBorder="1" applyAlignment="1">
      <alignment horizontal="center" vertical="center"/>
    </xf>
    <xf numFmtId="165" fontId="41" fillId="14" borderId="6" xfId="0" applyNumberFormat="1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 shrinkToFit="1"/>
    </xf>
    <xf numFmtId="0" fontId="15" fillId="14" borderId="26" xfId="0" applyFont="1" applyFill="1" applyBorder="1" applyAlignment="1">
      <alignment horizontal="center" vertical="center" shrinkToFit="1"/>
    </xf>
    <xf numFmtId="0" fontId="15" fillId="14" borderId="27" xfId="0" applyFont="1" applyFill="1" applyBorder="1" applyAlignment="1">
      <alignment horizontal="center" vertical="center" shrinkToFit="1"/>
    </xf>
    <xf numFmtId="0" fontId="15" fillId="14" borderId="28" xfId="0" applyFont="1" applyFill="1" applyBorder="1" applyAlignment="1">
      <alignment horizontal="center" vertical="center" shrinkToFit="1"/>
    </xf>
    <xf numFmtId="0" fontId="15" fillId="14" borderId="29" xfId="0" applyFont="1" applyFill="1" applyBorder="1" applyAlignment="1">
      <alignment horizontal="center" vertical="center" shrinkToFit="1"/>
    </xf>
    <xf numFmtId="0" fontId="15" fillId="14" borderId="30" xfId="0" applyFont="1" applyFill="1" applyBorder="1" applyAlignment="1">
      <alignment horizontal="center" vertical="center" shrinkToFit="1"/>
    </xf>
    <xf numFmtId="165" fontId="41" fillId="14" borderId="4" xfId="0" applyNumberFormat="1" applyFont="1" applyFill="1" applyBorder="1" applyAlignment="1">
      <alignment horizontal="center" vertical="center"/>
    </xf>
    <xf numFmtId="165" fontId="41" fillId="14" borderId="0" xfId="0" applyNumberFormat="1" applyFont="1" applyFill="1" applyBorder="1" applyAlignment="1">
      <alignment horizontal="center" vertical="center"/>
    </xf>
    <xf numFmtId="165" fontId="41" fillId="14" borderId="10" xfId="0" applyNumberFormat="1" applyFont="1" applyFill="1" applyBorder="1" applyAlignment="1">
      <alignment horizontal="center" vertical="center"/>
    </xf>
    <xf numFmtId="0" fontId="79" fillId="19" borderId="92" xfId="0" applyFont="1" applyFill="1" applyBorder="1" applyAlignment="1">
      <alignment horizontal="center" vertical="center"/>
    </xf>
    <xf numFmtId="0" fontId="50" fillId="19" borderId="92" xfId="0" applyFont="1" applyFill="1" applyBorder="1" applyAlignment="1"/>
    <xf numFmtId="0" fontId="65" fillId="6" borderId="9" xfId="0" applyFont="1" applyFill="1" applyBorder="1" applyAlignment="1">
      <alignment horizontal="center" vertical="center" wrapText="1"/>
    </xf>
    <xf numFmtId="0" fontId="27" fillId="6" borderId="8" xfId="0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6" borderId="8" xfId="0" applyFont="1" applyFill="1" applyBorder="1" applyAlignment="1">
      <alignment horizontal="center" vertical="center" wrapText="1" shrinkToFit="1"/>
    </xf>
    <xf numFmtId="0" fontId="3" fillId="6" borderId="11" xfId="0" applyFont="1" applyFill="1" applyBorder="1" applyAlignment="1">
      <alignment horizontal="center" vertical="center" wrapText="1" shrinkToFit="1"/>
    </xf>
    <xf numFmtId="0" fontId="3" fillId="6" borderId="8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textRotation="90" shrinkToFit="1"/>
    </xf>
    <xf numFmtId="0" fontId="3" fillId="0" borderId="4" xfId="0" applyFont="1" applyBorder="1" applyAlignment="1">
      <alignment horizontal="center" vertical="center" textRotation="90" shrinkToFi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4" fillId="12" borderId="8" xfId="0" applyFont="1" applyFill="1" applyBorder="1" applyAlignment="1">
      <alignment horizontal="center" vertical="center" wrapText="1" shrinkToFit="1"/>
    </xf>
    <xf numFmtId="0" fontId="50" fillId="12" borderId="8" xfId="0" applyFont="1" applyFill="1" applyBorder="1" applyAlignment="1">
      <alignment horizontal="center" vertical="center" wrapText="1" shrinkToFit="1"/>
    </xf>
    <xf numFmtId="0" fontId="54" fillId="0" borderId="8" xfId="0" applyFont="1" applyBorder="1" applyAlignment="1">
      <alignment horizontal="center" vertical="center" wrapText="1" shrinkToFit="1"/>
    </xf>
    <xf numFmtId="0" fontId="3" fillId="4" borderId="8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3" fillId="0" borderId="16" xfId="0" applyFont="1" applyBorder="1" applyAlignment="1"/>
    <xf numFmtId="0" fontId="43" fillId="0" borderId="38" xfId="0" applyFont="1" applyBorder="1" applyAlignment="1"/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3" fillId="0" borderId="16" xfId="0" applyFont="1" applyBorder="1" applyAlignment="1">
      <alignment horizontal="left"/>
    </xf>
    <xf numFmtId="0" fontId="43" fillId="0" borderId="38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shrinkToFit="1"/>
    </xf>
    <xf numFmtId="0" fontId="63" fillId="15" borderId="12" xfId="0" applyFont="1" applyFill="1" applyBorder="1" applyAlignment="1">
      <alignment horizontal="center" vertical="center"/>
    </xf>
    <xf numFmtId="165" fontId="41" fillId="15" borderId="20" xfId="0" applyNumberFormat="1" applyFont="1" applyFill="1" applyBorder="1" applyAlignment="1">
      <alignment horizontal="center" vertical="center"/>
    </xf>
    <xf numFmtId="165" fontId="41" fillId="15" borderId="22" xfId="0" applyNumberFormat="1" applyFont="1" applyFill="1" applyBorder="1" applyAlignment="1">
      <alignment horizontal="center" vertical="center"/>
    </xf>
    <xf numFmtId="0" fontId="48" fillId="15" borderId="1" xfId="0" applyFont="1" applyFill="1" applyBorder="1" applyAlignment="1">
      <alignment horizontal="center" vertical="center"/>
    </xf>
    <xf numFmtId="0" fontId="48" fillId="15" borderId="2" xfId="0" applyFont="1" applyFill="1" applyBorder="1" applyAlignment="1">
      <alignment horizontal="center" vertical="center"/>
    </xf>
    <xf numFmtId="0" fontId="48" fillId="15" borderId="3" xfId="0" applyFont="1" applyFill="1" applyBorder="1" applyAlignment="1">
      <alignment horizontal="center" vertical="center"/>
    </xf>
    <xf numFmtId="0" fontId="48" fillId="15" borderId="4" xfId="0" applyFont="1" applyFill="1" applyBorder="1" applyAlignment="1">
      <alignment horizontal="center" vertical="center"/>
    </xf>
    <xf numFmtId="0" fontId="48" fillId="15" borderId="0" xfId="0" applyFont="1" applyFill="1" applyBorder="1" applyAlignment="1">
      <alignment horizontal="center" vertical="center"/>
    </xf>
    <xf numFmtId="0" fontId="48" fillId="15" borderId="10" xfId="0" applyFont="1" applyFill="1" applyBorder="1" applyAlignment="1">
      <alignment horizontal="center" vertical="center"/>
    </xf>
  </cellXfs>
  <cellStyles count="5">
    <cellStyle name="Excel_BuiltIn_Titre 2" xfId="4"/>
    <cellStyle name="Lien hypertexte" xfId="3" builtinId="8"/>
    <cellStyle name="Milliers" xfId="1" builtinId="3"/>
    <cellStyle name="Normal" xfId="0" builtinId="0"/>
    <cellStyle name="Titre 2" xfId="2" builtinId="17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1FED2"/>
      <color rgb="FFE1F4FF"/>
      <color rgb="FFCCECFF"/>
      <color rgb="FFCCFFFF"/>
      <color rgb="FF99FFCC"/>
      <color rgb="FFFFFFCC"/>
      <color rgb="FFFFFFFF"/>
      <color rgb="FFCC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ichristboukono@gmail.com" TargetMode="External"/><Relationship Id="rId13" Type="http://schemas.openxmlformats.org/officeDocument/2006/relationships/hyperlink" Target="mailto:sannamdansteve@gmail.com" TargetMode="External"/><Relationship Id="rId18" Type="http://schemas.openxmlformats.org/officeDocument/2006/relationships/hyperlink" Target="mailto:gbiapekeleonel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josedieng2@gmail.com" TargetMode="External"/><Relationship Id="rId21" Type="http://schemas.openxmlformats.org/officeDocument/2006/relationships/hyperlink" Target="mailto:ngamenedeomoyenexode@gmail.com" TargetMode="External"/><Relationship Id="rId7" Type="http://schemas.openxmlformats.org/officeDocument/2006/relationships/hyperlink" Target="mailto:moussayandigemylandchrist@gmail.com" TargetMode="External"/><Relationship Id="rId12" Type="http://schemas.openxmlformats.org/officeDocument/2006/relationships/hyperlink" Target="mailto:ndiayabdoulaye77@gmail.com" TargetMode="External"/><Relationship Id="rId17" Type="http://schemas.openxmlformats.org/officeDocument/2006/relationships/hyperlink" Target="mailto:sykhadama@gmail.com" TargetMode="External"/><Relationship Id="rId25" Type="http://schemas.openxmlformats.org/officeDocument/2006/relationships/hyperlink" Target="mailto:ahmedsy.sn@gmail.com" TargetMode="External"/><Relationship Id="rId2" Type="http://schemas.openxmlformats.org/officeDocument/2006/relationships/hyperlink" Target="mailto:ferrydegaulle@gmail.com" TargetMode="External"/><Relationship Id="rId16" Type="http://schemas.openxmlformats.org/officeDocument/2006/relationships/hyperlink" Target="mailto:aissemthamaroudine@gmail.com" TargetMode="External"/><Relationship Id="rId20" Type="http://schemas.openxmlformats.org/officeDocument/2006/relationships/hyperlink" Target="mailto:syllaba05@gmail.com" TargetMode="External"/><Relationship Id="rId1" Type="http://schemas.openxmlformats.org/officeDocument/2006/relationships/hyperlink" Target="mailto:royalmolowae@gmail.com" TargetMode="External"/><Relationship Id="rId6" Type="http://schemas.openxmlformats.org/officeDocument/2006/relationships/hyperlink" Target="mailto:tchapotchedre9@gmail.ccom" TargetMode="External"/><Relationship Id="rId11" Type="http://schemas.openxmlformats.org/officeDocument/2006/relationships/hyperlink" Target="mailto:geraldmakele77@gmail.com" TargetMode="External"/><Relationship Id="rId24" Type="http://schemas.openxmlformats.org/officeDocument/2006/relationships/hyperlink" Target="mailto:lobediallo77@gmail.com" TargetMode="External"/><Relationship Id="rId5" Type="http://schemas.openxmlformats.org/officeDocument/2006/relationships/hyperlink" Target="mailto:badriyoussouf123@gmail.com" TargetMode="External"/><Relationship Id="rId15" Type="http://schemas.openxmlformats.org/officeDocument/2006/relationships/hyperlink" Target="mailto:darcykouamala@gmail.com" TargetMode="External"/><Relationship Id="rId23" Type="http://schemas.openxmlformats.org/officeDocument/2006/relationships/hyperlink" Target="mailto:ehikajohn@gmail.com" TargetMode="External"/><Relationship Id="rId10" Type="http://schemas.openxmlformats.org/officeDocument/2006/relationships/hyperlink" Target="mailto:theressaduche@gmail.com" TargetMode="External"/><Relationship Id="rId19" Type="http://schemas.openxmlformats.org/officeDocument/2006/relationships/hyperlink" Target="mailto:hmohamedsoule@gmail.com" TargetMode="External"/><Relationship Id="rId4" Type="http://schemas.openxmlformats.org/officeDocument/2006/relationships/hyperlink" Target="mailto:kethevoamaelysee@gmail.com" TargetMode="External"/><Relationship Id="rId9" Type="http://schemas.openxmlformats.org/officeDocument/2006/relationships/hyperlink" Target="mailto:youssoufbrahim123@gmail.com" TargetMode="External"/><Relationship Id="rId14" Type="http://schemas.openxmlformats.org/officeDocument/2006/relationships/hyperlink" Target="mailto:abdoufarahani4@gmail.com" TargetMode="External"/><Relationship Id="rId22" Type="http://schemas.openxmlformats.org/officeDocument/2006/relationships/hyperlink" Target="mailto:mamenguimirad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1242"/>
  <sheetViews>
    <sheetView tabSelected="1" workbookViewId="0">
      <pane xSplit="5" topLeftCell="J1" activePane="topRight" state="frozen"/>
      <selection activeCell="A34" sqref="A34"/>
      <selection pane="topRight" activeCell="M16" sqref="M16"/>
    </sheetView>
  </sheetViews>
  <sheetFormatPr baseColWidth="10" defaultRowHeight="15"/>
  <cols>
    <col min="1" max="1" width="11.140625" style="24" customWidth="1"/>
    <col min="2" max="2" width="10.42578125" customWidth="1"/>
    <col min="3" max="3" width="10.85546875" customWidth="1"/>
    <col min="4" max="4" width="18.42578125" customWidth="1"/>
    <col min="5" max="5" width="20.7109375" customWidth="1"/>
    <col min="6" max="6" width="47.28515625" customWidth="1"/>
    <col min="7" max="9" width="22" customWidth="1"/>
    <col min="10" max="10" width="28" customWidth="1"/>
    <col min="11" max="12" width="18.5703125" customWidth="1"/>
    <col min="13" max="13" width="29.28515625" customWidth="1"/>
    <col min="14" max="14" width="18.85546875" customWidth="1"/>
    <col min="15" max="15" width="12.85546875" customWidth="1"/>
    <col min="16" max="16" width="4.42578125" customWidth="1"/>
    <col min="17" max="17" width="16.42578125" customWidth="1"/>
    <col min="18" max="18" width="5.5703125" style="10" hidden="1" customWidth="1"/>
    <col min="19" max="19" width="3.28515625" style="10" customWidth="1"/>
    <col min="20" max="20" width="13.42578125" customWidth="1"/>
    <col min="21" max="21" width="5.28515625" style="10" hidden="1" customWidth="1"/>
    <col min="22" max="22" width="3.42578125" style="10" customWidth="1"/>
    <col min="23" max="23" width="14.140625" customWidth="1"/>
    <col min="24" max="24" width="5.28515625" style="10" hidden="1" customWidth="1"/>
    <col min="25" max="25" width="3.28515625" style="10" customWidth="1"/>
    <col min="26" max="26" width="13.140625" customWidth="1"/>
    <col min="27" max="27" width="5.28515625" style="10" hidden="1" customWidth="1"/>
    <col min="28" max="28" width="3" style="10" customWidth="1"/>
    <col min="29" max="29" width="14.140625" customWidth="1"/>
    <col min="30" max="30" width="5.28515625" style="10" hidden="1" customWidth="1"/>
    <col min="31" max="31" width="3" style="10" customWidth="1"/>
    <col min="32" max="32" width="13.42578125" customWidth="1"/>
    <col min="33" max="33" width="5.28515625" style="10" hidden="1" customWidth="1"/>
    <col min="34" max="34" width="3.28515625" style="10" customWidth="1"/>
    <col min="35" max="35" width="13.140625" customWidth="1"/>
    <col min="36" max="36" width="5.28515625" style="10" hidden="1" customWidth="1"/>
    <col min="37" max="37" width="3.7109375" style="10" customWidth="1"/>
    <col min="38" max="38" width="13.85546875" customWidth="1"/>
    <col min="39" max="39" width="5.28515625" style="10" hidden="1" customWidth="1"/>
    <col min="40" max="40" width="3.7109375" style="10" customWidth="1"/>
    <col min="41" max="41" width="17.7109375" customWidth="1"/>
    <col min="42" max="42" width="5.28515625" style="10" hidden="1" customWidth="1"/>
    <col min="43" max="43" width="4" style="10" customWidth="1"/>
    <col min="45" max="45" width="6.140625" style="10" hidden="1" customWidth="1"/>
    <col min="46" max="46" width="7" style="10" customWidth="1"/>
    <col min="47" max="47" width="6.5703125" style="200" customWidth="1"/>
    <col min="48" max="48" width="16.85546875" customWidth="1"/>
    <col min="49" max="49" width="14.140625" customWidth="1"/>
    <col min="50" max="50" width="14.7109375" customWidth="1"/>
    <col min="51" max="52" width="15.85546875" customWidth="1"/>
    <col min="53" max="53" width="5.140625" hidden="1" customWidth="1"/>
    <col min="54" max="54" width="17" hidden="1" customWidth="1"/>
  </cols>
  <sheetData>
    <row r="1" spans="1:54"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54" ht="15.75" thickBot="1"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54" ht="32.25" thickBot="1">
      <c r="B3" s="342" t="s">
        <v>166</v>
      </c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4"/>
      <c r="AT3" s="3"/>
      <c r="AU3" s="203"/>
      <c r="AV3" s="345" t="s">
        <v>64</v>
      </c>
      <c r="AW3" s="346"/>
      <c r="AX3" s="347"/>
      <c r="BA3" s="92" t="s">
        <v>161</v>
      </c>
      <c r="BB3" s="92" t="s">
        <v>162</v>
      </c>
    </row>
    <row r="4" spans="1:54" ht="15.75"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40"/>
      <c r="P4" s="340"/>
      <c r="Q4" s="340"/>
      <c r="R4" s="340"/>
      <c r="S4" s="340"/>
      <c r="T4" s="340"/>
      <c r="U4" s="340"/>
      <c r="V4" s="340"/>
      <c r="W4" s="340"/>
      <c r="X4" s="340"/>
      <c r="Y4" s="340"/>
      <c r="Z4" s="340"/>
      <c r="AA4" s="340"/>
      <c r="AB4" s="340"/>
      <c r="AC4" s="340"/>
      <c r="AD4" s="340"/>
      <c r="AE4" s="340"/>
      <c r="AF4" s="341"/>
      <c r="AG4"/>
      <c r="AH4"/>
      <c r="AJ4"/>
      <c r="AK4"/>
      <c r="AM4"/>
      <c r="AN4"/>
      <c r="AP4"/>
      <c r="AQ4"/>
      <c r="AS4"/>
      <c r="AT4"/>
      <c r="BA4" s="92" t="s">
        <v>152</v>
      </c>
      <c r="BB4" s="267" t="s">
        <v>98</v>
      </c>
    </row>
    <row r="5" spans="1:54" s="11" customFormat="1" ht="22.5" customHeight="1">
      <c r="A5" s="332" t="s">
        <v>58</v>
      </c>
      <c r="B5" s="332" t="s">
        <v>4</v>
      </c>
      <c r="C5" s="332" t="s">
        <v>44</v>
      </c>
      <c r="D5" s="332" t="s">
        <v>45</v>
      </c>
      <c r="E5" s="332" t="s">
        <v>46</v>
      </c>
      <c r="F5" s="332" t="s">
        <v>94</v>
      </c>
      <c r="G5" s="332" t="s">
        <v>60</v>
      </c>
      <c r="H5" s="332" t="s">
        <v>97</v>
      </c>
      <c r="I5" s="332" t="s">
        <v>96</v>
      </c>
      <c r="J5" s="332" t="s">
        <v>47</v>
      </c>
      <c r="K5" s="332" t="s">
        <v>48</v>
      </c>
      <c r="L5" s="336" t="s">
        <v>171</v>
      </c>
      <c r="M5" s="332" t="s">
        <v>173</v>
      </c>
      <c r="N5" s="235" t="s">
        <v>65</v>
      </c>
      <c r="O5" s="216" t="s">
        <v>66</v>
      </c>
      <c r="P5" s="216" t="s">
        <v>95</v>
      </c>
      <c r="Q5" s="217" t="s">
        <v>21</v>
      </c>
      <c r="R5" s="218" t="s">
        <v>31</v>
      </c>
      <c r="S5" s="218" t="s">
        <v>32</v>
      </c>
      <c r="T5" s="217" t="s">
        <v>22</v>
      </c>
      <c r="U5" s="218" t="s">
        <v>31</v>
      </c>
      <c r="V5" s="218" t="s">
        <v>32</v>
      </c>
      <c r="W5" s="217" t="s">
        <v>23</v>
      </c>
      <c r="X5" s="218" t="s">
        <v>31</v>
      </c>
      <c r="Y5" s="218" t="s">
        <v>32</v>
      </c>
      <c r="Z5" s="217" t="s">
        <v>24</v>
      </c>
      <c r="AA5" s="218" t="s">
        <v>31</v>
      </c>
      <c r="AB5" s="218" t="s">
        <v>32</v>
      </c>
      <c r="AC5" s="217" t="s">
        <v>25</v>
      </c>
      <c r="AD5" s="218" t="s">
        <v>31</v>
      </c>
      <c r="AE5" s="218" t="s">
        <v>32</v>
      </c>
      <c r="AF5" s="217" t="s">
        <v>26</v>
      </c>
      <c r="AG5" s="218" t="s">
        <v>31</v>
      </c>
      <c r="AH5" s="218" t="s">
        <v>32</v>
      </c>
      <c r="AI5" s="217" t="s">
        <v>27</v>
      </c>
      <c r="AJ5" s="218" t="s">
        <v>31</v>
      </c>
      <c r="AK5" s="218" t="s">
        <v>32</v>
      </c>
      <c r="AL5" s="217" t="s">
        <v>28</v>
      </c>
      <c r="AM5" s="218" t="s">
        <v>31</v>
      </c>
      <c r="AN5" s="218" t="s">
        <v>32</v>
      </c>
      <c r="AO5" s="217" t="s">
        <v>29</v>
      </c>
      <c r="AP5" s="218" t="s">
        <v>31</v>
      </c>
      <c r="AQ5" s="218" t="s">
        <v>32</v>
      </c>
      <c r="AR5" s="217" t="s">
        <v>30</v>
      </c>
      <c r="AS5" s="219" t="s">
        <v>31</v>
      </c>
      <c r="AT5" s="218" t="s">
        <v>32</v>
      </c>
      <c r="AU5" s="218" t="s">
        <v>167</v>
      </c>
      <c r="AV5" s="220" t="s">
        <v>61</v>
      </c>
      <c r="AW5" s="220" t="s">
        <v>62</v>
      </c>
      <c r="AX5" s="221" t="s">
        <v>63</v>
      </c>
      <c r="BA5" s="92" t="s">
        <v>153</v>
      </c>
      <c r="BB5" s="267" t="s">
        <v>99</v>
      </c>
    </row>
    <row r="6" spans="1:54" ht="17.25" customHeight="1">
      <c r="A6" s="24">
        <v>1</v>
      </c>
      <c r="B6" s="27" t="s">
        <v>41</v>
      </c>
      <c r="C6" s="253"/>
      <c r="D6" s="253" t="s">
        <v>174</v>
      </c>
      <c r="E6" s="253" t="s">
        <v>175</v>
      </c>
      <c r="F6" s="261">
        <v>37302</v>
      </c>
      <c r="G6" s="253" t="s">
        <v>263</v>
      </c>
      <c r="H6" s="34" t="s">
        <v>152</v>
      </c>
      <c r="I6" s="34" t="s">
        <v>104</v>
      </c>
      <c r="J6" s="193" t="s">
        <v>176</v>
      </c>
      <c r="K6" s="107" t="s">
        <v>177</v>
      </c>
      <c r="L6" s="107"/>
      <c r="M6" s="241">
        <v>181201</v>
      </c>
      <c r="N6" s="207">
        <v>40000</v>
      </c>
      <c r="O6" s="294">
        <v>75000</v>
      </c>
      <c r="P6" s="295"/>
      <c r="Q6" s="296">
        <v>40000</v>
      </c>
      <c r="R6" s="293"/>
      <c r="S6" s="293">
        <f>IF(Q6&gt;=N6,1,"0")</f>
        <v>1</v>
      </c>
      <c r="T6" s="296"/>
      <c r="U6" s="293"/>
      <c r="V6" s="293" t="str">
        <f>IF(T6&gt;=N6,1,"0")</f>
        <v>0</v>
      </c>
      <c r="W6" s="296"/>
      <c r="X6" s="293"/>
      <c r="Y6" s="293" t="str">
        <f>IF(W6&gt;=N6,1,"0")</f>
        <v>0</v>
      </c>
      <c r="Z6" s="296"/>
      <c r="AA6" s="293"/>
      <c r="AB6" s="293" t="str">
        <f>IF(Z6&gt;=A6,1,"0")</f>
        <v>0</v>
      </c>
      <c r="AC6" s="297"/>
      <c r="AD6" s="293"/>
      <c r="AE6" s="293" t="str">
        <f>IF(AC6&gt;=N6,1,"0")</f>
        <v>0</v>
      </c>
      <c r="AF6" s="297"/>
      <c r="AG6" s="293"/>
      <c r="AH6" s="293" t="str">
        <f>IF(AF6&gt;=N6,1,"0")</f>
        <v>0</v>
      </c>
      <c r="AI6" s="297"/>
      <c r="AJ6" s="293"/>
      <c r="AK6" s="293" t="str">
        <f>IF(AI6&gt;=N6,1,"0")</f>
        <v>0</v>
      </c>
      <c r="AL6" s="297"/>
      <c r="AM6" s="293"/>
      <c r="AN6" s="293" t="str">
        <f>IF(AL6&gt;=N6,1,"0")</f>
        <v>0</v>
      </c>
      <c r="AO6" s="297"/>
      <c r="AP6" s="293"/>
      <c r="AQ6" s="293" t="str">
        <f>IF(AO6&gt;=N$6,1,"0")</f>
        <v>0</v>
      </c>
      <c r="AR6" s="297"/>
      <c r="AS6" s="298"/>
      <c r="AT6" s="299"/>
      <c r="AU6" s="293">
        <f>IF(S6=1,1,0)</f>
        <v>1</v>
      </c>
      <c r="AV6" s="236">
        <f t="shared" ref="AV6:AV45" si="0">(75000+(N6*9))*AU6</f>
        <v>435000</v>
      </c>
      <c r="AW6" s="236">
        <f>SUM(O6,Q6,T6,W6,Z6,AC6,AF6,AI6,AL6,AO6)</f>
        <v>115000</v>
      </c>
      <c r="AX6" s="236">
        <f>AV6-AW6</f>
        <v>320000</v>
      </c>
      <c r="BA6" s="92"/>
      <c r="BB6" s="267" t="s">
        <v>100</v>
      </c>
    </row>
    <row r="7" spans="1:54" ht="17.25" customHeight="1">
      <c r="A7" s="24">
        <v>2</v>
      </c>
      <c r="B7" s="7" t="s">
        <v>41</v>
      </c>
      <c r="C7" s="253"/>
      <c r="D7" s="253" t="s">
        <v>178</v>
      </c>
      <c r="E7" s="253" t="s">
        <v>179</v>
      </c>
      <c r="F7" s="261">
        <v>37400</v>
      </c>
      <c r="G7" s="253" t="s">
        <v>263</v>
      </c>
      <c r="H7" s="34" t="s">
        <v>152</v>
      </c>
      <c r="I7" s="34" t="s">
        <v>104</v>
      </c>
      <c r="J7" s="193" t="s">
        <v>180</v>
      </c>
      <c r="K7" s="108" t="s">
        <v>181</v>
      </c>
      <c r="L7" s="108"/>
      <c r="M7" s="241" t="s">
        <v>296</v>
      </c>
      <c r="N7" s="207">
        <v>40000</v>
      </c>
      <c r="O7" s="294">
        <v>75000</v>
      </c>
      <c r="P7" s="295">
        <f t="shared" ref="P7:P70" si="1">IF(O7&gt;=10000,1,"0")</f>
        <v>1</v>
      </c>
      <c r="Q7" s="296">
        <v>40000</v>
      </c>
      <c r="R7" s="293"/>
      <c r="S7" s="293">
        <f t="shared" ref="S7:S45" si="2">IF(Q7&gt;=N7,1,"0")</f>
        <v>1</v>
      </c>
      <c r="T7" s="296">
        <v>40000</v>
      </c>
      <c r="U7" s="293"/>
      <c r="V7" s="293">
        <f t="shared" ref="V7:V45" si="3">IF(T7&gt;=N7,1,"0")</f>
        <v>1</v>
      </c>
      <c r="W7" s="296"/>
      <c r="X7" s="293"/>
      <c r="Y7" s="293" t="str">
        <f t="shared" ref="Y7:Y45" si="4">IF(W7&gt;=N7,1,"0")</f>
        <v>0</v>
      </c>
      <c r="Z7" s="296"/>
      <c r="AA7" s="293"/>
      <c r="AB7" s="293" t="str">
        <f t="shared" ref="AB7:AB45" si="5">IF(Z7&gt;=N7,1,"0")</f>
        <v>0</v>
      </c>
      <c r="AC7" s="297"/>
      <c r="AD7" s="293"/>
      <c r="AE7" s="293" t="str">
        <f t="shared" ref="AE7:AE45" si="6">IF(AC7&gt;=N7,1,"0")</f>
        <v>0</v>
      </c>
      <c r="AF7" s="297"/>
      <c r="AG7" s="293"/>
      <c r="AH7" s="293" t="str">
        <f t="shared" ref="AH7:AH45" si="7">IF(AF7&gt;=N7,1,"0")</f>
        <v>0</v>
      </c>
      <c r="AI7" s="297"/>
      <c r="AJ7" s="293"/>
      <c r="AK7" s="293" t="str">
        <f t="shared" ref="AK7:AK45" si="8">IF(AI7&gt;=N7,1,"0")</f>
        <v>0</v>
      </c>
      <c r="AL7" s="297"/>
      <c r="AM7" s="293"/>
      <c r="AN7" s="293" t="str">
        <f t="shared" ref="AN7:AN45" si="9">IF(AL7&gt;=N7,1,"0")</f>
        <v>0</v>
      </c>
      <c r="AO7" s="297"/>
      <c r="AP7" s="293"/>
      <c r="AQ7" s="293" t="str">
        <f t="shared" ref="AQ7:AQ45" si="10">IF(AO7&gt;=N$6,1,"0")</f>
        <v>0</v>
      </c>
      <c r="AR7" s="297"/>
      <c r="AS7" s="298"/>
      <c r="AT7" s="299"/>
      <c r="AU7" s="293">
        <f t="shared" ref="AU7:AU45" si="11">IF(S7=1,1,0)</f>
        <v>1</v>
      </c>
      <c r="AV7" s="236">
        <f t="shared" si="0"/>
        <v>435000</v>
      </c>
      <c r="AW7" s="236">
        <f t="shared" ref="AW7:AW45" si="12">SUM(O7,Q7,T7,W7,Z7,AC7,AF7,AI7,AL7,AO7)</f>
        <v>155000</v>
      </c>
      <c r="AX7" s="237">
        <f t="shared" ref="AX7:AX45" si="13">AV7-AW7</f>
        <v>280000</v>
      </c>
      <c r="BA7" s="92"/>
      <c r="BB7" s="267" t="s">
        <v>101</v>
      </c>
    </row>
    <row r="8" spans="1:54" ht="17.25" customHeight="1">
      <c r="A8" s="24">
        <v>3</v>
      </c>
      <c r="B8" s="7" t="s">
        <v>41</v>
      </c>
      <c r="C8" s="253"/>
      <c r="D8" s="253" t="s">
        <v>182</v>
      </c>
      <c r="E8" s="253" t="s">
        <v>183</v>
      </c>
      <c r="F8" s="261">
        <v>36535</v>
      </c>
      <c r="G8" s="253" t="s">
        <v>263</v>
      </c>
      <c r="H8" s="34" t="s">
        <v>152</v>
      </c>
      <c r="I8" s="34" t="s">
        <v>104</v>
      </c>
      <c r="J8" s="193" t="s">
        <v>264</v>
      </c>
      <c r="K8" s="108" t="s">
        <v>184</v>
      </c>
      <c r="L8" s="108"/>
      <c r="M8" s="241">
        <v>203947</v>
      </c>
      <c r="N8" s="207">
        <v>40000</v>
      </c>
      <c r="O8" s="300"/>
      <c r="P8" s="295" t="str">
        <f t="shared" si="1"/>
        <v>0</v>
      </c>
      <c r="Q8" s="296"/>
      <c r="R8" s="293"/>
      <c r="S8" s="293" t="str">
        <f t="shared" si="2"/>
        <v>0</v>
      </c>
      <c r="T8" s="296"/>
      <c r="U8" s="293"/>
      <c r="V8" s="293" t="str">
        <f t="shared" si="3"/>
        <v>0</v>
      </c>
      <c r="W8" s="296"/>
      <c r="X8" s="293"/>
      <c r="Y8" s="293" t="str">
        <f t="shared" si="4"/>
        <v>0</v>
      </c>
      <c r="Z8" s="296"/>
      <c r="AA8" s="293"/>
      <c r="AB8" s="293" t="str">
        <f t="shared" si="5"/>
        <v>0</v>
      </c>
      <c r="AC8" s="297"/>
      <c r="AD8" s="293"/>
      <c r="AE8" s="293" t="str">
        <f t="shared" si="6"/>
        <v>0</v>
      </c>
      <c r="AF8" s="297"/>
      <c r="AG8" s="293"/>
      <c r="AH8" s="293" t="str">
        <f t="shared" si="7"/>
        <v>0</v>
      </c>
      <c r="AI8" s="297"/>
      <c r="AJ8" s="293"/>
      <c r="AK8" s="293" t="str">
        <f t="shared" si="8"/>
        <v>0</v>
      </c>
      <c r="AL8" s="297"/>
      <c r="AM8" s="293"/>
      <c r="AN8" s="293" t="str">
        <f t="shared" si="9"/>
        <v>0</v>
      </c>
      <c r="AO8" s="297"/>
      <c r="AP8" s="293"/>
      <c r="AQ8" s="293" t="str">
        <f t="shared" si="10"/>
        <v>0</v>
      </c>
      <c r="AR8" s="297"/>
      <c r="AS8" s="298"/>
      <c r="AT8" s="299"/>
      <c r="AU8" s="293">
        <f t="shared" si="11"/>
        <v>0</v>
      </c>
      <c r="AV8" s="236">
        <f t="shared" si="0"/>
        <v>0</v>
      </c>
      <c r="AW8" s="236">
        <f t="shared" si="12"/>
        <v>0</v>
      </c>
      <c r="AX8" s="237">
        <f t="shared" si="13"/>
        <v>0</v>
      </c>
      <c r="BA8" s="92"/>
      <c r="BB8" s="267" t="s">
        <v>102</v>
      </c>
    </row>
    <row r="9" spans="1:54" ht="17.25" customHeight="1">
      <c r="A9" s="24">
        <v>4</v>
      </c>
      <c r="B9" s="7" t="s">
        <v>41</v>
      </c>
      <c r="C9" s="253"/>
      <c r="D9" s="253" t="s">
        <v>258</v>
      </c>
      <c r="E9" s="253" t="s">
        <v>259</v>
      </c>
      <c r="F9" s="261">
        <v>36285</v>
      </c>
      <c r="G9" s="253" t="s">
        <v>260</v>
      </c>
      <c r="H9" s="34" t="s">
        <v>153</v>
      </c>
      <c r="I9" s="34" t="s">
        <v>141</v>
      </c>
      <c r="J9" s="193" t="s">
        <v>261</v>
      </c>
      <c r="K9" s="108" t="s">
        <v>262</v>
      </c>
      <c r="L9" s="108"/>
      <c r="M9" s="241">
        <v>2847200402037</v>
      </c>
      <c r="N9" s="207">
        <v>40000</v>
      </c>
      <c r="O9" s="294">
        <v>75000</v>
      </c>
      <c r="P9" s="295">
        <f t="shared" si="1"/>
        <v>1</v>
      </c>
      <c r="Q9" s="296"/>
      <c r="R9" s="293"/>
      <c r="S9" s="293" t="str">
        <f t="shared" si="2"/>
        <v>0</v>
      </c>
      <c r="T9" s="296"/>
      <c r="U9" s="293"/>
      <c r="V9" s="293" t="str">
        <f t="shared" si="3"/>
        <v>0</v>
      </c>
      <c r="W9" s="296"/>
      <c r="X9" s="293"/>
      <c r="Y9" s="293" t="str">
        <f t="shared" si="4"/>
        <v>0</v>
      </c>
      <c r="Z9" s="296"/>
      <c r="AA9" s="293"/>
      <c r="AB9" s="293" t="str">
        <f t="shared" si="5"/>
        <v>0</v>
      </c>
      <c r="AC9" s="297"/>
      <c r="AD9" s="293"/>
      <c r="AE9" s="293" t="str">
        <f t="shared" si="6"/>
        <v>0</v>
      </c>
      <c r="AF9" s="297"/>
      <c r="AG9" s="293"/>
      <c r="AH9" s="293" t="str">
        <f t="shared" si="7"/>
        <v>0</v>
      </c>
      <c r="AI9" s="297"/>
      <c r="AJ9" s="293"/>
      <c r="AK9" s="293" t="str">
        <f t="shared" si="8"/>
        <v>0</v>
      </c>
      <c r="AL9" s="297"/>
      <c r="AM9" s="293"/>
      <c r="AN9" s="293" t="str">
        <f t="shared" si="9"/>
        <v>0</v>
      </c>
      <c r="AO9" s="297"/>
      <c r="AP9" s="293"/>
      <c r="AQ9" s="293" t="str">
        <f t="shared" si="10"/>
        <v>0</v>
      </c>
      <c r="AR9" s="297"/>
      <c r="AS9" s="298"/>
      <c r="AT9" s="299"/>
      <c r="AU9" s="293">
        <f t="shared" si="11"/>
        <v>0</v>
      </c>
      <c r="AV9" s="236">
        <f t="shared" si="0"/>
        <v>0</v>
      </c>
      <c r="AW9" s="236">
        <f t="shared" si="12"/>
        <v>75000</v>
      </c>
      <c r="AX9" s="237">
        <f t="shared" si="13"/>
        <v>-75000</v>
      </c>
      <c r="BA9" s="92"/>
      <c r="BB9" s="267" t="s">
        <v>154</v>
      </c>
    </row>
    <row r="10" spans="1:54" ht="17.25" customHeight="1">
      <c r="A10" s="24">
        <v>5</v>
      </c>
      <c r="B10" s="7" t="s">
        <v>41</v>
      </c>
      <c r="C10" s="253"/>
      <c r="D10" s="253" t="s">
        <v>278</v>
      </c>
      <c r="E10" s="253" t="s">
        <v>279</v>
      </c>
      <c r="F10" s="261">
        <v>37213</v>
      </c>
      <c r="G10" s="253" t="s">
        <v>280</v>
      </c>
      <c r="H10" s="34" t="s">
        <v>152</v>
      </c>
      <c r="I10" s="34" t="s">
        <v>104</v>
      </c>
      <c r="J10" s="193" t="s">
        <v>281</v>
      </c>
      <c r="K10" s="108" t="s">
        <v>282</v>
      </c>
      <c r="L10" s="108"/>
      <c r="M10" s="241">
        <v>252931</v>
      </c>
      <c r="N10" s="207">
        <v>60000</v>
      </c>
      <c r="O10" s="294">
        <v>75000</v>
      </c>
      <c r="P10" s="295">
        <f t="shared" si="1"/>
        <v>1</v>
      </c>
      <c r="Q10" s="296">
        <v>40000</v>
      </c>
      <c r="R10" s="293"/>
      <c r="S10" s="293" t="str">
        <f t="shared" si="2"/>
        <v>0</v>
      </c>
      <c r="T10" s="296">
        <v>40000</v>
      </c>
      <c r="U10" s="293"/>
      <c r="V10" s="293" t="str">
        <f t="shared" si="3"/>
        <v>0</v>
      </c>
      <c r="W10" s="296">
        <v>40000</v>
      </c>
      <c r="X10" s="293"/>
      <c r="Y10" s="293" t="str">
        <f t="shared" si="4"/>
        <v>0</v>
      </c>
      <c r="Z10" s="296"/>
      <c r="AA10" s="293"/>
      <c r="AB10" s="293" t="str">
        <f t="shared" si="5"/>
        <v>0</v>
      </c>
      <c r="AC10" s="297"/>
      <c r="AD10" s="293"/>
      <c r="AE10" s="293" t="str">
        <f t="shared" si="6"/>
        <v>0</v>
      </c>
      <c r="AF10" s="297"/>
      <c r="AG10" s="293"/>
      <c r="AH10" s="293" t="str">
        <f t="shared" si="7"/>
        <v>0</v>
      </c>
      <c r="AI10" s="297"/>
      <c r="AJ10" s="293"/>
      <c r="AK10" s="293" t="str">
        <f t="shared" si="8"/>
        <v>0</v>
      </c>
      <c r="AL10" s="297"/>
      <c r="AM10" s="293"/>
      <c r="AN10" s="293" t="str">
        <f t="shared" si="9"/>
        <v>0</v>
      </c>
      <c r="AO10" s="297"/>
      <c r="AP10" s="293"/>
      <c r="AQ10" s="293" t="str">
        <f t="shared" si="10"/>
        <v>0</v>
      </c>
      <c r="AR10" s="297"/>
      <c r="AS10" s="298"/>
      <c r="AT10" s="299"/>
      <c r="AU10" s="293">
        <f t="shared" si="11"/>
        <v>0</v>
      </c>
      <c r="AV10" s="236">
        <f t="shared" si="0"/>
        <v>0</v>
      </c>
      <c r="AW10" s="236">
        <f t="shared" si="12"/>
        <v>195000</v>
      </c>
      <c r="AX10" s="237">
        <f t="shared" si="13"/>
        <v>-195000</v>
      </c>
      <c r="BA10" s="92"/>
      <c r="BB10" s="267" t="s">
        <v>103</v>
      </c>
    </row>
    <row r="11" spans="1:54" ht="17.25" customHeight="1">
      <c r="A11" s="24">
        <v>6</v>
      </c>
      <c r="B11" s="7" t="s">
        <v>41</v>
      </c>
      <c r="C11" s="252"/>
      <c r="D11" s="253"/>
      <c r="E11" s="253"/>
      <c r="F11" s="254"/>
      <c r="G11" s="35"/>
      <c r="H11" s="34"/>
      <c r="I11" s="34"/>
      <c r="J11" s="193"/>
      <c r="K11" s="108"/>
      <c r="L11" s="108"/>
      <c r="M11" s="241"/>
      <c r="N11" s="207">
        <v>60000</v>
      </c>
      <c r="O11" s="300"/>
      <c r="P11" s="295" t="str">
        <f t="shared" si="1"/>
        <v>0</v>
      </c>
      <c r="Q11" s="296"/>
      <c r="R11" s="293"/>
      <c r="S11" s="293" t="str">
        <f t="shared" si="2"/>
        <v>0</v>
      </c>
      <c r="T11" s="296"/>
      <c r="U11" s="293"/>
      <c r="V11" s="293" t="str">
        <f t="shared" si="3"/>
        <v>0</v>
      </c>
      <c r="W11" s="296"/>
      <c r="X11" s="293"/>
      <c r="Y11" s="293" t="str">
        <f t="shared" si="4"/>
        <v>0</v>
      </c>
      <c r="Z11" s="296"/>
      <c r="AA11" s="293"/>
      <c r="AB11" s="293" t="str">
        <f t="shared" si="5"/>
        <v>0</v>
      </c>
      <c r="AC11" s="297"/>
      <c r="AD11" s="293"/>
      <c r="AE11" s="293" t="str">
        <f t="shared" si="6"/>
        <v>0</v>
      </c>
      <c r="AF11" s="297"/>
      <c r="AG11" s="293"/>
      <c r="AH11" s="293" t="str">
        <f t="shared" si="7"/>
        <v>0</v>
      </c>
      <c r="AI11" s="297"/>
      <c r="AJ11" s="293"/>
      <c r="AK11" s="293" t="str">
        <f t="shared" si="8"/>
        <v>0</v>
      </c>
      <c r="AL11" s="297"/>
      <c r="AM11" s="293"/>
      <c r="AN11" s="293" t="str">
        <f t="shared" si="9"/>
        <v>0</v>
      </c>
      <c r="AO11" s="297"/>
      <c r="AP11" s="293"/>
      <c r="AQ11" s="293" t="str">
        <f t="shared" si="10"/>
        <v>0</v>
      </c>
      <c r="AR11" s="297"/>
      <c r="AS11" s="298"/>
      <c r="AT11" s="299"/>
      <c r="AU11" s="293">
        <f t="shared" si="11"/>
        <v>0</v>
      </c>
      <c r="AV11" s="236">
        <f t="shared" si="0"/>
        <v>0</v>
      </c>
      <c r="AW11" s="236">
        <f t="shared" si="12"/>
        <v>0</v>
      </c>
      <c r="AX11" s="237">
        <f t="shared" si="13"/>
        <v>0</v>
      </c>
      <c r="BA11" s="92"/>
      <c r="BB11" s="267" t="s">
        <v>104</v>
      </c>
    </row>
    <row r="12" spans="1:54" ht="17.25" customHeight="1">
      <c r="A12" s="24">
        <v>7</v>
      </c>
      <c r="B12" s="7" t="s">
        <v>41</v>
      </c>
      <c r="C12" s="252"/>
      <c r="D12" s="253"/>
      <c r="E12" s="253"/>
      <c r="F12" s="254"/>
      <c r="G12" s="35"/>
      <c r="H12" s="34"/>
      <c r="I12" s="34"/>
      <c r="J12" s="193"/>
      <c r="K12" s="108"/>
      <c r="L12" s="108"/>
      <c r="M12" s="241"/>
      <c r="N12" s="207">
        <v>60000</v>
      </c>
      <c r="O12" s="300"/>
      <c r="P12" s="295" t="str">
        <f t="shared" si="1"/>
        <v>0</v>
      </c>
      <c r="Q12" s="296"/>
      <c r="R12" s="293"/>
      <c r="S12" s="293" t="str">
        <f t="shared" si="2"/>
        <v>0</v>
      </c>
      <c r="T12" s="296"/>
      <c r="U12" s="293"/>
      <c r="V12" s="293" t="str">
        <f t="shared" si="3"/>
        <v>0</v>
      </c>
      <c r="W12" s="296"/>
      <c r="X12" s="293"/>
      <c r="Y12" s="293" t="str">
        <f t="shared" si="4"/>
        <v>0</v>
      </c>
      <c r="Z12" s="296"/>
      <c r="AA12" s="293"/>
      <c r="AB12" s="293" t="str">
        <f t="shared" si="5"/>
        <v>0</v>
      </c>
      <c r="AC12" s="297"/>
      <c r="AD12" s="293"/>
      <c r="AE12" s="293" t="str">
        <f t="shared" si="6"/>
        <v>0</v>
      </c>
      <c r="AF12" s="297"/>
      <c r="AG12" s="293"/>
      <c r="AH12" s="293" t="str">
        <f t="shared" si="7"/>
        <v>0</v>
      </c>
      <c r="AI12" s="297"/>
      <c r="AJ12" s="293"/>
      <c r="AK12" s="293" t="str">
        <f t="shared" si="8"/>
        <v>0</v>
      </c>
      <c r="AL12" s="297"/>
      <c r="AM12" s="293"/>
      <c r="AN12" s="293" t="str">
        <f t="shared" si="9"/>
        <v>0</v>
      </c>
      <c r="AO12" s="297"/>
      <c r="AP12" s="293"/>
      <c r="AQ12" s="293" t="str">
        <f t="shared" si="10"/>
        <v>0</v>
      </c>
      <c r="AR12" s="297"/>
      <c r="AS12" s="298"/>
      <c r="AT12" s="299"/>
      <c r="AU12" s="293">
        <f t="shared" si="11"/>
        <v>0</v>
      </c>
      <c r="AV12" s="236">
        <f t="shared" si="0"/>
        <v>0</v>
      </c>
      <c r="AW12" s="236">
        <f t="shared" si="12"/>
        <v>0</v>
      </c>
      <c r="AX12" s="237">
        <f t="shared" si="13"/>
        <v>0</v>
      </c>
      <c r="BA12" s="92"/>
      <c r="BB12" s="267" t="s">
        <v>105</v>
      </c>
    </row>
    <row r="13" spans="1:54" ht="17.25" customHeight="1">
      <c r="A13" s="24">
        <v>8</v>
      </c>
      <c r="B13" s="7" t="s">
        <v>41</v>
      </c>
      <c r="C13" s="252"/>
      <c r="D13" s="253"/>
      <c r="E13" s="253"/>
      <c r="F13" s="255"/>
      <c r="G13" s="36"/>
      <c r="H13" s="34"/>
      <c r="I13" s="34"/>
      <c r="J13" s="193"/>
      <c r="K13" s="108"/>
      <c r="L13" s="108"/>
      <c r="M13" s="241"/>
      <c r="N13" s="207">
        <v>60000</v>
      </c>
      <c r="O13" s="300"/>
      <c r="P13" s="295" t="str">
        <f t="shared" si="1"/>
        <v>0</v>
      </c>
      <c r="Q13" s="296"/>
      <c r="R13" s="293"/>
      <c r="S13" s="293" t="str">
        <f t="shared" si="2"/>
        <v>0</v>
      </c>
      <c r="T13" s="296"/>
      <c r="U13" s="293"/>
      <c r="V13" s="293" t="str">
        <f t="shared" si="3"/>
        <v>0</v>
      </c>
      <c r="W13" s="296"/>
      <c r="X13" s="293"/>
      <c r="Y13" s="293" t="str">
        <f t="shared" si="4"/>
        <v>0</v>
      </c>
      <c r="Z13" s="296"/>
      <c r="AA13" s="293"/>
      <c r="AB13" s="293" t="str">
        <f t="shared" si="5"/>
        <v>0</v>
      </c>
      <c r="AC13" s="297"/>
      <c r="AD13" s="293"/>
      <c r="AE13" s="293" t="str">
        <f t="shared" si="6"/>
        <v>0</v>
      </c>
      <c r="AF13" s="297"/>
      <c r="AG13" s="293"/>
      <c r="AH13" s="293" t="str">
        <f t="shared" si="7"/>
        <v>0</v>
      </c>
      <c r="AI13" s="297"/>
      <c r="AJ13" s="293"/>
      <c r="AK13" s="293" t="str">
        <f t="shared" si="8"/>
        <v>0</v>
      </c>
      <c r="AL13" s="297"/>
      <c r="AM13" s="293"/>
      <c r="AN13" s="293" t="str">
        <f t="shared" si="9"/>
        <v>0</v>
      </c>
      <c r="AO13" s="297"/>
      <c r="AP13" s="293"/>
      <c r="AQ13" s="293" t="str">
        <f t="shared" si="10"/>
        <v>0</v>
      </c>
      <c r="AR13" s="297"/>
      <c r="AS13" s="298"/>
      <c r="AT13" s="299"/>
      <c r="AU13" s="293">
        <f t="shared" si="11"/>
        <v>0</v>
      </c>
      <c r="AV13" s="236">
        <f t="shared" si="0"/>
        <v>0</v>
      </c>
      <c r="AW13" s="236">
        <f t="shared" si="12"/>
        <v>0</v>
      </c>
      <c r="AX13" s="237">
        <f t="shared" si="13"/>
        <v>0</v>
      </c>
      <c r="BA13" s="92"/>
      <c r="BB13" s="267" t="s">
        <v>106</v>
      </c>
    </row>
    <row r="14" spans="1:54" ht="17.25" customHeight="1">
      <c r="A14" s="24">
        <v>9</v>
      </c>
      <c r="B14" s="7" t="s">
        <v>41</v>
      </c>
      <c r="C14" s="252"/>
      <c r="D14" s="253"/>
      <c r="E14" s="253"/>
      <c r="F14" s="254"/>
      <c r="G14" s="36"/>
      <c r="H14" s="34"/>
      <c r="I14" s="34"/>
      <c r="J14" s="193"/>
      <c r="K14" s="108"/>
      <c r="L14" s="108"/>
      <c r="M14" s="241"/>
      <c r="N14" s="207">
        <v>60000</v>
      </c>
      <c r="O14" s="300"/>
      <c r="P14" s="295" t="str">
        <f t="shared" si="1"/>
        <v>0</v>
      </c>
      <c r="Q14" s="296"/>
      <c r="R14" s="293"/>
      <c r="S14" s="293" t="str">
        <f t="shared" si="2"/>
        <v>0</v>
      </c>
      <c r="T14" s="296"/>
      <c r="U14" s="293"/>
      <c r="V14" s="293" t="str">
        <f t="shared" si="3"/>
        <v>0</v>
      </c>
      <c r="W14" s="296"/>
      <c r="X14" s="293"/>
      <c r="Y14" s="293" t="str">
        <f t="shared" si="4"/>
        <v>0</v>
      </c>
      <c r="Z14" s="296"/>
      <c r="AA14" s="293"/>
      <c r="AB14" s="293" t="str">
        <f t="shared" si="5"/>
        <v>0</v>
      </c>
      <c r="AC14" s="297"/>
      <c r="AD14" s="293"/>
      <c r="AE14" s="293" t="str">
        <f t="shared" si="6"/>
        <v>0</v>
      </c>
      <c r="AF14" s="297"/>
      <c r="AG14" s="293"/>
      <c r="AH14" s="293" t="str">
        <f t="shared" si="7"/>
        <v>0</v>
      </c>
      <c r="AI14" s="297"/>
      <c r="AJ14" s="293"/>
      <c r="AK14" s="293" t="str">
        <f t="shared" si="8"/>
        <v>0</v>
      </c>
      <c r="AL14" s="297"/>
      <c r="AM14" s="293"/>
      <c r="AN14" s="293" t="str">
        <f t="shared" si="9"/>
        <v>0</v>
      </c>
      <c r="AO14" s="297"/>
      <c r="AP14" s="293"/>
      <c r="AQ14" s="293" t="str">
        <f t="shared" si="10"/>
        <v>0</v>
      </c>
      <c r="AR14" s="297"/>
      <c r="AS14" s="298"/>
      <c r="AT14" s="299"/>
      <c r="AU14" s="293">
        <f t="shared" si="11"/>
        <v>0</v>
      </c>
      <c r="AV14" s="236">
        <f t="shared" si="0"/>
        <v>0</v>
      </c>
      <c r="AW14" s="236">
        <f t="shared" si="12"/>
        <v>0</v>
      </c>
      <c r="AX14" s="237">
        <f t="shared" si="13"/>
        <v>0</v>
      </c>
      <c r="BA14" s="92"/>
      <c r="BB14" s="267" t="s">
        <v>155</v>
      </c>
    </row>
    <row r="15" spans="1:54" ht="17.25" customHeight="1">
      <c r="A15" s="24">
        <v>10</v>
      </c>
      <c r="B15" s="7" t="s">
        <v>41</v>
      </c>
      <c r="C15" s="252"/>
      <c r="D15" s="253"/>
      <c r="E15" s="253"/>
      <c r="F15" s="254"/>
      <c r="G15" s="35"/>
      <c r="H15" s="34"/>
      <c r="I15" s="34"/>
      <c r="J15" s="193"/>
      <c r="K15" s="108"/>
      <c r="L15" s="108"/>
      <c r="M15" s="241"/>
      <c r="N15" s="207">
        <v>60000</v>
      </c>
      <c r="O15" s="300"/>
      <c r="P15" s="295" t="str">
        <f t="shared" si="1"/>
        <v>0</v>
      </c>
      <c r="Q15" s="296"/>
      <c r="R15" s="293"/>
      <c r="S15" s="293" t="str">
        <f t="shared" si="2"/>
        <v>0</v>
      </c>
      <c r="T15" s="296"/>
      <c r="U15" s="293"/>
      <c r="V15" s="293" t="str">
        <f t="shared" si="3"/>
        <v>0</v>
      </c>
      <c r="W15" s="296"/>
      <c r="X15" s="293"/>
      <c r="Y15" s="293" t="str">
        <f t="shared" si="4"/>
        <v>0</v>
      </c>
      <c r="Z15" s="296"/>
      <c r="AA15" s="293"/>
      <c r="AB15" s="293" t="str">
        <f t="shared" si="5"/>
        <v>0</v>
      </c>
      <c r="AC15" s="297"/>
      <c r="AD15" s="293"/>
      <c r="AE15" s="293" t="str">
        <f t="shared" si="6"/>
        <v>0</v>
      </c>
      <c r="AF15" s="297"/>
      <c r="AG15" s="293"/>
      <c r="AH15" s="293" t="str">
        <f t="shared" si="7"/>
        <v>0</v>
      </c>
      <c r="AI15" s="297"/>
      <c r="AJ15" s="293"/>
      <c r="AK15" s="293" t="str">
        <f t="shared" si="8"/>
        <v>0</v>
      </c>
      <c r="AL15" s="297"/>
      <c r="AM15" s="293"/>
      <c r="AN15" s="293" t="str">
        <f t="shared" si="9"/>
        <v>0</v>
      </c>
      <c r="AO15" s="297"/>
      <c r="AP15" s="293"/>
      <c r="AQ15" s="293" t="str">
        <f t="shared" si="10"/>
        <v>0</v>
      </c>
      <c r="AR15" s="297"/>
      <c r="AS15" s="298"/>
      <c r="AT15" s="299"/>
      <c r="AU15" s="293">
        <f t="shared" si="11"/>
        <v>0</v>
      </c>
      <c r="AV15" s="236">
        <f t="shared" si="0"/>
        <v>0</v>
      </c>
      <c r="AW15" s="236">
        <f t="shared" si="12"/>
        <v>0</v>
      </c>
      <c r="AX15" s="237">
        <f t="shared" si="13"/>
        <v>0</v>
      </c>
      <c r="BA15" s="92"/>
      <c r="BB15" s="267" t="s">
        <v>156</v>
      </c>
    </row>
    <row r="16" spans="1:54" ht="17.25" customHeight="1">
      <c r="A16" s="24">
        <v>11</v>
      </c>
      <c r="B16" s="7" t="s">
        <v>41</v>
      </c>
      <c r="C16" s="252"/>
      <c r="D16" s="253"/>
      <c r="E16" s="253"/>
      <c r="F16" s="254"/>
      <c r="G16" s="35"/>
      <c r="H16" s="34"/>
      <c r="I16" s="34"/>
      <c r="J16" s="193"/>
      <c r="K16" s="108"/>
      <c r="L16" s="108"/>
      <c r="M16" s="241"/>
      <c r="N16" s="207">
        <v>60000</v>
      </c>
      <c r="O16" s="300"/>
      <c r="P16" s="295" t="str">
        <f t="shared" si="1"/>
        <v>0</v>
      </c>
      <c r="Q16" s="296"/>
      <c r="R16" s="293"/>
      <c r="S16" s="293" t="str">
        <f t="shared" si="2"/>
        <v>0</v>
      </c>
      <c r="T16" s="296"/>
      <c r="U16" s="293"/>
      <c r="V16" s="293" t="str">
        <f t="shared" si="3"/>
        <v>0</v>
      </c>
      <c r="W16" s="296"/>
      <c r="X16" s="293"/>
      <c r="Y16" s="293" t="str">
        <f t="shared" si="4"/>
        <v>0</v>
      </c>
      <c r="Z16" s="296"/>
      <c r="AA16" s="293"/>
      <c r="AB16" s="293" t="str">
        <f t="shared" si="5"/>
        <v>0</v>
      </c>
      <c r="AC16" s="297"/>
      <c r="AD16" s="293"/>
      <c r="AE16" s="293" t="str">
        <f t="shared" si="6"/>
        <v>0</v>
      </c>
      <c r="AF16" s="297"/>
      <c r="AG16" s="293"/>
      <c r="AH16" s="293" t="str">
        <f t="shared" si="7"/>
        <v>0</v>
      </c>
      <c r="AI16" s="297"/>
      <c r="AJ16" s="293"/>
      <c r="AK16" s="293" t="str">
        <f t="shared" si="8"/>
        <v>0</v>
      </c>
      <c r="AL16" s="297"/>
      <c r="AM16" s="293"/>
      <c r="AN16" s="293" t="str">
        <f t="shared" si="9"/>
        <v>0</v>
      </c>
      <c r="AO16" s="297"/>
      <c r="AP16" s="293"/>
      <c r="AQ16" s="293" t="str">
        <f t="shared" si="10"/>
        <v>0</v>
      </c>
      <c r="AR16" s="297"/>
      <c r="AS16" s="298"/>
      <c r="AT16" s="299"/>
      <c r="AU16" s="293">
        <f t="shared" si="11"/>
        <v>0</v>
      </c>
      <c r="AV16" s="236">
        <f t="shared" si="0"/>
        <v>0</v>
      </c>
      <c r="AW16" s="236">
        <f t="shared" si="12"/>
        <v>0</v>
      </c>
      <c r="AX16" s="237">
        <f t="shared" si="13"/>
        <v>0</v>
      </c>
      <c r="BA16" s="92"/>
      <c r="BB16" s="267" t="s">
        <v>159</v>
      </c>
    </row>
    <row r="17" spans="1:54" ht="17.25" customHeight="1">
      <c r="A17" s="24">
        <v>12</v>
      </c>
      <c r="B17" s="7" t="s">
        <v>41</v>
      </c>
      <c r="C17" s="252"/>
      <c r="D17" s="253"/>
      <c r="E17" s="253"/>
      <c r="F17" s="256"/>
      <c r="G17" s="35"/>
      <c r="H17" s="34"/>
      <c r="I17" s="34"/>
      <c r="J17" s="193"/>
      <c r="K17" s="108"/>
      <c r="L17" s="108"/>
      <c r="M17" s="241"/>
      <c r="N17" s="207">
        <v>60000</v>
      </c>
      <c r="O17" s="300"/>
      <c r="P17" s="295" t="str">
        <f t="shared" si="1"/>
        <v>0</v>
      </c>
      <c r="Q17" s="296"/>
      <c r="R17" s="293"/>
      <c r="S17" s="293" t="str">
        <f t="shared" si="2"/>
        <v>0</v>
      </c>
      <c r="T17" s="296"/>
      <c r="U17" s="293"/>
      <c r="V17" s="293" t="str">
        <f t="shared" si="3"/>
        <v>0</v>
      </c>
      <c r="W17" s="296"/>
      <c r="X17" s="293"/>
      <c r="Y17" s="293" t="str">
        <f t="shared" si="4"/>
        <v>0</v>
      </c>
      <c r="Z17" s="296"/>
      <c r="AA17" s="293"/>
      <c r="AB17" s="293" t="str">
        <f t="shared" si="5"/>
        <v>0</v>
      </c>
      <c r="AC17" s="297"/>
      <c r="AD17" s="293"/>
      <c r="AE17" s="293" t="str">
        <f t="shared" si="6"/>
        <v>0</v>
      </c>
      <c r="AF17" s="297"/>
      <c r="AG17" s="293"/>
      <c r="AH17" s="293" t="str">
        <f t="shared" si="7"/>
        <v>0</v>
      </c>
      <c r="AI17" s="297"/>
      <c r="AJ17" s="293"/>
      <c r="AK17" s="293" t="str">
        <f t="shared" si="8"/>
        <v>0</v>
      </c>
      <c r="AL17" s="297"/>
      <c r="AM17" s="293"/>
      <c r="AN17" s="293" t="str">
        <f t="shared" si="9"/>
        <v>0</v>
      </c>
      <c r="AO17" s="297"/>
      <c r="AP17" s="293"/>
      <c r="AQ17" s="293" t="str">
        <f t="shared" si="10"/>
        <v>0</v>
      </c>
      <c r="AR17" s="297"/>
      <c r="AS17" s="298"/>
      <c r="AT17" s="299"/>
      <c r="AU17" s="293">
        <f t="shared" si="11"/>
        <v>0</v>
      </c>
      <c r="AV17" s="236">
        <f t="shared" si="0"/>
        <v>0</v>
      </c>
      <c r="AW17" s="236">
        <f t="shared" si="12"/>
        <v>0</v>
      </c>
      <c r="AX17" s="237">
        <f t="shared" si="13"/>
        <v>0</v>
      </c>
      <c r="BA17" s="92"/>
      <c r="BB17" s="267" t="s">
        <v>107</v>
      </c>
    </row>
    <row r="18" spans="1:54" ht="17.25" customHeight="1">
      <c r="A18" s="24">
        <v>13</v>
      </c>
      <c r="B18" s="7" t="s">
        <v>41</v>
      </c>
      <c r="C18" s="252"/>
      <c r="D18" s="253"/>
      <c r="E18" s="253"/>
      <c r="F18" s="257"/>
      <c r="G18" s="35"/>
      <c r="H18" s="34"/>
      <c r="I18" s="34"/>
      <c r="J18" s="193"/>
      <c r="K18" s="108"/>
      <c r="L18" s="108"/>
      <c r="M18" s="241"/>
      <c r="N18" s="207">
        <v>60000</v>
      </c>
      <c r="O18" s="300"/>
      <c r="P18" s="295" t="str">
        <f t="shared" si="1"/>
        <v>0</v>
      </c>
      <c r="Q18" s="296"/>
      <c r="R18" s="293"/>
      <c r="S18" s="293" t="str">
        <f t="shared" si="2"/>
        <v>0</v>
      </c>
      <c r="T18" s="296"/>
      <c r="U18" s="293"/>
      <c r="V18" s="293" t="str">
        <f t="shared" si="3"/>
        <v>0</v>
      </c>
      <c r="W18" s="296"/>
      <c r="X18" s="293"/>
      <c r="Y18" s="293" t="str">
        <f t="shared" si="4"/>
        <v>0</v>
      </c>
      <c r="Z18" s="296"/>
      <c r="AA18" s="293"/>
      <c r="AB18" s="293" t="str">
        <f t="shared" si="5"/>
        <v>0</v>
      </c>
      <c r="AC18" s="297"/>
      <c r="AD18" s="293"/>
      <c r="AE18" s="293" t="str">
        <f t="shared" si="6"/>
        <v>0</v>
      </c>
      <c r="AF18" s="297"/>
      <c r="AG18" s="293"/>
      <c r="AH18" s="293" t="str">
        <f t="shared" si="7"/>
        <v>0</v>
      </c>
      <c r="AI18" s="297"/>
      <c r="AJ18" s="293"/>
      <c r="AK18" s="293" t="str">
        <f t="shared" si="8"/>
        <v>0</v>
      </c>
      <c r="AL18" s="297"/>
      <c r="AM18" s="293"/>
      <c r="AN18" s="293" t="str">
        <f t="shared" si="9"/>
        <v>0</v>
      </c>
      <c r="AO18" s="297"/>
      <c r="AP18" s="293"/>
      <c r="AQ18" s="293" t="str">
        <f t="shared" si="10"/>
        <v>0</v>
      </c>
      <c r="AR18" s="297"/>
      <c r="AS18" s="298"/>
      <c r="AT18" s="299"/>
      <c r="AU18" s="293">
        <f t="shared" si="11"/>
        <v>0</v>
      </c>
      <c r="AV18" s="236">
        <f t="shared" si="0"/>
        <v>0</v>
      </c>
      <c r="AW18" s="236">
        <f t="shared" si="12"/>
        <v>0</v>
      </c>
      <c r="AX18" s="237">
        <f t="shared" si="13"/>
        <v>0</v>
      </c>
      <c r="BA18" s="92"/>
      <c r="BB18" s="267" t="s">
        <v>108</v>
      </c>
    </row>
    <row r="19" spans="1:54" ht="17.25" customHeight="1">
      <c r="A19" s="24">
        <v>14</v>
      </c>
      <c r="B19" s="7" t="s">
        <v>41</v>
      </c>
      <c r="C19" s="252"/>
      <c r="D19" s="253"/>
      <c r="E19" s="253"/>
      <c r="F19" s="254"/>
      <c r="G19" s="35"/>
      <c r="H19" s="34"/>
      <c r="I19" s="34"/>
      <c r="J19" s="193"/>
      <c r="K19" s="108"/>
      <c r="L19" s="108"/>
      <c r="M19" s="241"/>
      <c r="N19" s="207">
        <v>60000</v>
      </c>
      <c r="O19" s="300"/>
      <c r="P19" s="295" t="str">
        <f t="shared" si="1"/>
        <v>0</v>
      </c>
      <c r="Q19" s="296"/>
      <c r="R19" s="293"/>
      <c r="S19" s="293" t="str">
        <f t="shared" si="2"/>
        <v>0</v>
      </c>
      <c r="T19" s="296"/>
      <c r="U19" s="293"/>
      <c r="V19" s="293" t="str">
        <f t="shared" si="3"/>
        <v>0</v>
      </c>
      <c r="W19" s="296"/>
      <c r="X19" s="293"/>
      <c r="Y19" s="293" t="str">
        <f t="shared" si="4"/>
        <v>0</v>
      </c>
      <c r="Z19" s="296"/>
      <c r="AA19" s="293"/>
      <c r="AB19" s="293" t="str">
        <f t="shared" si="5"/>
        <v>0</v>
      </c>
      <c r="AC19" s="297"/>
      <c r="AD19" s="293"/>
      <c r="AE19" s="293" t="str">
        <f t="shared" si="6"/>
        <v>0</v>
      </c>
      <c r="AF19" s="297"/>
      <c r="AG19" s="293"/>
      <c r="AH19" s="293" t="str">
        <f t="shared" si="7"/>
        <v>0</v>
      </c>
      <c r="AI19" s="297"/>
      <c r="AJ19" s="293"/>
      <c r="AK19" s="293" t="str">
        <f t="shared" si="8"/>
        <v>0</v>
      </c>
      <c r="AL19" s="297"/>
      <c r="AM19" s="293"/>
      <c r="AN19" s="293" t="str">
        <f t="shared" si="9"/>
        <v>0</v>
      </c>
      <c r="AO19" s="297"/>
      <c r="AP19" s="293"/>
      <c r="AQ19" s="293" t="str">
        <f t="shared" si="10"/>
        <v>0</v>
      </c>
      <c r="AR19" s="297"/>
      <c r="AS19" s="298"/>
      <c r="AT19" s="299"/>
      <c r="AU19" s="293">
        <f t="shared" si="11"/>
        <v>0</v>
      </c>
      <c r="AV19" s="236">
        <f t="shared" si="0"/>
        <v>0</v>
      </c>
      <c r="AW19" s="236">
        <f t="shared" si="12"/>
        <v>0</v>
      </c>
      <c r="AX19" s="237">
        <f t="shared" si="13"/>
        <v>0</v>
      </c>
      <c r="BA19" s="92"/>
      <c r="BB19" s="267" t="s">
        <v>109</v>
      </c>
    </row>
    <row r="20" spans="1:54" ht="17.25" customHeight="1">
      <c r="A20" s="24">
        <v>15</v>
      </c>
      <c r="B20" s="7" t="s">
        <v>41</v>
      </c>
      <c r="C20" s="252"/>
      <c r="D20" s="253"/>
      <c r="E20" s="253"/>
      <c r="F20" s="254"/>
      <c r="G20" s="35"/>
      <c r="H20" s="34"/>
      <c r="I20" s="34"/>
      <c r="J20" s="193"/>
      <c r="K20" s="108"/>
      <c r="L20" s="108"/>
      <c r="M20" s="241"/>
      <c r="N20" s="207">
        <v>60000</v>
      </c>
      <c r="O20" s="300"/>
      <c r="P20" s="295" t="str">
        <f t="shared" si="1"/>
        <v>0</v>
      </c>
      <c r="Q20" s="296"/>
      <c r="R20" s="293"/>
      <c r="S20" s="293" t="str">
        <f t="shared" si="2"/>
        <v>0</v>
      </c>
      <c r="T20" s="296"/>
      <c r="U20" s="293"/>
      <c r="V20" s="293" t="str">
        <f t="shared" si="3"/>
        <v>0</v>
      </c>
      <c r="W20" s="296"/>
      <c r="X20" s="293"/>
      <c r="Y20" s="293" t="str">
        <f t="shared" si="4"/>
        <v>0</v>
      </c>
      <c r="Z20" s="296"/>
      <c r="AA20" s="293"/>
      <c r="AB20" s="293" t="str">
        <f t="shared" si="5"/>
        <v>0</v>
      </c>
      <c r="AC20" s="297"/>
      <c r="AD20" s="293"/>
      <c r="AE20" s="293" t="str">
        <f t="shared" si="6"/>
        <v>0</v>
      </c>
      <c r="AF20" s="297"/>
      <c r="AG20" s="293"/>
      <c r="AH20" s="293" t="str">
        <f t="shared" si="7"/>
        <v>0</v>
      </c>
      <c r="AI20" s="297"/>
      <c r="AJ20" s="293"/>
      <c r="AK20" s="293" t="str">
        <f t="shared" si="8"/>
        <v>0</v>
      </c>
      <c r="AL20" s="297"/>
      <c r="AM20" s="293"/>
      <c r="AN20" s="293" t="str">
        <f t="shared" si="9"/>
        <v>0</v>
      </c>
      <c r="AO20" s="297"/>
      <c r="AP20" s="293"/>
      <c r="AQ20" s="293" t="str">
        <f t="shared" si="10"/>
        <v>0</v>
      </c>
      <c r="AR20" s="297"/>
      <c r="AS20" s="298"/>
      <c r="AT20" s="299"/>
      <c r="AU20" s="293">
        <f t="shared" si="11"/>
        <v>0</v>
      </c>
      <c r="AV20" s="236">
        <f t="shared" si="0"/>
        <v>0</v>
      </c>
      <c r="AW20" s="236">
        <f t="shared" si="12"/>
        <v>0</v>
      </c>
      <c r="AX20" s="237">
        <f t="shared" si="13"/>
        <v>0</v>
      </c>
      <c r="BA20" s="92"/>
      <c r="BB20" s="267" t="s">
        <v>110</v>
      </c>
    </row>
    <row r="21" spans="1:54" ht="17.25" customHeight="1">
      <c r="A21" s="24">
        <v>16</v>
      </c>
      <c r="B21" s="7" t="s">
        <v>41</v>
      </c>
      <c r="C21" s="252"/>
      <c r="D21" s="253"/>
      <c r="E21" s="253"/>
      <c r="F21" s="254"/>
      <c r="G21" s="35"/>
      <c r="H21" s="34"/>
      <c r="I21" s="34"/>
      <c r="J21" s="193"/>
      <c r="K21" s="108"/>
      <c r="L21" s="108"/>
      <c r="M21" s="241"/>
      <c r="N21" s="207">
        <v>60000</v>
      </c>
      <c r="O21" s="300"/>
      <c r="P21" s="295" t="str">
        <f t="shared" si="1"/>
        <v>0</v>
      </c>
      <c r="Q21" s="296"/>
      <c r="R21" s="293"/>
      <c r="S21" s="293" t="str">
        <f t="shared" si="2"/>
        <v>0</v>
      </c>
      <c r="T21" s="296"/>
      <c r="U21" s="293"/>
      <c r="V21" s="293" t="str">
        <f t="shared" si="3"/>
        <v>0</v>
      </c>
      <c r="W21" s="296"/>
      <c r="X21" s="293"/>
      <c r="Y21" s="293" t="str">
        <f t="shared" si="4"/>
        <v>0</v>
      </c>
      <c r="Z21" s="296"/>
      <c r="AA21" s="293"/>
      <c r="AB21" s="293" t="str">
        <f t="shared" si="5"/>
        <v>0</v>
      </c>
      <c r="AC21" s="297"/>
      <c r="AD21" s="293"/>
      <c r="AE21" s="293" t="str">
        <f t="shared" si="6"/>
        <v>0</v>
      </c>
      <c r="AF21" s="297"/>
      <c r="AG21" s="293"/>
      <c r="AH21" s="293" t="str">
        <f t="shared" si="7"/>
        <v>0</v>
      </c>
      <c r="AI21" s="297"/>
      <c r="AJ21" s="293"/>
      <c r="AK21" s="293" t="str">
        <f t="shared" si="8"/>
        <v>0</v>
      </c>
      <c r="AL21" s="297"/>
      <c r="AM21" s="293"/>
      <c r="AN21" s="293" t="str">
        <f t="shared" si="9"/>
        <v>0</v>
      </c>
      <c r="AO21" s="297"/>
      <c r="AP21" s="293"/>
      <c r="AQ21" s="293" t="str">
        <f t="shared" si="10"/>
        <v>0</v>
      </c>
      <c r="AR21" s="297"/>
      <c r="AS21" s="298"/>
      <c r="AT21" s="299"/>
      <c r="AU21" s="293">
        <f t="shared" si="11"/>
        <v>0</v>
      </c>
      <c r="AV21" s="236">
        <f t="shared" si="0"/>
        <v>0</v>
      </c>
      <c r="AW21" s="236">
        <f t="shared" si="12"/>
        <v>0</v>
      </c>
      <c r="AX21" s="237">
        <f t="shared" si="13"/>
        <v>0</v>
      </c>
      <c r="BA21" s="92"/>
      <c r="BB21" s="267" t="s">
        <v>111</v>
      </c>
    </row>
    <row r="22" spans="1:54" ht="17.25" customHeight="1">
      <c r="A22" s="24">
        <v>17</v>
      </c>
      <c r="B22" s="7" t="s">
        <v>41</v>
      </c>
      <c r="C22" s="252"/>
      <c r="D22" s="253"/>
      <c r="E22" s="253"/>
      <c r="F22" s="254"/>
      <c r="G22" s="35"/>
      <c r="H22" s="34"/>
      <c r="I22" s="34"/>
      <c r="J22" s="193"/>
      <c r="K22" s="108"/>
      <c r="L22" s="108"/>
      <c r="M22" s="241"/>
      <c r="N22" s="207">
        <v>60000</v>
      </c>
      <c r="O22" s="300"/>
      <c r="P22" s="295" t="str">
        <f t="shared" si="1"/>
        <v>0</v>
      </c>
      <c r="Q22" s="296"/>
      <c r="R22" s="293"/>
      <c r="S22" s="293" t="str">
        <f t="shared" si="2"/>
        <v>0</v>
      </c>
      <c r="T22" s="296"/>
      <c r="U22" s="293"/>
      <c r="V22" s="293" t="str">
        <f t="shared" si="3"/>
        <v>0</v>
      </c>
      <c r="W22" s="296"/>
      <c r="X22" s="293"/>
      <c r="Y22" s="293" t="str">
        <f t="shared" si="4"/>
        <v>0</v>
      </c>
      <c r="Z22" s="296"/>
      <c r="AA22" s="293"/>
      <c r="AB22" s="293" t="str">
        <f t="shared" si="5"/>
        <v>0</v>
      </c>
      <c r="AC22" s="297"/>
      <c r="AD22" s="293"/>
      <c r="AE22" s="293" t="str">
        <f t="shared" si="6"/>
        <v>0</v>
      </c>
      <c r="AF22" s="297"/>
      <c r="AG22" s="293"/>
      <c r="AH22" s="293" t="str">
        <f t="shared" si="7"/>
        <v>0</v>
      </c>
      <c r="AI22" s="297"/>
      <c r="AJ22" s="293"/>
      <c r="AK22" s="293" t="str">
        <f t="shared" si="8"/>
        <v>0</v>
      </c>
      <c r="AL22" s="297"/>
      <c r="AM22" s="293"/>
      <c r="AN22" s="293" t="str">
        <f t="shared" si="9"/>
        <v>0</v>
      </c>
      <c r="AO22" s="297"/>
      <c r="AP22" s="293"/>
      <c r="AQ22" s="293" t="str">
        <f t="shared" si="10"/>
        <v>0</v>
      </c>
      <c r="AR22" s="297"/>
      <c r="AS22" s="298"/>
      <c r="AT22" s="299"/>
      <c r="AU22" s="293">
        <f t="shared" si="11"/>
        <v>0</v>
      </c>
      <c r="AV22" s="236">
        <f t="shared" si="0"/>
        <v>0</v>
      </c>
      <c r="AW22" s="236">
        <f t="shared" si="12"/>
        <v>0</v>
      </c>
      <c r="AX22" s="237">
        <f t="shared" si="13"/>
        <v>0</v>
      </c>
      <c r="BA22" s="92"/>
      <c r="BB22" s="267" t="s">
        <v>112</v>
      </c>
    </row>
    <row r="23" spans="1:54" ht="17.25" customHeight="1">
      <c r="A23" s="24">
        <v>18</v>
      </c>
      <c r="B23" s="7" t="s">
        <v>41</v>
      </c>
      <c r="C23" s="252"/>
      <c r="D23" s="253"/>
      <c r="E23" s="253"/>
      <c r="F23" s="254"/>
      <c r="G23" s="35"/>
      <c r="H23" s="34"/>
      <c r="I23" s="34"/>
      <c r="J23" s="193"/>
      <c r="K23" s="108"/>
      <c r="L23" s="108"/>
      <c r="M23" s="241"/>
      <c r="N23" s="207">
        <v>60000</v>
      </c>
      <c r="O23" s="300"/>
      <c r="P23" s="295" t="str">
        <f t="shared" si="1"/>
        <v>0</v>
      </c>
      <c r="Q23" s="296"/>
      <c r="R23" s="293"/>
      <c r="S23" s="293" t="str">
        <f t="shared" si="2"/>
        <v>0</v>
      </c>
      <c r="T23" s="296"/>
      <c r="U23" s="293"/>
      <c r="V23" s="293" t="str">
        <f t="shared" si="3"/>
        <v>0</v>
      </c>
      <c r="W23" s="296"/>
      <c r="X23" s="293"/>
      <c r="Y23" s="293" t="str">
        <f t="shared" si="4"/>
        <v>0</v>
      </c>
      <c r="Z23" s="296"/>
      <c r="AA23" s="293"/>
      <c r="AB23" s="293" t="str">
        <f t="shared" si="5"/>
        <v>0</v>
      </c>
      <c r="AC23" s="297"/>
      <c r="AD23" s="293"/>
      <c r="AE23" s="293" t="str">
        <f t="shared" si="6"/>
        <v>0</v>
      </c>
      <c r="AF23" s="297"/>
      <c r="AG23" s="293"/>
      <c r="AH23" s="293" t="str">
        <f t="shared" si="7"/>
        <v>0</v>
      </c>
      <c r="AI23" s="297"/>
      <c r="AJ23" s="293"/>
      <c r="AK23" s="293" t="str">
        <f t="shared" si="8"/>
        <v>0</v>
      </c>
      <c r="AL23" s="297"/>
      <c r="AM23" s="293"/>
      <c r="AN23" s="293" t="str">
        <f t="shared" si="9"/>
        <v>0</v>
      </c>
      <c r="AO23" s="297"/>
      <c r="AP23" s="293"/>
      <c r="AQ23" s="293" t="str">
        <f t="shared" si="10"/>
        <v>0</v>
      </c>
      <c r="AR23" s="297"/>
      <c r="AS23" s="298"/>
      <c r="AT23" s="299"/>
      <c r="AU23" s="293">
        <f t="shared" si="11"/>
        <v>0</v>
      </c>
      <c r="AV23" s="236">
        <f t="shared" si="0"/>
        <v>0</v>
      </c>
      <c r="AW23" s="236">
        <f t="shared" si="12"/>
        <v>0</v>
      </c>
      <c r="AX23" s="237">
        <f t="shared" si="13"/>
        <v>0</v>
      </c>
      <c r="BA23" s="92"/>
      <c r="BB23" s="267" t="s">
        <v>113</v>
      </c>
    </row>
    <row r="24" spans="1:54" ht="17.25" customHeight="1">
      <c r="A24" s="24">
        <v>19</v>
      </c>
      <c r="B24" s="7" t="s">
        <v>41</v>
      </c>
      <c r="C24" s="252"/>
      <c r="D24" s="253"/>
      <c r="E24" s="253"/>
      <c r="F24" s="254"/>
      <c r="G24" s="35"/>
      <c r="H24" s="34"/>
      <c r="I24" s="34"/>
      <c r="J24" s="193"/>
      <c r="K24" s="108"/>
      <c r="L24" s="108"/>
      <c r="M24" s="241"/>
      <c r="N24" s="207">
        <v>60000</v>
      </c>
      <c r="O24" s="300"/>
      <c r="P24" s="295" t="str">
        <f t="shared" si="1"/>
        <v>0</v>
      </c>
      <c r="Q24" s="296"/>
      <c r="R24" s="293"/>
      <c r="S24" s="293" t="str">
        <f t="shared" si="2"/>
        <v>0</v>
      </c>
      <c r="T24" s="296"/>
      <c r="U24" s="293"/>
      <c r="V24" s="293" t="str">
        <f t="shared" si="3"/>
        <v>0</v>
      </c>
      <c r="W24" s="296"/>
      <c r="X24" s="293"/>
      <c r="Y24" s="293" t="str">
        <f t="shared" si="4"/>
        <v>0</v>
      </c>
      <c r="Z24" s="296"/>
      <c r="AA24" s="293"/>
      <c r="AB24" s="293" t="str">
        <f t="shared" si="5"/>
        <v>0</v>
      </c>
      <c r="AC24" s="297"/>
      <c r="AD24" s="293"/>
      <c r="AE24" s="293" t="str">
        <f t="shared" si="6"/>
        <v>0</v>
      </c>
      <c r="AF24" s="297"/>
      <c r="AG24" s="293"/>
      <c r="AH24" s="293" t="str">
        <f t="shared" si="7"/>
        <v>0</v>
      </c>
      <c r="AI24" s="297"/>
      <c r="AJ24" s="293"/>
      <c r="AK24" s="293" t="str">
        <f t="shared" si="8"/>
        <v>0</v>
      </c>
      <c r="AL24" s="297"/>
      <c r="AM24" s="293"/>
      <c r="AN24" s="293" t="str">
        <f t="shared" si="9"/>
        <v>0</v>
      </c>
      <c r="AO24" s="297"/>
      <c r="AP24" s="293"/>
      <c r="AQ24" s="293" t="str">
        <f t="shared" si="10"/>
        <v>0</v>
      </c>
      <c r="AR24" s="297"/>
      <c r="AS24" s="298"/>
      <c r="AT24" s="299"/>
      <c r="AU24" s="293">
        <f t="shared" si="11"/>
        <v>0</v>
      </c>
      <c r="AV24" s="236">
        <f t="shared" si="0"/>
        <v>0</v>
      </c>
      <c r="AW24" s="236">
        <f t="shared" si="12"/>
        <v>0</v>
      </c>
      <c r="AX24" s="237">
        <f t="shared" si="13"/>
        <v>0</v>
      </c>
      <c r="BA24" s="92"/>
      <c r="BB24" s="267" t="s">
        <v>114</v>
      </c>
    </row>
    <row r="25" spans="1:54" ht="17.25" customHeight="1">
      <c r="A25" s="24">
        <v>20</v>
      </c>
      <c r="B25" s="7" t="s">
        <v>41</v>
      </c>
      <c r="C25" s="252"/>
      <c r="D25" s="253"/>
      <c r="E25" s="253"/>
      <c r="F25" s="254"/>
      <c r="G25" s="35"/>
      <c r="H25" s="34"/>
      <c r="I25" s="34"/>
      <c r="J25" s="193"/>
      <c r="K25" s="108"/>
      <c r="L25" s="108"/>
      <c r="M25" s="241"/>
      <c r="N25" s="207">
        <v>60000</v>
      </c>
      <c r="O25" s="300"/>
      <c r="P25" s="295" t="str">
        <f t="shared" si="1"/>
        <v>0</v>
      </c>
      <c r="Q25" s="296"/>
      <c r="R25" s="293"/>
      <c r="S25" s="293" t="str">
        <f t="shared" si="2"/>
        <v>0</v>
      </c>
      <c r="T25" s="296"/>
      <c r="U25" s="293"/>
      <c r="V25" s="293" t="str">
        <f t="shared" si="3"/>
        <v>0</v>
      </c>
      <c r="W25" s="296"/>
      <c r="X25" s="293"/>
      <c r="Y25" s="293" t="str">
        <f t="shared" si="4"/>
        <v>0</v>
      </c>
      <c r="Z25" s="296"/>
      <c r="AA25" s="293"/>
      <c r="AB25" s="293" t="str">
        <f t="shared" si="5"/>
        <v>0</v>
      </c>
      <c r="AC25" s="297"/>
      <c r="AD25" s="293"/>
      <c r="AE25" s="293" t="str">
        <f t="shared" si="6"/>
        <v>0</v>
      </c>
      <c r="AF25" s="297"/>
      <c r="AG25" s="293"/>
      <c r="AH25" s="293" t="str">
        <f t="shared" si="7"/>
        <v>0</v>
      </c>
      <c r="AI25" s="297"/>
      <c r="AJ25" s="293"/>
      <c r="AK25" s="293" t="str">
        <f t="shared" si="8"/>
        <v>0</v>
      </c>
      <c r="AL25" s="297"/>
      <c r="AM25" s="293"/>
      <c r="AN25" s="293" t="str">
        <f t="shared" si="9"/>
        <v>0</v>
      </c>
      <c r="AO25" s="297"/>
      <c r="AP25" s="293"/>
      <c r="AQ25" s="293" t="str">
        <f t="shared" si="10"/>
        <v>0</v>
      </c>
      <c r="AR25" s="297"/>
      <c r="AS25" s="298"/>
      <c r="AT25" s="299"/>
      <c r="AU25" s="293">
        <f t="shared" si="11"/>
        <v>0</v>
      </c>
      <c r="AV25" s="236">
        <f t="shared" si="0"/>
        <v>0</v>
      </c>
      <c r="AW25" s="236">
        <f t="shared" si="12"/>
        <v>0</v>
      </c>
      <c r="AX25" s="237">
        <f t="shared" si="13"/>
        <v>0</v>
      </c>
      <c r="BA25" s="92"/>
      <c r="BB25" s="267" t="s">
        <v>115</v>
      </c>
    </row>
    <row r="26" spans="1:54" ht="17.25" customHeight="1">
      <c r="A26" s="24">
        <v>21</v>
      </c>
      <c r="B26" s="7" t="s">
        <v>41</v>
      </c>
      <c r="C26" s="252"/>
      <c r="D26" s="253"/>
      <c r="E26" s="253"/>
      <c r="F26" s="254"/>
      <c r="G26" s="35"/>
      <c r="H26" s="34"/>
      <c r="I26" s="34"/>
      <c r="J26" s="193"/>
      <c r="K26" s="108"/>
      <c r="L26" s="108"/>
      <c r="M26" s="241"/>
      <c r="N26" s="207">
        <v>60000</v>
      </c>
      <c r="O26" s="300"/>
      <c r="P26" s="295" t="str">
        <f t="shared" si="1"/>
        <v>0</v>
      </c>
      <c r="Q26" s="296"/>
      <c r="R26" s="293"/>
      <c r="S26" s="293" t="str">
        <f t="shared" si="2"/>
        <v>0</v>
      </c>
      <c r="T26" s="296"/>
      <c r="U26" s="293"/>
      <c r="V26" s="293" t="str">
        <f t="shared" si="3"/>
        <v>0</v>
      </c>
      <c r="W26" s="296"/>
      <c r="X26" s="293"/>
      <c r="Y26" s="293" t="str">
        <f t="shared" si="4"/>
        <v>0</v>
      </c>
      <c r="Z26" s="296"/>
      <c r="AA26" s="293"/>
      <c r="AB26" s="293" t="str">
        <f t="shared" si="5"/>
        <v>0</v>
      </c>
      <c r="AC26" s="297"/>
      <c r="AD26" s="293"/>
      <c r="AE26" s="293" t="str">
        <f t="shared" si="6"/>
        <v>0</v>
      </c>
      <c r="AF26" s="297"/>
      <c r="AG26" s="293"/>
      <c r="AH26" s="293" t="str">
        <f t="shared" si="7"/>
        <v>0</v>
      </c>
      <c r="AI26" s="297"/>
      <c r="AJ26" s="293"/>
      <c r="AK26" s="293" t="str">
        <f t="shared" si="8"/>
        <v>0</v>
      </c>
      <c r="AL26" s="297"/>
      <c r="AM26" s="293"/>
      <c r="AN26" s="293" t="str">
        <f t="shared" si="9"/>
        <v>0</v>
      </c>
      <c r="AO26" s="297"/>
      <c r="AP26" s="293"/>
      <c r="AQ26" s="293" t="str">
        <f t="shared" si="10"/>
        <v>0</v>
      </c>
      <c r="AR26" s="297"/>
      <c r="AS26" s="298"/>
      <c r="AT26" s="299"/>
      <c r="AU26" s="293">
        <f t="shared" si="11"/>
        <v>0</v>
      </c>
      <c r="AV26" s="236">
        <f t="shared" si="0"/>
        <v>0</v>
      </c>
      <c r="AW26" s="236">
        <f t="shared" si="12"/>
        <v>0</v>
      </c>
      <c r="AX26" s="237">
        <f t="shared" si="13"/>
        <v>0</v>
      </c>
      <c r="BA26" s="92"/>
      <c r="BB26" s="267" t="s">
        <v>116</v>
      </c>
    </row>
    <row r="27" spans="1:54" ht="17.25" customHeight="1">
      <c r="A27" s="24">
        <v>22</v>
      </c>
      <c r="B27" s="7" t="s">
        <v>41</v>
      </c>
      <c r="C27" s="252"/>
      <c r="D27" s="253"/>
      <c r="E27" s="253"/>
      <c r="F27" s="258"/>
      <c r="G27" s="35"/>
      <c r="H27" s="34"/>
      <c r="I27" s="34"/>
      <c r="J27" s="193"/>
      <c r="K27" s="108"/>
      <c r="L27" s="108"/>
      <c r="M27" s="241"/>
      <c r="N27" s="207">
        <v>60000</v>
      </c>
      <c r="O27" s="300"/>
      <c r="P27" s="295" t="str">
        <f t="shared" si="1"/>
        <v>0</v>
      </c>
      <c r="Q27" s="296"/>
      <c r="R27" s="293"/>
      <c r="S27" s="293" t="str">
        <f t="shared" si="2"/>
        <v>0</v>
      </c>
      <c r="T27" s="296"/>
      <c r="U27" s="293"/>
      <c r="V27" s="293" t="str">
        <f t="shared" si="3"/>
        <v>0</v>
      </c>
      <c r="W27" s="296"/>
      <c r="X27" s="293"/>
      <c r="Y27" s="293" t="str">
        <f t="shared" si="4"/>
        <v>0</v>
      </c>
      <c r="Z27" s="296"/>
      <c r="AA27" s="293"/>
      <c r="AB27" s="293" t="str">
        <f t="shared" si="5"/>
        <v>0</v>
      </c>
      <c r="AC27" s="297"/>
      <c r="AD27" s="293"/>
      <c r="AE27" s="293" t="str">
        <f t="shared" si="6"/>
        <v>0</v>
      </c>
      <c r="AF27" s="297"/>
      <c r="AG27" s="293"/>
      <c r="AH27" s="293" t="str">
        <f t="shared" si="7"/>
        <v>0</v>
      </c>
      <c r="AI27" s="297"/>
      <c r="AJ27" s="293"/>
      <c r="AK27" s="293" t="str">
        <f t="shared" si="8"/>
        <v>0</v>
      </c>
      <c r="AL27" s="297"/>
      <c r="AM27" s="293"/>
      <c r="AN27" s="293" t="str">
        <f t="shared" si="9"/>
        <v>0</v>
      </c>
      <c r="AO27" s="297"/>
      <c r="AP27" s="293"/>
      <c r="AQ27" s="293" t="str">
        <f t="shared" si="10"/>
        <v>0</v>
      </c>
      <c r="AR27" s="297"/>
      <c r="AS27" s="298"/>
      <c r="AT27" s="299"/>
      <c r="AU27" s="293">
        <f t="shared" si="11"/>
        <v>0</v>
      </c>
      <c r="AV27" s="236">
        <f t="shared" si="0"/>
        <v>0</v>
      </c>
      <c r="AW27" s="236">
        <f t="shared" si="12"/>
        <v>0</v>
      </c>
      <c r="AX27" s="237">
        <f t="shared" si="13"/>
        <v>0</v>
      </c>
      <c r="BA27" s="92"/>
      <c r="BB27" s="267" t="s">
        <v>117</v>
      </c>
    </row>
    <row r="28" spans="1:54" ht="17.25" customHeight="1">
      <c r="A28" s="24">
        <v>23</v>
      </c>
      <c r="B28" s="7" t="s">
        <v>41</v>
      </c>
      <c r="C28" s="252"/>
      <c r="D28" s="253"/>
      <c r="E28" s="253"/>
      <c r="F28" s="259"/>
      <c r="G28" s="35"/>
      <c r="H28" s="34"/>
      <c r="I28" s="34"/>
      <c r="J28" s="193"/>
      <c r="K28" s="109"/>
      <c r="L28" s="109"/>
      <c r="M28" s="241"/>
      <c r="N28" s="207">
        <v>60000</v>
      </c>
      <c r="O28" s="300"/>
      <c r="P28" s="295" t="str">
        <f t="shared" si="1"/>
        <v>0</v>
      </c>
      <c r="Q28" s="296"/>
      <c r="R28" s="293"/>
      <c r="S28" s="293" t="str">
        <f t="shared" si="2"/>
        <v>0</v>
      </c>
      <c r="T28" s="296"/>
      <c r="U28" s="293"/>
      <c r="V28" s="293" t="str">
        <f t="shared" si="3"/>
        <v>0</v>
      </c>
      <c r="W28" s="296"/>
      <c r="X28" s="293"/>
      <c r="Y28" s="293" t="str">
        <f t="shared" si="4"/>
        <v>0</v>
      </c>
      <c r="Z28" s="296"/>
      <c r="AA28" s="293"/>
      <c r="AB28" s="293" t="str">
        <f t="shared" si="5"/>
        <v>0</v>
      </c>
      <c r="AC28" s="297"/>
      <c r="AD28" s="293"/>
      <c r="AE28" s="293" t="str">
        <f t="shared" si="6"/>
        <v>0</v>
      </c>
      <c r="AF28" s="297"/>
      <c r="AG28" s="293"/>
      <c r="AH28" s="293" t="str">
        <f t="shared" si="7"/>
        <v>0</v>
      </c>
      <c r="AI28" s="297"/>
      <c r="AJ28" s="293"/>
      <c r="AK28" s="293" t="str">
        <f t="shared" si="8"/>
        <v>0</v>
      </c>
      <c r="AL28" s="297"/>
      <c r="AM28" s="293"/>
      <c r="AN28" s="293" t="str">
        <f t="shared" si="9"/>
        <v>0</v>
      </c>
      <c r="AO28" s="297"/>
      <c r="AP28" s="293"/>
      <c r="AQ28" s="293" t="str">
        <f t="shared" si="10"/>
        <v>0</v>
      </c>
      <c r="AR28" s="297"/>
      <c r="AS28" s="298"/>
      <c r="AT28" s="299"/>
      <c r="AU28" s="293">
        <f t="shared" si="11"/>
        <v>0</v>
      </c>
      <c r="AV28" s="236">
        <f t="shared" si="0"/>
        <v>0</v>
      </c>
      <c r="AW28" s="236">
        <f t="shared" si="12"/>
        <v>0</v>
      </c>
      <c r="AX28" s="237">
        <f t="shared" si="13"/>
        <v>0</v>
      </c>
      <c r="BA28" s="92"/>
      <c r="BB28" s="267" t="s">
        <v>157</v>
      </c>
    </row>
    <row r="29" spans="1:54" ht="17.25" customHeight="1">
      <c r="A29" s="24">
        <v>24</v>
      </c>
      <c r="B29" s="7" t="s">
        <v>41</v>
      </c>
      <c r="C29" s="252"/>
      <c r="D29" s="253"/>
      <c r="E29" s="253"/>
      <c r="F29" s="254"/>
      <c r="G29" s="35"/>
      <c r="H29" s="34"/>
      <c r="I29" s="34"/>
      <c r="J29" s="193"/>
      <c r="K29" s="109"/>
      <c r="L29" s="109"/>
      <c r="M29" s="241"/>
      <c r="N29" s="207">
        <v>60000</v>
      </c>
      <c r="O29" s="300"/>
      <c r="P29" s="295" t="str">
        <f t="shared" si="1"/>
        <v>0</v>
      </c>
      <c r="Q29" s="296"/>
      <c r="R29" s="293"/>
      <c r="S29" s="293" t="str">
        <f t="shared" si="2"/>
        <v>0</v>
      </c>
      <c r="T29" s="296"/>
      <c r="U29" s="293"/>
      <c r="V29" s="293" t="str">
        <f t="shared" si="3"/>
        <v>0</v>
      </c>
      <c r="W29" s="296"/>
      <c r="X29" s="293"/>
      <c r="Y29" s="293" t="str">
        <f t="shared" si="4"/>
        <v>0</v>
      </c>
      <c r="Z29" s="296"/>
      <c r="AA29" s="293"/>
      <c r="AB29" s="293" t="str">
        <f t="shared" si="5"/>
        <v>0</v>
      </c>
      <c r="AC29" s="297"/>
      <c r="AD29" s="293"/>
      <c r="AE29" s="293" t="str">
        <f t="shared" si="6"/>
        <v>0</v>
      </c>
      <c r="AF29" s="297"/>
      <c r="AG29" s="293"/>
      <c r="AH29" s="293" t="str">
        <f t="shared" si="7"/>
        <v>0</v>
      </c>
      <c r="AI29" s="297"/>
      <c r="AJ29" s="293"/>
      <c r="AK29" s="293" t="str">
        <f t="shared" si="8"/>
        <v>0</v>
      </c>
      <c r="AL29" s="297"/>
      <c r="AM29" s="293"/>
      <c r="AN29" s="293" t="str">
        <f t="shared" si="9"/>
        <v>0</v>
      </c>
      <c r="AO29" s="297"/>
      <c r="AP29" s="293"/>
      <c r="AQ29" s="293" t="str">
        <f t="shared" si="10"/>
        <v>0</v>
      </c>
      <c r="AR29" s="297"/>
      <c r="AS29" s="298"/>
      <c r="AT29" s="299"/>
      <c r="AU29" s="293">
        <f t="shared" si="11"/>
        <v>0</v>
      </c>
      <c r="AV29" s="236">
        <f t="shared" si="0"/>
        <v>0</v>
      </c>
      <c r="AW29" s="236">
        <f t="shared" si="12"/>
        <v>0</v>
      </c>
      <c r="AX29" s="237">
        <f t="shared" si="13"/>
        <v>0</v>
      </c>
      <c r="BA29" s="92"/>
      <c r="BB29" s="267" t="s">
        <v>118</v>
      </c>
    </row>
    <row r="30" spans="1:54" ht="17.25" customHeight="1">
      <c r="A30" s="24">
        <v>25</v>
      </c>
      <c r="B30" s="7" t="s">
        <v>41</v>
      </c>
      <c r="C30" s="252"/>
      <c r="D30" s="253"/>
      <c r="E30" s="253"/>
      <c r="F30" s="254"/>
      <c r="G30" s="35"/>
      <c r="H30" s="34"/>
      <c r="I30" s="34"/>
      <c r="J30" s="193"/>
      <c r="K30" s="109"/>
      <c r="L30" s="109"/>
      <c r="M30" s="241"/>
      <c r="N30" s="207">
        <v>60000</v>
      </c>
      <c r="O30" s="300"/>
      <c r="P30" s="295" t="str">
        <f t="shared" si="1"/>
        <v>0</v>
      </c>
      <c r="Q30" s="296"/>
      <c r="R30" s="293"/>
      <c r="S30" s="293" t="str">
        <f t="shared" si="2"/>
        <v>0</v>
      </c>
      <c r="T30" s="296"/>
      <c r="U30" s="293"/>
      <c r="V30" s="293" t="str">
        <f t="shared" si="3"/>
        <v>0</v>
      </c>
      <c r="W30" s="296"/>
      <c r="X30" s="293"/>
      <c r="Y30" s="293" t="str">
        <f t="shared" si="4"/>
        <v>0</v>
      </c>
      <c r="Z30" s="296"/>
      <c r="AA30" s="293"/>
      <c r="AB30" s="293" t="str">
        <f t="shared" si="5"/>
        <v>0</v>
      </c>
      <c r="AC30" s="297"/>
      <c r="AD30" s="293"/>
      <c r="AE30" s="293" t="str">
        <f t="shared" si="6"/>
        <v>0</v>
      </c>
      <c r="AF30" s="297"/>
      <c r="AG30" s="293"/>
      <c r="AH30" s="293" t="str">
        <f t="shared" si="7"/>
        <v>0</v>
      </c>
      <c r="AI30" s="297"/>
      <c r="AJ30" s="293"/>
      <c r="AK30" s="293" t="str">
        <f t="shared" si="8"/>
        <v>0</v>
      </c>
      <c r="AL30" s="297"/>
      <c r="AM30" s="293"/>
      <c r="AN30" s="293" t="str">
        <f t="shared" si="9"/>
        <v>0</v>
      </c>
      <c r="AO30" s="297"/>
      <c r="AP30" s="293"/>
      <c r="AQ30" s="293" t="str">
        <f t="shared" si="10"/>
        <v>0</v>
      </c>
      <c r="AR30" s="297"/>
      <c r="AS30" s="298"/>
      <c r="AT30" s="299"/>
      <c r="AU30" s="293">
        <f t="shared" si="11"/>
        <v>0</v>
      </c>
      <c r="AV30" s="236">
        <f t="shared" si="0"/>
        <v>0</v>
      </c>
      <c r="AW30" s="236">
        <f t="shared" si="12"/>
        <v>0</v>
      </c>
      <c r="AX30" s="237">
        <f t="shared" si="13"/>
        <v>0</v>
      </c>
      <c r="BA30" s="92"/>
      <c r="BB30" s="267" t="s">
        <v>119</v>
      </c>
    </row>
    <row r="31" spans="1:54" ht="17.25" customHeight="1">
      <c r="A31" s="24">
        <v>26</v>
      </c>
      <c r="B31" s="7" t="s">
        <v>41</v>
      </c>
      <c r="C31" s="252"/>
      <c r="D31" s="253"/>
      <c r="E31" s="253"/>
      <c r="F31" s="258"/>
      <c r="G31" s="35"/>
      <c r="H31" s="34"/>
      <c r="I31" s="34"/>
      <c r="J31" s="193"/>
      <c r="K31" s="108"/>
      <c r="L31" s="108"/>
      <c r="M31" s="241"/>
      <c r="N31" s="207">
        <v>60000</v>
      </c>
      <c r="O31" s="300"/>
      <c r="P31" s="295" t="str">
        <f t="shared" si="1"/>
        <v>0</v>
      </c>
      <c r="Q31" s="296"/>
      <c r="R31" s="293"/>
      <c r="S31" s="293" t="str">
        <f t="shared" si="2"/>
        <v>0</v>
      </c>
      <c r="T31" s="296"/>
      <c r="U31" s="293"/>
      <c r="V31" s="293" t="str">
        <f t="shared" si="3"/>
        <v>0</v>
      </c>
      <c r="W31" s="296"/>
      <c r="X31" s="293"/>
      <c r="Y31" s="293" t="str">
        <f t="shared" si="4"/>
        <v>0</v>
      </c>
      <c r="Z31" s="296"/>
      <c r="AA31" s="293"/>
      <c r="AB31" s="293" t="str">
        <f t="shared" si="5"/>
        <v>0</v>
      </c>
      <c r="AC31" s="297"/>
      <c r="AD31" s="293"/>
      <c r="AE31" s="293" t="str">
        <f t="shared" si="6"/>
        <v>0</v>
      </c>
      <c r="AF31" s="297"/>
      <c r="AG31" s="293"/>
      <c r="AH31" s="293" t="str">
        <f t="shared" si="7"/>
        <v>0</v>
      </c>
      <c r="AI31" s="297"/>
      <c r="AJ31" s="293"/>
      <c r="AK31" s="293" t="str">
        <f t="shared" si="8"/>
        <v>0</v>
      </c>
      <c r="AL31" s="297"/>
      <c r="AM31" s="293"/>
      <c r="AN31" s="293" t="str">
        <f t="shared" si="9"/>
        <v>0</v>
      </c>
      <c r="AO31" s="297"/>
      <c r="AP31" s="293"/>
      <c r="AQ31" s="293" t="str">
        <f t="shared" si="10"/>
        <v>0</v>
      </c>
      <c r="AR31" s="297"/>
      <c r="AS31" s="298"/>
      <c r="AT31" s="299"/>
      <c r="AU31" s="293">
        <f t="shared" si="11"/>
        <v>0</v>
      </c>
      <c r="AV31" s="236">
        <f t="shared" si="0"/>
        <v>0</v>
      </c>
      <c r="AW31" s="236">
        <f t="shared" si="12"/>
        <v>0</v>
      </c>
      <c r="AX31" s="237">
        <f t="shared" si="13"/>
        <v>0</v>
      </c>
      <c r="BA31" s="92"/>
      <c r="BB31" s="267" t="s">
        <v>120</v>
      </c>
    </row>
    <row r="32" spans="1:54" ht="17.25" customHeight="1">
      <c r="A32" s="24">
        <v>27</v>
      </c>
      <c r="B32" s="7" t="s">
        <v>41</v>
      </c>
      <c r="C32" s="252"/>
      <c r="D32" s="253"/>
      <c r="E32" s="253"/>
      <c r="F32" s="254"/>
      <c r="G32" s="35"/>
      <c r="H32" s="34"/>
      <c r="I32" s="34"/>
      <c r="J32" s="193"/>
      <c r="K32" s="108"/>
      <c r="L32" s="108"/>
      <c r="M32" s="241"/>
      <c r="N32" s="207">
        <v>60000</v>
      </c>
      <c r="O32" s="300"/>
      <c r="P32" s="295" t="str">
        <f t="shared" si="1"/>
        <v>0</v>
      </c>
      <c r="Q32" s="296"/>
      <c r="R32" s="293"/>
      <c r="S32" s="293" t="str">
        <f t="shared" si="2"/>
        <v>0</v>
      </c>
      <c r="T32" s="296"/>
      <c r="U32" s="293"/>
      <c r="V32" s="293" t="str">
        <f t="shared" si="3"/>
        <v>0</v>
      </c>
      <c r="W32" s="296"/>
      <c r="X32" s="293"/>
      <c r="Y32" s="293" t="str">
        <f t="shared" si="4"/>
        <v>0</v>
      </c>
      <c r="Z32" s="296"/>
      <c r="AA32" s="293"/>
      <c r="AB32" s="293" t="str">
        <f t="shared" si="5"/>
        <v>0</v>
      </c>
      <c r="AC32" s="297"/>
      <c r="AD32" s="293"/>
      <c r="AE32" s="293" t="str">
        <f t="shared" si="6"/>
        <v>0</v>
      </c>
      <c r="AF32" s="297"/>
      <c r="AG32" s="293"/>
      <c r="AH32" s="293" t="str">
        <f t="shared" si="7"/>
        <v>0</v>
      </c>
      <c r="AI32" s="297"/>
      <c r="AJ32" s="293"/>
      <c r="AK32" s="293" t="str">
        <f t="shared" si="8"/>
        <v>0</v>
      </c>
      <c r="AL32" s="297"/>
      <c r="AM32" s="293"/>
      <c r="AN32" s="293" t="str">
        <f t="shared" si="9"/>
        <v>0</v>
      </c>
      <c r="AO32" s="297"/>
      <c r="AP32" s="293"/>
      <c r="AQ32" s="293" t="str">
        <f t="shared" si="10"/>
        <v>0</v>
      </c>
      <c r="AR32" s="297"/>
      <c r="AS32" s="298"/>
      <c r="AT32" s="299"/>
      <c r="AU32" s="293">
        <f t="shared" si="11"/>
        <v>0</v>
      </c>
      <c r="AV32" s="236">
        <f t="shared" si="0"/>
        <v>0</v>
      </c>
      <c r="AW32" s="236">
        <f t="shared" si="12"/>
        <v>0</v>
      </c>
      <c r="AX32" s="237">
        <f t="shared" si="13"/>
        <v>0</v>
      </c>
      <c r="BA32" s="92"/>
      <c r="BB32" s="267" t="s">
        <v>158</v>
      </c>
    </row>
    <row r="33" spans="1:90" ht="15" customHeight="1">
      <c r="A33" s="24">
        <v>28</v>
      </c>
      <c r="B33" s="7" t="s">
        <v>41</v>
      </c>
      <c r="C33" s="252"/>
      <c r="D33" s="253"/>
      <c r="E33" s="253"/>
      <c r="F33" s="258"/>
      <c r="G33" s="36"/>
      <c r="H33" s="34"/>
      <c r="I33" s="34"/>
      <c r="J33" s="193"/>
      <c r="K33" s="108"/>
      <c r="L33" s="108"/>
      <c r="M33" s="241"/>
      <c r="N33" s="207">
        <v>60000</v>
      </c>
      <c r="O33" s="300"/>
      <c r="P33" s="295" t="str">
        <f t="shared" si="1"/>
        <v>0</v>
      </c>
      <c r="Q33" s="296"/>
      <c r="R33" s="293"/>
      <c r="S33" s="293" t="str">
        <f t="shared" si="2"/>
        <v>0</v>
      </c>
      <c r="T33" s="296"/>
      <c r="U33" s="293"/>
      <c r="V33" s="293" t="str">
        <f t="shared" si="3"/>
        <v>0</v>
      </c>
      <c r="W33" s="296"/>
      <c r="X33" s="293"/>
      <c r="Y33" s="293" t="str">
        <f t="shared" si="4"/>
        <v>0</v>
      </c>
      <c r="Z33" s="296"/>
      <c r="AA33" s="293"/>
      <c r="AB33" s="293" t="str">
        <f t="shared" si="5"/>
        <v>0</v>
      </c>
      <c r="AC33" s="297"/>
      <c r="AD33" s="293"/>
      <c r="AE33" s="293" t="str">
        <f t="shared" si="6"/>
        <v>0</v>
      </c>
      <c r="AF33" s="297"/>
      <c r="AG33" s="293"/>
      <c r="AH33" s="293" t="str">
        <f t="shared" si="7"/>
        <v>0</v>
      </c>
      <c r="AI33" s="297"/>
      <c r="AJ33" s="293"/>
      <c r="AK33" s="293" t="str">
        <f t="shared" si="8"/>
        <v>0</v>
      </c>
      <c r="AL33" s="297"/>
      <c r="AM33" s="293"/>
      <c r="AN33" s="293" t="str">
        <f t="shared" si="9"/>
        <v>0</v>
      </c>
      <c r="AO33" s="297"/>
      <c r="AP33" s="293"/>
      <c r="AQ33" s="293" t="str">
        <f t="shared" si="10"/>
        <v>0</v>
      </c>
      <c r="AR33" s="297"/>
      <c r="AS33" s="298"/>
      <c r="AT33" s="299"/>
      <c r="AU33" s="293">
        <f t="shared" si="11"/>
        <v>0</v>
      </c>
      <c r="AV33" s="236">
        <f t="shared" si="0"/>
        <v>0</v>
      </c>
      <c r="AW33" s="236">
        <f t="shared" si="12"/>
        <v>0</v>
      </c>
      <c r="AX33" s="237">
        <f t="shared" si="13"/>
        <v>0</v>
      </c>
      <c r="BA33" s="92"/>
      <c r="BB33" s="267" t="s">
        <v>121</v>
      </c>
    </row>
    <row r="34" spans="1:90" ht="15" customHeight="1">
      <c r="A34" s="24">
        <v>29</v>
      </c>
      <c r="B34" s="7" t="s">
        <v>41</v>
      </c>
      <c r="C34" s="252"/>
      <c r="D34" s="253"/>
      <c r="E34" s="253"/>
      <c r="F34" s="254"/>
      <c r="G34" s="35"/>
      <c r="H34" s="34"/>
      <c r="I34" s="34"/>
      <c r="J34" s="193"/>
      <c r="K34" s="108"/>
      <c r="L34" s="108"/>
      <c r="M34" s="241"/>
      <c r="N34" s="207">
        <v>60000</v>
      </c>
      <c r="O34" s="300"/>
      <c r="P34" s="295" t="str">
        <f t="shared" si="1"/>
        <v>0</v>
      </c>
      <c r="Q34" s="296"/>
      <c r="R34" s="293"/>
      <c r="S34" s="293" t="str">
        <f t="shared" si="2"/>
        <v>0</v>
      </c>
      <c r="T34" s="296"/>
      <c r="U34" s="293"/>
      <c r="V34" s="293" t="str">
        <f t="shared" si="3"/>
        <v>0</v>
      </c>
      <c r="W34" s="296"/>
      <c r="X34" s="293"/>
      <c r="Y34" s="293" t="str">
        <f t="shared" si="4"/>
        <v>0</v>
      </c>
      <c r="Z34" s="296"/>
      <c r="AA34" s="293"/>
      <c r="AB34" s="293" t="str">
        <f t="shared" si="5"/>
        <v>0</v>
      </c>
      <c r="AC34" s="297"/>
      <c r="AD34" s="293"/>
      <c r="AE34" s="293" t="str">
        <f t="shared" si="6"/>
        <v>0</v>
      </c>
      <c r="AF34" s="297"/>
      <c r="AG34" s="293"/>
      <c r="AH34" s="293" t="str">
        <f t="shared" si="7"/>
        <v>0</v>
      </c>
      <c r="AI34" s="297"/>
      <c r="AJ34" s="293"/>
      <c r="AK34" s="293" t="str">
        <f t="shared" si="8"/>
        <v>0</v>
      </c>
      <c r="AL34" s="297"/>
      <c r="AM34" s="293"/>
      <c r="AN34" s="293" t="str">
        <f t="shared" si="9"/>
        <v>0</v>
      </c>
      <c r="AO34" s="297"/>
      <c r="AP34" s="293"/>
      <c r="AQ34" s="293" t="str">
        <f t="shared" si="10"/>
        <v>0</v>
      </c>
      <c r="AR34" s="297"/>
      <c r="AS34" s="298"/>
      <c r="AT34" s="299"/>
      <c r="AU34" s="293">
        <f t="shared" si="11"/>
        <v>0</v>
      </c>
      <c r="AV34" s="236">
        <f t="shared" si="0"/>
        <v>0</v>
      </c>
      <c r="AW34" s="236">
        <f t="shared" si="12"/>
        <v>0</v>
      </c>
      <c r="AX34" s="237">
        <f t="shared" si="13"/>
        <v>0</v>
      </c>
      <c r="BA34" s="92"/>
      <c r="BB34" s="267" t="s">
        <v>159</v>
      </c>
    </row>
    <row r="35" spans="1:90" ht="15" customHeight="1">
      <c r="A35" s="24">
        <v>30</v>
      </c>
      <c r="B35" s="7" t="s">
        <v>41</v>
      </c>
      <c r="C35" s="252"/>
      <c r="D35" s="253"/>
      <c r="E35" s="253"/>
      <c r="F35" s="258"/>
      <c r="G35" s="35"/>
      <c r="H35" s="34"/>
      <c r="I35" s="34"/>
      <c r="J35" s="193"/>
      <c r="K35" s="108"/>
      <c r="L35" s="108"/>
      <c r="M35" s="241"/>
      <c r="N35" s="207">
        <v>60000</v>
      </c>
      <c r="O35" s="300"/>
      <c r="P35" s="295" t="str">
        <f t="shared" si="1"/>
        <v>0</v>
      </c>
      <c r="Q35" s="296"/>
      <c r="R35" s="293"/>
      <c r="S35" s="293" t="str">
        <f t="shared" si="2"/>
        <v>0</v>
      </c>
      <c r="T35" s="296"/>
      <c r="U35" s="293"/>
      <c r="V35" s="293" t="str">
        <f t="shared" si="3"/>
        <v>0</v>
      </c>
      <c r="W35" s="296"/>
      <c r="X35" s="293"/>
      <c r="Y35" s="293" t="str">
        <f t="shared" si="4"/>
        <v>0</v>
      </c>
      <c r="Z35" s="296"/>
      <c r="AA35" s="293"/>
      <c r="AB35" s="293" t="str">
        <f t="shared" si="5"/>
        <v>0</v>
      </c>
      <c r="AC35" s="296"/>
      <c r="AD35" s="293"/>
      <c r="AE35" s="293" t="str">
        <f t="shared" si="6"/>
        <v>0</v>
      </c>
      <c r="AF35" s="297"/>
      <c r="AG35" s="293"/>
      <c r="AH35" s="293" t="str">
        <f t="shared" si="7"/>
        <v>0</v>
      </c>
      <c r="AI35" s="297"/>
      <c r="AJ35" s="293"/>
      <c r="AK35" s="293" t="str">
        <f t="shared" si="8"/>
        <v>0</v>
      </c>
      <c r="AL35" s="297"/>
      <c r="AM35" s="293"/>
      <c r="AN35" s="293" t="str">
        <f t="shared" si="9"/>
        <v>0</v>
      </c>
      <c r="AO35" s="297"/>
      <c r="AP35" s="293"/>
      <c r="AQ35" s="293" t="str">
        <f t="shared" si="10"/>
        <v>0</v>
      </c>
      <c r="AR35" s="297"/>
      <c r="AS35" s="298"/>
      <c r="AT35" s="299"/>
      <c r="AU35" s="293">
        <f t="shared" si="11"/>
        <v>0</v>
      </c>
      <c r="AV35" s="236">
        <f t="shared" si="0"/>
        <v>0</v>
      </c>
      <c r="AW35" s="236">
        <f t="shared" si="12"/>
        <v>0</v>
      </c>
      <c r="AX35" s="237">
        <f t="shared" si="13"/>
        <v>0</v>
      </c>
      <c r="BA35" s="92"/>
      <c r="BB35" s="267" t="s">
        <v>122</v>
      </c>
    </row>
    <row r="36" spans="1:90" ht="15" customHeight="1">
      <c r="A36" s="24">
        <v>31</v>
      </c>
      <c r="B36" s="7" t="s">
        <v>41</v>
      </c>
      <c r="C36" s="252"/>
      <c r="D36" s="253"/>
      <c r="E36" s="253"/>
      <c r="F36" s="254"/>
      <c r="G36" s="35"/>
      <c r="H36" s="34"/>
      <c r="I36" s="34"/>
      <c r="J36" s="193"/>
      <c r="K36" s="108"/>
      <c r="L36" s="108"/>
      <c r="M36" s="241"/>
      <c r="N36" s="207">
        <v>60000</v>
      </c>
      <c r="O36" s="300"/>
      <c r="P36" s="295" t="str">
        <f t="shared" si="1"/>
        <v>0</v>
      </c>
      <c r="Q36" s="296"/>
      <c r="R36" s="293"/>
      <c r="S36" s="293" t="str">
        <f t="shared" si="2"/>
        <v>0</v>
      </c>
      <c r="T36" s="296"/>
      <c r="U36" s="293"/>
      <c r="V36" s="293" t="str">
        <f t="shared" si="3"/>
        <v>0</v>
      </c>
      <c r="W36" s="296"/>
      <c r="X36" s="293"/>
      <c r="Y36" s="293" t="str">
        <f t="shared" si="4"/>
        <v>0</v>
      </c>
      <c r="Z36" s="296"/>
      <c r="AA36" s="293"/>
      <c r="AB36" s="293" t="str">
        <f t="shared" si="5"/>
        <v>0</v>
      </c>
      <c r="AC36" s="296"/>
      <c r="AD36" s="293"/>
      <c r="AE36" s="293" t="str">
        <f t="shared" si="6"/>
        <v>0</v>
      </c>
      <c r="AF36" s="297"/>
      <c r="AG36" s="293"/>
      <c r="AH36" s="293" t="str">
        <f t="shared" si="7"/>
        <v>0</v>
      </c>
      <c r="AI36" s="297"/>
      <c r="AJ36" s="293"/>
      <c r="AK36" s="293" t="str">
        <f t="shared" si="8"/>
        <v>0</v>
      </c>
      <c r="AL36" s="297"/>
      <c r="AM36" s="293"/>
      <c r="AN36" s="293" t="str">
        <f t="shared" si="9"/>
        <v>0</v>
      </c>
      <c r="AO36" s="297"/>
      <c r="AP36" s="293"/>
      <c r="AQ36" s="293" t="str">
        <f t="shared" si="10"/>
        <v>0</v>
      </c>
      <c r="AR36" s="297"/>
      <c r="AS36" s="298"/>
      <c r="AT36" s="299"/>
      <c r="AU36" s="293">
        <f t="shared" si="11"/>
        <v>0</v>
      </c>
      <c r="AV36" s="236">
        <f t="shared" si="0"/>
        <v>0</v>
      </c>
      <c r="AW36" s="236">
        <f t="shared" si="12"/>
        <v>0</v>
      </c>
      <c r="AX36" s="237">
        <f t="shared" si="13"/>
        <v>0</v>
      </c>
      <c r="BA36" s="92"/>
      <c r="BB36" s="267" t="s">
        <v>123</v>
      </c>
    </row>
    <row r="37" spans="1:90" ht="15" customHeight="1">
      <c r="A37" s="24">
        <v>32</v>
      </c>
      <c r="B37" s="7" t="s">
        <v>41</v>
      </c>
      <c r="C37" s="252"/>
      <c r="D37" s="253"/>
      <c r="E37" s="253"/>
      <c r="F37" s="254"/>
      <c r="G37" s="14"/>
      <c r="H37" s="34"/>
      <c r="I37" s="34"/>
      <c r="J37" s="193"/>
      <c r="K37" s="110"/>
      <c r="L37" s="110"/>
      <c r="M37" s="241"/>
      <c r="N37" s="207">
        <v>60000</v>
      </c>
      <c r="O37" s="300"/>
      <c r="P37" s="295" t="str">
        <f t="shared" si="1"/>
        <v>0</v>
      </c>
      <c r="Q37" s="296"/>
      <c r="R37" s="293"/>
      <c r="S37" s="293" t="str">
        <f t="shared" si="2"/>
        <v>0</v>
      </c>
      <c r="T37" s="296"/>
      <c r="U37" s="293"/>
      <c r="V37" s="293" t="str">
        <f t="shared" si="3"/>
        <v>0</v>
      </c>
      <c r="W37" s="296"/>
      <c r="X37" s="293"/>
      <c r="Y37" s="293" t="str">
        <f t="shared" si="4"/>
        <v>0</v>
      </c>
      <c r="Z37" s="296"/>
      <c r="AA37" s="293"/>
      <c r="AB37" s="293" t="str">
        <f t="shared" si="5"/>
        <v>0</v>
      </c>
      <c r="AC37" s="296"/>
      <c r="AD37" s="293"/>
      <c r="AE37" s="293" t="str">
        <f t="shared" si="6"/>
        <v>0</v>
      </c>
      <c r="AF37" s="297"/>
      <c r="AG37" s="293"/>
      <c r="AH37" s="293" t="str">
        <f t="shared" si="7"/>
        <v>0</v>
      </c>
      <c r="AI37" s="296"/>
      <c r="AJ37" s="293"/>
      <c r="AK37" s="293" t="str">
        <f t="shared" si="8"/>
        <v>0</v>
      </c>
      <c r="AL37" s="297"/>
      <c r="AM37" s="293"/>
      <c r="AN37" s="293" t="str">
        <f t="shared" si="9"/>
        <v>0</v>
      </c>
      <c r="AO37" s="297"/>
      <c r="AP37" s="293"/>
      <c r="AQ37" s="293" t="str">
        <f t="shared" si="10"/>
        <v>0</v>
      </c>
      <c r="AR37" s="297"/>
      <c r="AS37" s="298"/>
      <c r="AT37" s="299"/>
      <c r="AU37" s="293">
        <f t="shared" si="11"/>
        <v>0</v>
      </c>
      <c r="AV37" s="236">
        <f t="shared" si="0"/>
        <v>0</v>
      </c>
      <c r="AW37" s="236">
        <f t="shared" si="12"/>
        <v>0</v>
      </c>
      <c r="AX37" s="237">
        <f t="shared" si="13"/>
        <v>0</v>
      </c>
      <c r="BA37" s="92"/>
      <c r="BB37" s="267" t="s">
        <v>160</v>
      </c>
    </row>
    <row r="38" spans="1:90" ht="15" customHeight="1">
      <c r="A38" s="24">
        <v>33</v>
      </c>
      <c r="B38" s="7" t="s">
        <v>41</v>
      </c>
      <c r="C38" s="252"/>
      <c r="D38" s="253"/>
      <c r="E38" s="253"/>
      <c r="F38" s="258"/>
      <c r="G38" s="14"/>
      <c r="H38" s="34"/>
      <c r="I38" s="34"/>
      <c r="J38" s="193"/>
      <c r="K38" s="110"/>
      <c r="L38" s="110"/>
      <c r="M38" s="241"/>
      <c r="N38" s="207">
        <v>60000</v>
      </c>
      <c r="O38" s="300"/>
      <c r="P38" s="295" t="str">
        <f t="shared" si="1"/>
        <v>0</v>
      </c>
      <c r="Q38" s="296"/>
      <c r="R38" s="293"/>
      <c r="S38" s="293" t="str">
        <f t="shared" si="2"/>
        <v>0</v>
      </c>
      <c r="T38" s="297"/>
      <c r="U38" s="293"/>
      <c r="V38" s="293" t="str">
        <f t="shared" si="3"/>
        <v>0</v>
      </c>
      <c r="W38" s="297"/>
      <c r="X38" s="293"/>
      <c r="Y38" s="293" t="str">
        <f t="shared" si="4"/>
        <v>0</v>
      </c>
      <c r="Z38" s="296"/>
      <c r="AA38" s="293"/>
      <c r="AB38" s="293" t="str">
        <f t="shared" si="5"/>
        <v>0</v>
      </c>
      <c r="AC38" s="296"/>
      <c r="AD38" s="293"/>
      <c r="AE38" s="293" t="str">
        <f t="shared" si="6"/>
        <v>0</v>
      </c>
      <c r="AF38" s="297"/>
      <c r="AG38" s="293"/>
      <c r="AH38" s="293" t="str">
        <f t="shared" si="7"/>
        <v>0</v>
      </c>
      <c r="AI38" s="297"/>
      <c r="AJ38" s="293"/>
      <c r="AK38" s="293" t="str">
        <f t="shared" si="8"/>
        <v>0</v>
      </c>
      <c r="AL38" s="297"/>
      <c r="AM38" s="293"/>
      <c r="AN38" s="293" t="str">
        <f t="shared" si="9"/>
        <v>0</v>
      </c>
      <c r="AO38" s="297"/>
      <c r="AP38" s="293"/>
      <c r="AQ38" s="293" t="str">
        <f t="shared" si="10"/>
        <v>0</v>
      </c>
      <c r="AR38" s="297"/>
      <c r="AS38" s="298"/>
      <c r="AT38" s="299"/>
      <c r="AU38" s="293">
        <f t="shared" si="11"/>
        <v>0</v>
      </c>
      <c r="AV38" s="236">
        <f t="shared" si="0"/>
        <v>0</v>
      </c>
      <c r="AW38" s="236">
        <f t="shared" si="12"/>
        <v>0</v>
      </c>
      <c r="AX38" s="237">
        <f t="shared" si="13"/>
        <v>0</v>
      </c>
      <c r="BA38" s="92"/>
      <c r="BB38" s="267" t="s">
        <v>124</v>
      </c>
    </row>
    <row r="39" spans="1:90" ht="15" customHeight="1">
      <c r="A39" s="24">
        <v>34</v>
      </c>
      <c r="B39" s="7" t="s">
        <v>41</v>
      </c>
      <c r="C39" s="252"/>
      <c r="D39" s="253"/>
      <c r="E39" s="253"/>
      <c r="F39" s="254"/>
      <c r="G39" s="14"/>
      <c r="H39" s="34"/>
      <c r="I39" s="34"/>
      <c r="J39" s="193"/>
      <c r="K39" s="110"/>
      <c r="L39" s="110"/>
      <c r="M39" s="241"/>
      <c r="N39" s="207">
        <v>60000</v>
      </c>
      <c r="O39" s="300"/>
      <c r="P39" s="295" t="str">
        <f t="shared" si="1"/>
        <v>0</v>
      </c>
      <c r="Q39" s="296"/>
      <c r="R39" s="293"/>
      <c r="S39" s="293" t="str">
        <f t="shared" si="2"/>
        <v>0</v>
      </c>
      <c r="T39" s="296"/>
      <c r="U39" s="293"/>
      <c r="V39" s="293" t="str">
        <f t="shared" si="3"/>
        <v>0</v>
      </c>
      <c r="W39" s="297"/>
      <c r="X39" s="293"/>
      <c r="Y39" s="293" t="str">
        <f t="shared" si="4"/>
        <v>0</v>
      </c>
      <c r="Z39" s="296"/>
      <c r="AA39" s="293"/>
      <c r="AB39" s="293" t="str">
        <f t="shared" si="5"/>
        <v>0</v>
      </c>
      <c r="AC39" s="296"/>
      <c r="AD39" s="293"/>
      <c r="AE39" s="293" t="str">
        <f t="shared" si="6"/>
        <v>0</v>
      </c>
      <c r="AF39" s="297"/>
      <c r="AG39" s="293"/>
      <c r="AH39" s="293" t="str">
        <f t="shared" si="7"/>
        <v>0</v>
      </c>
      <c r="AI39" s="297"/>
      <c r="AJ39" s="293"/>
      <c r="AK39" s="293" t="str">
        <f t="shared" si="8"/>
        <v>0</v>
      </c>
      <c r="AL39" s="297"/>
      <c r="AM39" s="293"/>
      <c r="AN39" s="293" t="str">
        <f t="shared" si="9"/>
        <v>0</v>
      </c>
      <c r="AO39" s="297"/>
      <c r="AP39" s="293"/>
      <c r="AQ39" s="293" t="str">
        <f t="shared" si="10"/>
        <v>0</v>
      </c>
      <c r="AR39" s="297"/>
      <c r="AS39" s="298"/>
      <c r="AT39" s="299"/>
      <c r="AU39" s="293">
        <f t="shared" si="11"/>
        <v>0</v>
      </c>
      <c r="AV39" s="236">
        <f t="shared" si="0"/>
        <v>0</v>
      </c>
      <c r="AW39" s="236">
        <f t="shared" si="12"/>
        <v>0</v>
      </c>
      <c r="AX39" s="237">
        <f t="shared" si="13"/>
        <v>0</v>
      </c>
      <c r="BA39" s="92"/>
      <c r="BB39" s="267" t="s">
        <v>125</v>
      </c>
    </row>
    <row r="40" spans="1:90" ht="15" customHeight="1">
      <c r="A40" s="24">
        <v>35</v>
      </c>
      <c r="B40" s="7" t="s">
        <v>41</v>
      </c>
      <c r="C40" s="252"/>
      <c r="D40" s="253"/>
      <c r="E40" s="253"/>
      <c r="F40" s="260"/>
      <c r="G40" s="14"/>
      <c r="H40" s="34"/>
      <c r="I40" s="34"/>
      <c r="J40" s="193"/>
      <c r="K40" s="110"/>
      <c r="L40" s="110"/>
      <c r="M40" s="241"/>
      <c r="N40" s="207">
        <v>60000</v>
      </c>
      <c r="O40" s="300"/>
      <c r="P40" s="295" t="str">
        <f t="shared" si="1"/>
        <v>0</v>
      </c>
      <c r="Q40" s="296"/>
      <c r="R40" s="293"/>
      <c r="S40" s="293" t="str">
        <f t="shared" si="2"/>
        <v>0</v>
      </c>
      <c r="T40" s="296"/>
      <c r="U40" s="293"/>
      <c r="V40" s="293" t="str">
        <f t="shared" si="3"/>
        <v>0</v>
      </c>
      <c r="W40" s="296"/>
      <c r="X40" s="293"/>
      <c r="Y40" s="293" t="str">
        <f t="shared" si="4"/>
        <v>0</v>
      </c>
      <c r="Z40" s="296"/>
      <c r="AA40" s="293"/>
      <c r="AB40" s="293" t="str">
        <f t="shared" si="5"/>
        <v>0</v>
      </c>
      <c r="AC40" s="296"/>
      <c r="AD40" s="293"/>
      <c r="AE40" s="293" t="str">
        <f t="shared" si="6"/>
        <v>0</v>
      </c>
      <c r="AF40" s="297"/>
      <c r="AG40" s="293"/>
      <c r="AH40" s="293" t="str">
        <f t="shared" si="7"/>
        <v>0</v>
      </c>
      <c r="AI40" s="297"/>
      <c r="AJ40" s="293"/>
      <c r="AK40" s="293" t="str">
        <f t="shared" si="8"/>
        <v>0</v>
      </c>
      <c r="AL40" s="297"/>
      <c r="AM40" s="293"/>
      <c r="AN40" s="293" t="str">
        <f t="shared" si="9"/>
        <v>0</v>
      </c>
      <c r="AO40" s="297"/>
      <c r="AP40" s="293"/>
      <c r="AQ40" s="293" t="str">
        <f t="shared" si="10"/>
        <v>0</v>
      </c>
      <c r="AR40" s="297"/>
      <c r="AS40" s="298"/>
      <c r="AT40" s="299"/>
      <c r="AU40" s="293">
        <f t="shared" si="11"/>
        <v>0</v>
      </c>
      <c r="AV40" s="236">
        <f t="shared" si="0"/>
        <v>0</v>
      </c>
      <c r="AW40" s="236">
        <f t="shared" si="12"/>
        <v>0</v>
      </c>
      <c r="AX40" s="237">
        <f t="shared" si="13"/>
        <v>0</v>
      </c>
      <c r="BA40" s="92"/>
      <c r="BB40" s="267" t="s">
        <v>126</v>
      </c>
    </row>
    <row r="41" spans="1:90" ht="15" customHeight="1">
      <c r="A41" s="24">
        <v>36</v>
      </c>
      <c r="B41" s="7" t="s">
        <v>41</v>
      </c>
      <c r="C41" s="7"/>
      <c r="D41" s="20"/>
      <c r="E41" s="14"/>
      <c r="F41" s="14"/>
      <c r="G41" s="14"/>
      <c r="H41" s="34"/>
      <c r="I41" s="34"/>
      <c r="J41" s="193"/>
      <c r="K41" s="110"/>
      <c r="L41" s="110"/>
      <c r="M41" s="241"/>
      <c r="N41" s="207">
        <v>60000</v>
      </c>
      <c r="O41" s="300"/>
      <c r="P41" s="295" t="str">
        <f t="shared" si="1"/>
        <v>0</v>
      </c>
      <c r="Q41" s="296"/>
      <c r="R41" s="293"/>
      <c r="S41" s="293" t="str">
        <f t="shared" si="2"/>
        <v>0</v>
      </c>
      <c r="T41" s="296"/>
      <c r="U41" s="293"/>
      <c r="V41" s="293" t="str">
        <f t="shared" si="3"/>
        <v>0</v>
      </c>
      <c r="W41" s="296"/>
      <c r="X41" s="293"/>
      <c r="Y41" s="293" t="str">
        <f t="shared" si="4"/>
        <v>0</v>
      </c>
      <c r="Z41" s="296"/>
      <c r="AA41" s="293"/>
      <c r="AB41" s="293" t="str">
        <f t="shared" si="5"/>
        <v>0</v>
      </c>
      <c r="AC41" s="296"/>
      <c r="AD41" s="293"/>
      <c r="AE41" s="293" t="str">
        <f t="shared" si="6"/>
        <v>0</v>
      </c>
      <c r="AF41" s="297"/>
      <c r="AG41" s="293"/>
      <c r="AH41" s="293" t="str">
        <f t="shared" si="7"/>
        <v>0</v>
      </c>
      <c r="AI41" s="297"/>
      <c r="AJ41" s="293"/>
      <c r="AK41" s="293" t="str">
        <f t="shared" si="8"/>
        <v>0</v>
      </c>
      <c r="AL41" s="297"/>
      <c r="AM41" s="293"/>
      <c r="AN41" s="293" t="str">
        <f t="shared" si="9"/>
        <v>0</v>
      </c>
      <c r="AO41" s="297"/>
      <c r="AP41" s="293"/>
      <c r="AQ41" s="293" t="str">
        <f t="shared" si="10"/>
        <v>0</v>
      </c>
      <c r="AR41" s="297"/>
      <c r="AS41" s="298"/>
      <c r="AT41" s="299"/>
      <c r="AU41" s="293">
        <f t="shared" si="11"/>
        <v>0</v>
      </c>
      <c r="AV41" s="236">
        <f t="shared" si="0"/>
        <v>0</v>
      </c>
      <c r="AW41" s="236">
        <f t="shared" si="12"/>
        <v>0</v>
      </c>
      <c r="AX41" s="237">
        <f t="shared" si="13"/>
        <v>0</v>
      </c>
      <c r="BA41" s="92"/>
      <c r="BB41" s="267" t="s">
        <v>127</v>
      </c>
    </row>
    <row r="42" spans="1:90" ht="15" customHeight="1">
      <c r="A42" s="24">
        <v>37</v>
      </c>
      <c r="B42" s="7" t="s">
        <v>41</v>
      </c>
      <c r="C42" s="7"/>
      <c r="D42" s="14"/>
      <c r="E42" s="14"/>
      <c r="F42" s="14"/>
      <c r="G42" s="14"/>
      <c r="H42" s="34"/>
      <c r="I42" s="34"/>
      <c r="J42" s="193"/>
      <c r="K42" s="110"/>
      <c r="L42" s="110"/>
      <c r="M42" s="241"/>
      <c r="N42" s="207">
        <v>60000</v>
      </c>
      <c r="O42" s="300"/>
      <c r="P42" s="295" t="str">
        <f t="shared" si="1"/>
        <v>0</v>
      </c>
      <c r="Q42" s="296"/>
      <c r="R42" s="293"/>
      <c r="S42" s="293" t="str">
        <f t="shared" si="2"/>
        <v>0</v>
      </c>
      <c r="T42" s="297"/>
      <c r="U42" s="293"/>
      <c r="V42" s="293" t="str">
        <f t="shared" si="3"/>
        <v>0</v>
      </c>
      <c r="W42" s="297"/>
      <c r="X42" s="293"/>
      <c r="Y42" s="293" t="str">
        <f t="shared" si="4"/>
        <v>0</v>
      </c>
      <c r="Z42" s="297"/>
      <c r="AA42" s="293"/>
      <c r="AB42" s="293" t="str">
        <f t="shared" si="5"/>
        <v>0</v>
      </c>
      <c r="AC42" s="297"/>
      <c r="AD42" s="293"/>
      <c r="AE42" s="293" t="str">
        <f t="shared" si="6"/>
        <v>0</v>
      </c>
      <c r="AF42" s="297"/>
      <c r="AG42" s="293"/>
      <c r="AH42" s="293" t="str">
        <f t="shared" si="7"/>
        <v>0</v>
      </c>
      <c r="AI42" s="297"/>
      <c r="AJ42" s="293"/>
      <c r="AK42" s="293" t="str">
        <f t="shared" si="8"/>
        <v>0</v>
      </c>
      <c r="AL42" s="297"/>
      <c r="AM42" s="293"/>
      <c r="AN42" s="293" t="str">
        <f t="shared" si="9"/>
        <v>0</v>
      </c>
      <c r="AO42" s="297"/>
      <c r="AP42" s="293"/>
      <c r="AQ42" s="293" t="str">
        <f t="shared" si="10"/>
        <v>0</v>
      </c>
      <c r="AR42" s="297"/>
      <c r="AS42" s="298"/>
      <c r="AT42" s="299"/>
      <c r="AU42" s="293">
        <f t="shared" si="11"/>
        <v>0</v>
      </c>
      <c r="AV42" s="236">
        <f t="shared" si="0"/>
        <v>0</v>
      </c>
      <c r="AW42" s="236">
        <f t="shared" si="12"/>
        <v>0</v>
      </c>
      <c r="AX42" s="237">
        <f t="shared" si="13"/>
        <v>0</v>
      </c>
      <c r="BA42" s="92"/>
      <c r="BB42" s="267" t="s">
        <v>128</v>
      </c>
    </row>
    <row r="43" spans="1:90" ht="15" customHeight="1">
      <c r="A43" s="24">
        <v>38</v>
      </c>
      <c r="B43" s="7" t="s">
        <v>41</v>
      </c>
      <c r="C43" s="7"/>
      <c r="D43" s="14"/>
      <c r="E43" s="14"/>
      <c r="F43" s="14"/>
      <c r="G43" s="14"/>
      <c r="H43" s="34"/>
      <c r="I43" s="34"/>
      <c r="J43" s="193"/>
      <c r="K43" s="110"/>
      <c r="L43" s="110"/>
      <c r="M43" s="241"/>
      <c r="N43" s="207">
        <v>60000</v>
      </c>
      <c r="O43" s="300"/>
      <c r="P43" s="295" t="str">
        <f t="shared" si="1"/>
        <v>0</v>
      </c>
      <c r="Q43" s="296"/>
      <c r="R43" s="293"/>
      <c r="S43" s="293" t="str">
        <f t="shared" si="2"/>
        <v>0</v>
      </c>
      <c r="T43" s="297"/>
      <c r="U43" s="293"/>
      <c r="V43" s="293" t="str">
        <f t="shared" si="3"/>
        <v>0</v>
      </c>
      <c r="W43" s="297"/>
      <c r="X43" s="293"/>
      <c r="Y43" s="293" t="str">
        <f t="shared" si="4"/>
        <v>0</v>
      </c>
      <c r="Z43" s="297"/>
      <c r="AA43" s="293"/>
      <c r="AB43" s="293" t="str">
        <f t="shared" si="5"/>
        <v>0</v>
      </c>
      <c r="AC43" s="297"/>
      <c r="AD43" s="293"/>
      <c r="AE43" s="293" t="str">
        <f t="shared" si="6"/>
        <v>0</v>
      </c>
      <c r="AF43" s="297"/>
      <c r="AG43" s="293"/>
      <c r="AH43" s="293" t="str">
        <f t="shared" si="7"/>
        <v>0</v>
      </c>
      <c r="AI43" s="297"/>
      <c r="AJ43" s="293"/>
      <c r="AK43" s="293" t="str">
        <f t="shared" si="8"/>
        <v>0</v>
      </c>
      <c r="AL43" s="297"/>
      <c r="AM43" s="293"/>
      <c r="AN43" s="293" t="str">
        <f t="shared" si="9"/>
        <v>0</v>
      </c>
      <c r="AO43" s="297"/>
      <c r="AP43" s="293"/>
      <c r="AQ43" s="293" t="str">
        <f t="shared" si="10"/>
        <v>0</v>
      </c>
      <c r="AR43" s="297"/>
      <c r="AS43" s="298"/>
      <c r="AT43" s="299"/>
      <c r="AU43" s="293">
        <f t="shared" si="11"/>
        <v>0</v>
      </c>
      <c r="AV43" s="236">
        <f t="shared" si="0"/>
        <v>0</v>
      </c>
      <c r="AW43" s="236">
        <f t="shared" si="12"/>
        <v>0</v>
      </c>
      <c r="AX43" s="237">
        <f t="shared" si="13"/>
        <v>0</v>
      </c>
      <c r="BA43" s="92"/>
      <c r="BB43" s="267" t="s">
        <v>129</v>
      </c>
    </row>
    <row r="44" spans="1:90" ht="15" customHeight="1">
      <c r="A44" s="24">
        <v>39</v>
      </c>
      <c r="B44" s="7" t="s">
        <v>41</v>
      </c>
      <c r="C44" s="7"/>
      <c r="D44" s="14"/>
      <c r="E44" s="14"/>
      <c r="F44" s="14"/>
      <c r="G44" s="14"/>
      <c r="H44" s="34"/>
      <c r="I44" s="34"/>
      <c r="J44" s="193"/>
      <c r="K44" s="110"/>
      <c r="L44" s="110"/>
      <c r="M44" s="241"/>
      <c r="N44" s="207">
        <v>60000</v>
      </c>
      <c r="O44" s="300"/>
      <c r="P44" s="295" t="str">
        <f t="shared" si="1"/>
        <v>0</v>
      </c>
      <c r="Q44" s="296"/>
      <c r="R44" s="293"/>
      <c r="S44" s="293" t="str">
        <f t="shared" si="2"/>
        <v>0</v>
      </c>
      <c r="T44" s="297"/>
      <c r="U44" s="293"/>
      <c r="V44" s="293" t="str">
        <f t="shared" si="3"/>
        <v>0</v>
      </c>
      <c r="W44" s="297"/>
      <c r="X44" s="293"/>
      <c r="Y44" s="293" t="str">
        <f t="shared" si="4"/>
        <v>0</v>
      </c>
      <c r="Z44" s="297"/>
      <c r="AA44" s="293"/>
      <c r="AB44" s="293" t="str">
        <f t="shared" si="5"/>
        <v>0</v>
      </c>
      <c r="AC44" s="297"/>
      <c r="AD44" s="293"/>
      <c r="AE44" s="293" t="str">
        <f t="shared" si="6"/>
        <v>0</v>
      </c>
      <c r="AF44" s="297"/>
      <c r="AG44" s="293"/>
      <c r="AH44" s="293" t="str">
        <f t="shared" si="7"/>
        <v>0</v>
      </c>
      <c r="AI44" s="297"/>
      <c r="AJ44" s="293"/>
      <c r="AK44" s="293" t="str">
        <f t="shared" si="8"/>
        <v>0</v>
      </c>
      <c r="AL44" s="297"/>
      <c r="AM44" s="293"/>
      <c r="AN44" s="293" t="str">
        <f t="shared" si="9"/>
        <v>0</v>
      </c>
      <c r="AO44" s="297"/>
      <c r="AP44" s="293"/>
      <c r="AQ44" s="293" t="str">
        <f t="shared" si="10"/>
        <v>0</v>
      </c>
      <c r="AR44" s="297"/>
      <c r="AS44" s="298"/>
      <c r="AT44" s="299"/>
      <c r="AU44" s="293">
        <f t="shared" si="11"/>
        <v>0</v>
      </c>
      <c r="AV44" s="236">
        <f t="shared" si="0"/>
        <v>0</v>
      </c>
      <c r="AW44" s="236">
        <f t="shared" si="12"/>
        <v>0</v>
      </c>
      <c r="AX44" s="237">
        <f t="shared" si="13"/>
        <v>0</v>
      </c>
      <c r="BA44" s="92"/>
      <c r="BB44" s="267" t="s">
        <v>130</v>
      </c>
    </row>
    <row r="45" spans="1:90" ht="15" customHeight="1" thickBot="1">
      <c r="A45" s="24">
        <v>40</v>
      </c>
      <c r="B45" s="7" t="s">
        <v>41</v>
      </c>
      <c r="C45" s="222"/>
      <c r="D45" s="223"/>
      <c r="E45" s="223"/>
      <c r="F45" s="223"/>
      <c r="G45" s="223"/>
      <c r="H45" s="34"/>
      <c r="I45" s="34"/>
      <c r="J45" s="224"/>
      <c r="K45" s="225"/>
      <c r="L45" s="225"/>
      <c r="M45" s="241"/>
      <c r="N45" s="228">
        <v>60000</v>
      </c>
      <c r="O45" s="301"/>
      <c r="P45" s="302" t="str">
        <f t="shared" si="1"/>
        <v>0</v>
      </c>
      <c r="Q45" s="303"/>
      <c r="R45" s="304"/>
      <c r="S45" s="293" t="str">
        <f t="shared" si="2"/>
        <v>0</v>
      </c>
      <c r="T45" s="305"/>
      <c r="U45" s="304"/>
      <c r="V45" s="293" t="str">
        <f t="shared" si="3"/>
        <v>0</v>
      </c>
      <c r="W45" s="305"/>
      <c r="X45" s="304"/>
      <c r="Y45" s="293" t="str">
        <f t="shared" si="4"/>
        <v>0</v>
      </c>
      <c r="Z45" s="305"/>
      <c r="AA45" s="304"/>
      <c r="AB45" s="293" t="str">
        <f t="shared" si="5"/>
        <v>0</v>
      </c>
      <c r="AC45" s="305"/>
      <c r="AD45" s="304"/>
      <c r="AE45" s="293" t="str">
        <f t="shared" si="6"/>
        <v>0</v>
      </c>
      <c r="AF45" s="305"/>
      <c r="AG45" s="304"/>
      <c r="AH45" s="293" t="str">
        <f t="shared" si="7"/>
        <v>0</v>
      </c>
      <c r="AI45" s="305"/>
      <c r="AJ45" s="304"/>
      <c r="AK45" s="293" t="str">
        <f t="shared" si="8"/>
        <v>0</v>
      </c>
      <c r="AL45" s="305"/>
      <c r="AM45" s="304"/>
      <c r="AN45" s="293" t="str">
        <f t="shared" si="9"/>
        <v>0</v>
      </c>
      <c r="AO45" s="305"/>
      <c r="AP45" s="304"/>
      <c r="AQ45" s="293" t="str">
        <f t="shared" si="10"/>
        <v>0</v>
      </c>
      <c r="AR45" s="305"/>
      <c r="AS45" s="306"/>
      <c r="AT45" s="307"/>
      <c r="AU45" s="293">
        <f t="shared" si="11"/>
        <v>0</v>
      </c>
      <c r="AV45" s="238">
        <f t="shared" si="0"/>
        <v>0</v>
      </c>
      <c r="AW45" s="238">
        <f t="shared" si="12"/>
        <v>0</v>
      </c>
      <c r="AX45" s="239">
        <f t="shared" si="13"/>
        <v>0</v>
      </c>
      <c r="BA45" s="92"/>
      <c r="BB45" s="267" t="s">
        <v>131</v>
      </c>
    </row>
    <row r="46" spans="1:90" ht="15" customHeight="1" thickTop="1" thickBot="1">
      <c r="B46" s="112"/>
      <c r="C46" s="348" t="s">
        <v>89</v>
      </c>
      <c r="D46" s="349"/>
      <c r="E46" s="349"/>
      <c r="F46" s="349"/>
      <c r="G46" s="349"/>
      <c r="H46" s="349"/>
      <c r="I46" s="349"/>
      <c r="J46" s="349"/>
      <c r="K46" s="350"/>
      <c r="L46" s="335"/>
      <c r="M46" s="206"/>
      <c r="N46" s="234"/>
      <c r="O46" s="308">
        <f>SUM(O6:O45)</f>
        <v>300000</v>
      </c>
      <c r="P46" s="309">
        <f t="shared" ref="P46" si="14">SUM(P6:P45)</f>
        <v>3</v>
      </c>
      <c r="Q46" s="308">
        <f>SUM(Q6:Q45)</f>
        <v>120000</v>
      </c>
      <c r="R46" s="308"/>
      <c r="S46" s="308"/>
      <c r="T46" s="308">
        <f>SUM(T6:T45)</f>
        <v>80000</v>
      </c>
      <c r="U46" s="308"/>
      <c r="V46" s="308"/>
      <c r="W46" s="308">
        <f>SUM(W6:W45)</f>
        <v>40000</v>
      </c>
      <c r="X46" s="308"/>
      <c r="Y46" s="308"/>
      <c r="Z46" s="308">
        <f>SUM(Z6:Z45)</f>
        <v>0</v>
      </c>
      <c r="AA46" s="308"/>
      <c r="AB46" s="308"/>
      <c r="AC46" s="308">
        <f>SUM(AC6:AC45)</f>
        <v>0</v>
      </c>
      <c r="AD46" s="308"/>
      <c r="AE46" s="308"/>
      <c r="AF46" s="308">
        <f>SUM(AF6:AF45)</f>
        <v>0</v>
      </c>
      <c r="AG46" s="308"/>
      <c r="AH46" s="308"/>
      <c r="AI46" s="308">
        <f>SUM(AI6:AI45)</f>
        <v>0</v>
      </c>
      <c r="AJ46" s="308"/>
      <c r="AK46" s="308"/>
      <c r="AL46" s="308">
        <f>SUM(AL6:AL45)</f>
        <v>0</v>
      </c>
      <c r="AM46" s="308"/>
      <c r="AN46" s="308"/>
      <c r="AO46" s="308">
        <f>SUM(AO6:AO45)</f>
        <v>0</v>
      </c>
      <c r="AP46" s="308"/>
      <c r="AQ46" s="308"/>
      <c r="AR46" s="308">
        <f>SUM(AR6:AR45)</f>
        <v>0</v>
      </c>
      <c r="AS46" s="308"/>
      <c r="AT46" s="308"/>
      <c r="AU46" s="308"/>
      <c r="AV46" s="308">
        <f>SUM(AV6:AV45)</f>
        <v>870000</v>
      </c>
      <c r="AW46" s="240">
        <f t="shared" ref="AW46:AX46" si="15">SUM(AW6:AW45)</f>
        <v>540000</v>
      </c>
      <c r="AX46" s="240">
        <f t="shared" si="15"/>
        <v>330000</v>
      </c>
      <c r="BA46" s="92"/>
      <c r="BB46" s="267" t="s">
        <v>132</v>
      </c>
    </row>
    <row r="47" spans="1:90" s="12" customFormat="1" ht="18.75">
      <c r="A47" s="332"/>
      <c r="B47" s="332" t="s">
        <v>4</v>
      </c>
      <c r="C47" s="333" t="s">
        <v>44</v>
      </c>
      <c r="D47" s="333" t="s">
        <v>45</v>
      </c>
      <c r="E47" s="333" t="s">
        <v>46</v>
      </c>
      <c r="F47" s="333" t="s">
        <v>94</v>
      </c>
      <c r="G47" s="333" t="s">
        <v>60</v>
      </c>
      <c r="H47" s="332" t="s">
        <v>97</v>
      </c>
      <c r="I47" s="333" t="s">
        <v>96</v>
      </c>
      <c r="J47" s="333" t="s">
        <v>47</v>
      </c>
      <c r="K47" s="334" t="s">
        <v>48</v>
      </c>
      <c r="L47" s="336" t="s">
        <v>171</v>
      </c>
      <c r="M47" s="332" t="s">
        <v>173</v>
      </c>
      <c r="N47" s="235" t="s">
        <v>65</v>
      </c>
      <c r="O47" s="229" t="s">
        <v>20</v>
      </c>
      <c r="P47" s="229"/>
      <c r="Q47" s="229" t="s">
        <v>21</v>
      </c>
      <c r="R47" s="230" t="s">
        <v>31</v>
      </c>
      <c r="S47" s="230" t="s">
        <v>32</v>
      </c>
      <c r="T47" s="229" t="s">
        <v>22</v>
      </c>
      <c r="U47" s="230" t="s">
        <v>31</v>
      </c>
      <c r="V47" s="230" t="s">
        <v>32</v>
      </c>
      <c r="W47" s="229" t="s">
        <v>23</v>
      </c>
      <c r="X47" s="230" t="s">
        <v>31</v>
      </c>
      <c r="Y47" s="230" t="s">
        <v>32</v>
      </c>
      <c r="Z47" s="229" t="s">
        <v>24</v>
      </c>
      <c r="AA47" s="230" t="s">
        <v>31</v>
      </c>
      <c r="AB47" s="230" t="s">
        <v>32</v>
      </c>
      <c r="AC47" s="229" t="s">
        <v>25</v>
      </c>
      <c r="AD47" s="230" t="s">
        <v>31</v>
      </c>
      <c r="AE47" s="230" t="s">
        <v>32</v>
      </c>
      <c r="AF47" s="229" t="s">
        <v>26</v>
      </c>
      <c r="AG47" s="230" t="s">
        <v>31</v>
      </c>
      <c r="AH47" s="230" t="s">
        <v>32</v>
      </c>
      <c r="AI47" s="229" t="s">
        <v>27</v>
      </c>
      <c r="AJ47" s="230" t="s">
        <v>31</v>
      </c>
      <c r="AK47" s="230" t="s">
        <v>32</v>
      </c>
      <c r="AL47" s="229" t="s">
        <v>28</v>
      </c>
      <c r="AM47" s="230" t="s">
        <v>31</v>
      </c>
      <c r="AN47" s="230" t="s">
        <v>32</v>
      </c>
      <c r="AO47" s="229" t="s">
        <v>29</v>
      </c>
      <c r="AP47" s="230" t="s">
        <v>31</v>
      </c>
      <c r="AQ47" s="230" t="s">
        <v>32</v>
      </c>
      <c r="AR47" s="229" t="s">
        <v>30</v>
      </c>
      <c r="AS47" s="231" t="s">
        <v>31</v>
      </c>
      <c r="AT47" s="230" t="s">
        <v>32</v>
      </c>
      <c r="AU47" s="218" t="s">
        <v>167</v>
      </c>
      <c r="AV47" s="310" t="s">
        <v>61</v>
      </c>
      <c r="AW47" s="232" t="s">
        <v>62</v>
      </c>
      <c r="AX47" s="233" t="s">
        <v>63</v>
      </c>
      <c r="AY47" s="11"/>
      <c r="AZ47" s="11"/>
      <c r="BA47" s="92"/>
      <c r="BB47" s="267" t="s">
        <v>133</v>
      </c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</row>
    <row r="48" spans="1:90" ht="15" customHeight="1">
      <c r="A48" s="24">
        <v>1</v>
      </c>
      <c r="B48" s="7" t="s">
        <v>168</v>
      </c>
      <c r="C48" s="252"/>
      <c r="D48" s="254" t="s">
        <v>185</v>
      </c>
      <c r="E48" s="254" t="s">
        <v>186</v>
      </c>
      <c r="F48" s="338">
        <v>36584</v>
      </c>
      <c r="G48" s="34" t="s">
        <v>265</v>
      </c>
      <c r="H48" s="34" t="s">
        <v>152</v>
      </c>
      <c r="I48" s="34" t="s">
        <v>141</v>
      </c>
      <c r="J48" s="193" t="s">
        <v>188</v>
      </c>
      <c r="K48" s="107" t="s">
        <v>187</v>
      </c>
      <c r="L48" s="107"/>
      <c r="M48" s="241"/>
      <c r="N48" s="207">
        <v>40000</v>
      </c>
      <c r="O48" s="294">
        <v>75000</v>
      </c>
      <c r="P48" s="295"/>
      <c r="Q48" s="296">
        <v>40000</v>
      </c>
      <c r="R48" s="293"/>
      <c r="S48" s="293">
        <f>IF(Q48&gt;=N48,1,"0")</f>
        <v>1</v>
      </c>
      <c r="T48" s="296">
        <v>40000</v>
      </c>
      <c r="U48" s="293"/>
      <c r="V48" s="293">
        <f t="shared" ref="V48:V87" si="16">IF(T48&gt;=N48,1,"0")</f>
        <v>1</v>
      </c>
      <c r="W48" s="296">
        <v>40000</v>
      </c>
      <c r="X48" s="293"/>
      <c r="Y48" s="293">
        <f t="shared" ref="Y48:Y87" si="17">IF(W48&gt;=N48,1,"0")</f>
        <v>1</v>
      </c>
      <c r="Z48" s="296">
        <v>40000</v>
      </c>
      <c r="AA48" s="293"/>
      <c r="AB48" s="293"/>
      <c r="AC48" s="337">
        <v>40000</v>
      </c>
      <c r="AD48" s="293"/>
      <c r="AE48" s="293">
        <f t="shared" ref="AE48:AE112" si="18">IF(AC48&gt;=N48,1,"0")</f>
        <v>1</v>
      </c>
      <c r="AF48" s="297"/>
      <c r="AG48" s="293"/>
      <c r="AH48" s="293" t="str">
        <f t="shared" ref="AH48:AH112" si="19">IF(AF48&gt;=N48,1,"0")</f>
        <v>0</v>
      </c>
      <c r="AI48" s="297"/>
      <c r="AJ48" s="293"/>
      <c r="AK48" s="293" t="str">
        <f t="shared" ref="AK48:AK112" si="20">IF(AI48&gt;=N48,1,"0")</f>
        <v>0</v>
      </c>
      <c r="AL48" s="297"/>
      <c r="AM48" s="293"/>
      <c r="AN48" s="293" t="str">
        <f t="shared" ref="AN48:AN112" si="21">IF(AL48&gt;=N48,1,"0")</f>
        <v>0</v>
      </c>
      <c r="AO48" s="297"/>
      <c r="AP48" s="311"/>
      <c r="AQ48" s="293" t="str">
        <f>IF(AO48&gt;=N48,1,"0")</f>
        <v>0</v>
      </c>
      <c r="AR48" s="312"/>
      <c r="AS48" s="313"/>
      <c r="AT48" s="299"/>
      <c r="AU48" s="293">
        <f t="shared" ref="AU48:AU87" si="22">IF(S48=1,1,0)</f>
        <v>1</v>
      </c>
      <c r="AV48" s="236">
        <f t="shared" ref="AV48:AV87" si="23">(75000+(N48*9))*AU48</f>
        <v>435000</v>
      </c>
      <c r="AW48" s="236">
        <f t="shared" ref="AW48" si="24">SUM(O48,Q48,T48,W48,Z48,AC48,AF48,AI48,AL48,AO48)</f>
        <v>275000</v>
      </c>
      <c r="AX48" s="237">
        <f t="shared" ref="AX48" si="25">AV48-AW48</f>
        <v>160000</v>
      </c>
      <c r="AY48" s="74"/>
      <c r="AZ48" s="74"/>
      <c r="BA48" s="92"/>
      <c r="BB48" s="267" t="s">
        <v>134</v>
      </c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</row>
    <row r="49" spans="1:90" ht="15" customHeight="1">
      <c r="A49" s="24">
        <v>2</v>
      </c>
      <c r="B49" s="7" t="s">
        <v>168</v>
      </c>
      <c r="C49" s="252"/>
      <c r="D49" s="254" t="s">
        <v>189</v>
      </c>
      <c r="E49" s="254" t="s">
        <v>190</v>
      </c>
      <c r="F49" s="338">
        <v>37056</v>
      </c>
      <c r="G49" s="35" t="s">
        <v>263</v>
      </c>
      <c r="H49" s="34" t="s">
        <v>152</v>
      </c>
      <c r="I49" s="34" t="s">
        <v>104</v>
      </c>
      <c r="J49" s="193" t="s">
        <v>191</v>
      </c>
      <c r="K49" s="107" t="s">
        <v>192</v>
      </c>
      <c r="L49" s="107"/>
      <c r="M49" s="241">
        <v>155833</v>
      </c>
      <c r="N49" s="207">
        <v>40000</v>
      </c>
      <c r="O49" s="314">
        <v>75000</v>
      </c>
      <c r="P49" s="293">
        <f t="shared" si="1"/>
        <v>1</v>
      </c>
      <c r="Q49" s="315"/>
      <c r="R49" s="311"/>
      <c r="S49" s="293" t="str">
        <f t="shared" ref="S49:S87" si="26">IF(Q49&gt;=N49,1,"0")</f>
        <v>0</v>
      </c>
      <c r="T49" s="312"/>
      <c r="U49" s="311"/>
      <c r="V49" s="293" t="str">
        <f t="shared" si="16"/>
        <v>0</v>
      </c>
      <c r="W49" s="312"/>
      <c r="X49" s="311"/>
      <c r="Y49" s="293" t="str">
        <f t="shared" si="17"/>
        <v>0</v>
      </c>
      <c r="Z49" s="312"/>
      <c r="AA49" s="311"/>
      <c r="AB49" s="293" t="str">
        <f t="shared" ref="AB49:AB87" si="27">IF(Z49&gt;=N49,1,"0")</f>
        <v>0</v>
      </c>
      <c r="AC49" s="312"/>
      <c r="AD49" s="311"/>
      <c r="AE49" s="293" t="str">
        <f t="shared" si="18"/>
        <v>0</v>
      </c>
      <c r="AF49" s="312"/>
      <c r="AG49" s="311"/>
      <c r="AH49" s="293" t="str">
        <f t="shared" si="19"/>
        <v>0</v>
      </c>
      <c r="AI49" s="312"/>
      <c r="AJ49" s="311"/>
      <c r="AK49" s="293" t="str">
        <f t="shared" si="20"/>
        <v>0</v>
      </c>
      <c r="AL49" s="312"/>
      <c r="AM49" s="311"/>
      <c r="AN49" s="293" t="str">
        <f t="shared" si="21"/>
        <v>0</v>
      </c>
      <c r="AO49" s="312"/>
      <c r="AP49" s="311"/>
      <c r="AQ49" s="293" t="str">
        <f t="shared" ref="AQ49:AQ112" si="28">IF(AO49&gt;=N49,1,"0")</f>
        <v>0</v>
      </c>
      <c r="AR49" s="312"/>
      <c r="AS49" s="313"/>
      <c r="AT49" s="299"/>
      <c r="AU49" s="293">
        <f t="shared" si="22"/>
        <v>0</v>
      </c>
      <c r="AV49" s="236">
        <f t="shared" si="23"/>
        <v>0</v>
      </c>
      <c r="AW49" s="236">
        <f t="shared" ref="AW49:AW87" si="29">SUM(O49,Q49,T49,W49,Z49,AC49,AF49,AI49,AL49,AO49)</f>
        <v>75000</v>
      </c>
      <c r="AX49" s="237">
        <f t="shared" ref="AX49:AX87" si="30">AV49-AW49</f>
        <v>-75000</v>
      </c>
      <c r="AY49" s="74"/>
      <c r="AZ49" s="74"/>
      <c r="BA49" s="92"/>
      <c r="BB49" s="267" t="s">
        <v>135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</row>
    <row r="50" spans="1:90" ht="15" customHeight="1">
      <c r="A50" s="24">
        <v>3</v>
      </c>
      <c r="B50" s="7" t="s">
        <v>168</v>
      </c>
      <c r="C50" s="252"/>
      <c r="D50" s="254" t="s">
        <v>193</v>
      </c>
      <c r="E50" s="254" t="s">
        <v>194</v>
      </c>
      <c r="F50" s="338">
        <v>36143</v>
      </c>
      <c r="G50" s="35" t="s">
        <v>107</v>
      </c>
      <c r="H50" s="34" t="s">
        <v>152</v>
      </c>
      <c r="I50" s="34" t="s">
        <v>107</v>
      </c>
      <c r="J50" s="193" t="s">
        <v>195</v>
      </c>
      <c r="K50" s="107" t="s">
        <v>196</v>
      </c>
      <c r="L50" s="107"/>
      <c r="M50" s="241" t="s">
        <v>197</v>
      </c>
      <c r="N50" s="207">
        <v>40000</v>
      </c>
      <c r="O50" s="314">
        <v>75000</v>
      </c>
      <c r="P50" s="293">
        <f t="shared" si="1"/>
        <v>1</v>
      </c>
      <c r="Q50" s="315"/>
      <c r="R50" s="311"/>
      <c r="S50" s="293" t="str">
        <f t="shared" si="26"/>
        <v>0</v>
      </c>
      <c r="T50" s="312"/>
      <c r="U50" s="311"/>
      <c r="V50" s="293" t="str">
        <f t="shared" si="16"/>
        <v>0</v>
      </c>
      <c r="W50" s="312"/>
      <c r="X50" s="311"/>
      <c r="Y50" s="293" t="str">
        <f t="shared" si="17"/>
        <v>0</v>
      </c>
      <c r="Z50" s="312"/>
      <c r="AA50" s="311"/>
      <c r="AB50" s="293" t="str">
        <f t="shared" si="27"/>
        <v>0</v>
      </c>
      <c r="AC50" s="312"/>
      <c r="AD50" s="311"/>
      <c r="AE50" s="293" t="str">
        <f t="shared" si="18"/>
        <v>0</v>
      </c>
      <c r="AF50" s="312"/>
      <c r="AG50" s="311"/>
      <c r="AH50" s="293" t="str">
        <f t="shared" si="19"/>
        <v>0</v>
      </c>
      <c r="AI50" s="312"/>
      <c r="AJ50" s="311"/>
      <c r="AK50" s="293" t="str">
        <f t="shared" si="20"/>
        <v>0</v>
      </c>
      <c r="AL50" s="312"/>
      <c r="AM50" s="311"/>
      <c r="AN50" s="293" t="str">
        <f t="shared" si="21"/>
        <v>0</v>
      </c>
      <c r="AO50" s="312"/>
      <c r="AP50" s="311"/>
      <c r="AQ50" s="293" t="str">
        <f t="shared" si="28"/>
        <v>0</v>
      </c>
      <c r="AR50" s="312"/>
      <c r="AS50" s="313"/>
      <c r="AT50" s="299"/>
      <c r="AU50" s="293">
        <f t="shared" si="22"/>
        <v>0</v>
      </c>
      <c r="AV50" s="236">
        <f t="shared" si="23"/>
        <v>0</v>
      </c>
      <c r="AW50" s="236">
        <f t="shared" si="29"/>
        <v>75000</v>
      </c>
      <c r="AX50" s="237">
        <f t="shared" si="30"/>
        <v>-75000</v>
      </c>
      <c r="AY50" s="74"/>
      <c r="AZ50" s="74"/>
      <c r="BA50" s="92"/>
      <c r="BB50" s="267" t="s">
        <v>136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</row>
    <row r="51" spans="1:90" ht="15" customHeight="1">
      <c r="A51" s="24">
        <v>4</v>
      </c>
      <c r="B51" s="7" t="s">
        <v>168</v>
      </c>
      <c r="C51" s="252"/>
      <c r="D51" s="254" t="s">
        <v>199</v>
      </c>
      <c r="E51" s="254" t="s">
        <v>200</v>
      </c>
      <c r="F51" s="338">
        <v>36891</v>
      </c>
      <c r="G51" s="35" t="s">
        <v>266</v>
      </c>
      <c r="H51" s="34" t="s">
        <v>152</v>
      </c>
      <c r="I51" s="34" t="s">
        <v>148</v>
      </c>
      <c r="J51" s="193" t="s">
        <v>201</v>
      </c>
      <c r="K51" s="107" t="s">
        <v>202</v>
      </c>
      <c r="L51" s="107"/>
      <c r="M51" s="241" t="s">
        <v>198</v>
      </c>
      <c r="N51" s="207">
        <v>40000</v>
      </c>
      <c r="O51" s="314">
        <v>75000</v>
      </c>
      <c r="P51" s="293">
        <f t="shared" si="1"/>
        <v>1</v>
      </c>
      <c r="Q51" s="315"/>
      <c r="R51" s="311"/>
      <c r="S51" s="293" t="str">
        <f t="shared" si="26"/>
        <v>0</v>
      </c>
      <c r="T51" s="312"/>
      <c r="U51" s="311"/>
      <c r="V51" s="293" t="str">
        <f t="shared" si="16"/>
        <v>0</v>
      </c>
      <c r="W51" s="312"/>
      <c r="X51" s="311"/>
      <c r="Y51" s="293" t="str">
        <f t="shared" si="17"/>
        <v>0</v>
      </c>
      <c r="Z51" s="312"/>
      <c r="AA51" s="311"/>
      <c r="AB51" s="293" t="str">
        <f t="shared" si="27"/>
        <v>0</v>
      </c>
      <c r="AC51" s="312"/>
      <c r="AD51" s="311"/>
      <c r="AE51" s="293" t="str">
        <f t="shared" si="18"/>
        <v>0</v>
      </c>
      <c r="AF51" s="312"/>
      <c r="AG51" s="311"/>
      <c r="AH51" s="293" t="str">
        <f t="shared" si="19"/>
        <v>0</v>
      </c>
      <c r="AI51" s="312"/>
      <c r="AJ51" s="311"/>
      <c r="AK51" s="293" t="str">
        <f t="shared" si="20"/>
        <v>0</v>
      </c>
      <c r="AL51" s="312"/>
      <c r="AM51" s="311"/>
      <c r="AN51" s="293" t="str">
        <f t="shared" si="21"/>
        <v>0</v>
      </c>
      <c r="AO51" s="312"/>
      <c r="AP51" s="311"/>
      <c r="AQ51" s="293" t="str">
        <f t="shared" si="28"/>
        <v>0</v>
      </c>
      <c r="AR51" s="312"/>
      <c r="AS51" s="313"/>
      <c r="AT51" s="299"/>
      <c r="AU51" s="293">
        <f t="shared" si="22"/>
        <v>0</v>
      </c>
      <c r="AV51" s="236">
        <f t="shared" si="23"/>
        <v>0</v>
      </c>
      <c r="AW51" s="236">
        <f t="shared" si="29"/>
        <v>75000</v>
      </c>
      <c r="AX51" s="237">
        <f t="shared" si="30"/>
        <v>-75000</v>
      </c>
      <c r="AY51" s="74"/>
      <c r="AZ51" s="74"/>
      <c r="BA51" s="92"/>
      <c r="BB51" s="267" t="s">
        <v>137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</row>
    <row r="52" spans="1:90" ht="15" customHeight="1">
      <c r="A52" s="24">
        <v>5</v>
      </c>
      <c r="B52" s="7" t="s">
        <v>168</v>
      </c>
      <c r="C52" s="252"/>
      <c r="D52" s="253" t="s">
        <v>267</v>
      </c>
      <c r="E52" s="253" t="s">
        <v>268</v>
      </c>
      <c r="F52" s="338">
        <v>38191</v>
      </c>
      <c r="G52" s="35" t="s">
        <v>269</v>
      </c>
      <c r="H52" s="34" t="s">
        <v>152</v>
      </c>
      <c r="I52" s="34" t="s">
        <v>106</v>
      </c>
      <c r="J52" s="193" t="s">
        <v>270</v>
      </c>
      <c r="K52" s="107" t="s">
        <v>271</v>
      </c>
      <c r="L52" s="107"/>
      <c r="M52" s="241" t="s">
        <v>272</v>
      </c>
      <c r="N52" s="207">
        <v>40000</v>
      </c>
      <c r="O52" s="314">
        <v>75000</v>
      </c>
      <c r="P52" s="293">
        <f t="shared" si="1"/>
        <v>1</v>
      </c>
      <c r="Q52" s="315"/>
      <c r="R52" s="311"/>
      <c r="S52" s="293" t="str">
        <f t="shared" si="26"/>
        <v>0</v>
      </c>
      <c r="T52" s="312"/>
      <c r="U52" s="311"/>
      <c r="V52" s="293" t="str">
        <f t="shared" si="16"/>
        <v>0</v>
      </c>
      <c r="W52" s="312"/>
      <c r="X52" s="311"/>
      <c r="Y52" s="293" t="str">
        <f t="shared" si="17"/>
        <v>0</v>
      </c>
      <c r="Z52" s="312"/>
      <c r="AA52" s="311"/>
      <c r="AB52" s="293" t="str">
        <f t="shared" si="27"/>
        <v>0</v>
      </c>
      <c r="AC52" s="312"/>
      <c r="AD52" s="311"/>
      <c r="AE52" s="293" t="str">
        <f t="shared" si="18"/>
        <v>0</v>
      </c>
      <c r="AF52" s="312"/>
      <c r="AG52" s="311"/>
      <c r="AH52" s="293" t="str">
        <f t="shared" si="19"/>
        <v>0</v>
      </c>
      <c r="AI52" s="312"/>
      <c r="AJ52" s="311"/>
      <c r="AK52" s="293" t="str">
        <f t="shared" si="20"/>
        <v>0</v>
      </c>
      <c r="AL52" s="312"/>
      <c r="AM52" s="311"/>
      <c r="AN52" s="293" t="str">
        <f t="shared" si="21"/>
        <v>0</v>
      </c>
      <c r="AO52" s="312"/>
      <c r="AP52" s="311"/>
      <c r="AQ52" s="293" t="str">
        <f t="shared" si="28"/>
        <v>0</v>
      </c>
      <c r="AR52" s="312"/>
      <c r="AS52" s="313"/>
      <c r="AT52" s="299"/>
      <c r="AU52" s="293">
        <f t="shared" si="22"/>
        <v>0</v>
      </c>
      <c r="AV52" s="236">
        <f t="shared" si="23"/>
        <v>0</v>
      </c>
      <c r="AW52" s="236">
        <f t="shared" si="29"/>
        <v>75000</v>
      </c>
      <c r="AX52" s="237">
        <f t="shared" si="30"/>
        <v>-75000</v>
      </c>
      <c r="AY52" s="74"/>
      <c r="AZ52" s="74"/>
      <c r="BA52" s="92"/>
      <c r="BB52" s="267" t="s">
        <v>138</v>
      </c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</row>
    <row r="53" spans="1:90" ht="15" customHeight="1">
      <c r="A53" s="24">
        <v>6</v>
      </c>
      <c r="B53" s="7" t="s">
        <v>168</v>
      </c>
      <c r="C53" s="252"/>
      <c r="D53" s="254" t="s">
        <v>283</v>
      </c>
      <c r="E53" s="254" t="s">
        <v>284</v>
      </c>
      <c r="F53" s="338">
        <v>35477</v>
      </c>
      <c r="G53" s="35" t="s">
        <v>275</v>
      </c>
      <c r="H53" s="34" t="s">
        <v>153</v>
      </c>
      <c r="I53" s="34" t="s">
        <v>141</v>
      </c>
      <c r="J53" s="193" t="s">
        <v>285</v>
      </c>
      <c r="K53" s="107" t="s">
        <v>286</v>
      </c>
      <c r="L53" s="107"/>
      <c r="M53" s="241">
        <v>2756201500118</v>
      </c>
      <c r="N53" s="207">
        <v>30000</v>
      </c>
      <c r="O53" s="314">
        <v>30000</v>
      </c>
      <c r="P53" s="293">
        <f t="shared" si="1"/>
        <v>1</v>
      </c>
      <c r="Q53" s="315"/>
      <c r="R53" s="311"/>
      <c r="S53" s="293" t="str">
        <f t="shared" si="26"/>
        <v>0</v>
      </c>
      <c r="T53" s="312"/>
      <c r="U53" s="311"/>
      <c r="V53" s="293" t="str">
        <f t="shared" si="16"/>
        <v>0</v>
      </c>
      <c r="W53" s="312"/>
      <c r="X53" s="311"/>
      <c r="Y53" s="293" t="str">
        <f t="shared" si="17"/>
        <v>0</v>
      </c>
      <c r="Z53" s="312"/>
      <c r="AA53" s="311"/>
      <c r="AB53" s="293" t="str">
        <f t="shared" si="27"/>
        <v>0</v>
      </c>
      <c r="AC53" s="312"/>
      <c r="AD53" s="311"/>
      <c r="AE53" s="293" t="str">
        <f t="shared" si="18"/>
        <v>0</v>
      </c>
      <c r="AF53" s="312"/>
      <c r="AG53" s="311"/>
      <c r="AH53" s="293" t="str">
        <f t="shared" si="19"/>
        <v>0</v>
      </c>
      <c r="AI53" s="312"/>
      <c r="AJ53" s="311"/>
      <c r="AK53" s="293" t="str">
        <f t="shared" si="20"/>
        <v>0</v>
      </c>
      <c r="AL53" s="312"/>
      <c r="AM53" s="311"/>
      <c r="AN53" s="293" t="str">
        <f t="shared" si="21"/>
        <v>0</v>
      </c>
      <c r="AO53" s="312"/>
      <c r="AP53" s="311"/>
      <c r="AQ53" s="293" t="str">
        <f t="shared" si="28"/>
        <v>0</v>
      </c>
      <c r="AR53" s="312"/>
      <c r="AS53" s="313"/>
      <c r="AT53" s="299"/>
      <c r="AU53" s="293">
        <f t="shared" si="22"/>
        <v>0</v>
      </c>
      <c r="AV53" s="236">
        <f t="shared" si="23"/>
        <v>0</v>
      </c>
      <c r="AW53" s="236">
        <f t="shared" si="29"/>
        <v>30000</v>
      </c>
      <c r="AX53" s="237">
        <f t="shared" si="30"/>
        <v>-30000</v>
      </c>
      <c r="AY53" s="74"/>
      <c r="AZ53" s="74"/>
      <c r="BA53" s="92"/>
      <c r="BB53" s="267" t="s">
        <v>139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</row>
    <row r="54" spans="1:90" ht="15" customHeight="1">
      <c r="A54" s="24">
        <v>7</v>
      </c>
      <c r="B54" s="7" t="s">
        <v>168</v>
      </c>
      <c r="C54" s="252"/>
      <c r="D54" s="254" t="s">
        <v>310</v>
      </c>
      <c r="E54" s="254" t="s">
        <v>259</v>
      </c>
      <c r="F54" s="338">
        <v>37307</v>
      </c>
      <c r="G54" s="35" t="s">
        <v>311</v>
      </c>
      <c r="H54" s="34" t="s">
        <v>152</v>
      </c>
      <c r="I54" s="34" t="s">
        <v>141</v>
      </c>
      <c r="J54" s="227" t="s">
        <v>312</v>
      </c>
      <c r="K54" s="107" t="s">
        <v>313</v>
      </c>
      <c r="L54" s="107"/>
      <c r="M54" s="241" t="s">
        <v>314</v>
      </c>
      <c r="N54" s="207">
        <v>40000</v>
      </c>
      <c r="O54" s="314">
        <v>75000</v>
      </c>
      <c r="P54" s="293">
        <f t="shared" si="1"/>
        <v>1</v>
      </c>
      <c r="Q54" s="315">
        <v>40000</v>
      </c>
      <c r="R54" s="311"/>
      <c r="S54" s="293">
        <f t="shared" si="26"/>
        <v>1</v>
      </c>
      <c r="T54" s="312"/>
      <c r="U54" s="311"/>
      <c r="V54" s="293" t="str">
        <f t="shared" si="16"/>
        <v>0</v>
      </c>
      <c r="W54" s="312"/>
      <c r="X54" s="311"/>
      <c r="Y54" s="293" t="str">
        <f t="shared" si="17"/>
        <v>0</v>
      </c>
      <c r="Z54" s="312"/>
      <c r="AA54" s="311"/>
      <c r="AB54" s="293" t="str">
        <f t="shared" si="27"/>
        <v>0</v>
      </c>
      <c r="AC54" s="312"/>
      <c r="AD54" s="311"/>
      <c r="AE54" s="293" t="str">
        <f t="shared" si="18"/>
        <v>0</v>
      </c>
      <c r="AF54" s="312"/>
      <c r="AG54" s="311"/>
      <c r="AH54" s="293" t="str">
        <f t="shared" si="19"/>
        <v>0</v>
      </c>
      <c r="AI54" s="312"/>
      <c r="AJ54" s="311"/>
      <c r="AK54" s="293" t="str">
        <f t="shared" si="20"/>
        <v>0</v>
      </c>
      <c r="AL54" s="312"/>
      <c r="AM54" s="311"/>
      <c r="AN54" s="293" t="str">
        <f t="shared" si="21"/>
        <v>0</v>
      </c>
      <c r="AO54" s="312"/>
      <c r="AP54" s="311"/>
      <c r="AQ54" s="293" t="str">
        <f t="shared" si="28"/>
        <v>0</v>
      </c>
      <c r="AR54" s="312"/>
      <c r="AS54" s="313"/>
      <c r="AT54" s="299"/>
      <c r="AU54" s="293">
        <f t="shared" si="22"/>
        <v>1</v>
      </c>
      <c r="AV54" s="236">
        <f t="shared" si="23"/>
        <v>435000</v>
      </c>
      <c r="AW54" s="236">
        <f t="shared" si="29"/>
        <v>115000</v>
      </c>
      <c r="AX54" s="237">
        <f t="shared" si="30"/>
        <v>320000</v>
      </c>
      <c r="AY54" s="74"/>
      <c r="AZ54" s="74"/>
      <c r="BA54" s="92"/>
      <c r="BB54" s="267" t="s">
        <v>140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</row>
    <row r="55" spans="1:90" ht="15" customHeight="1">
      <c r="A55" s="24">
        <v>8</v>
      </c>
      <c r="B55" s="7" t="s">
        <v>168</v>
      </c>
      <c r="C55" s="252"/>
      <c r="D55" s="254"/>
      <c r="E55" s="254"/>
      <c r="F55" s="254"/>
      <c r="G55" s="36"/>
      <c r="H55" s="34"/>
      <c r="I55" s="34"/>
      <c r="J55" s="226"/>
      <c r="K55" s="107"/>
      <c r="L55" s="107"/>
      <c r="M55" s="241"/>
      <c r="N55" s="207">
        <v>60000</v>
      </c>
      <c r="O55" s="314"/>
      <c r="P55" s="293" t="str">
        <f t="shared" si="1"/>
        <v>0</v>
      </c>
      <c r="Q55" s="315"/>
      <c r="R55" s="311"/>
      <c r="S55" s="293" t="str">
        <f t="shared" si="26"/>
        <v>0</v>
      </c>
      <c r="T55" s="312"/>
      <c r="U55" s="311"/>
      <c r="V55" s="293" t="str">
        <f t="shared" si="16"/>
        <v>0</v>
      </c>
      <c r="W55" s="312"/>
      <c r="X55" s="311"/>
      <c r="Y55" s="293" t="str">
        <f t="shared" si="17"/>
        <v>0</v>
      </c>
      <c r="Z55" s="312"/>
      <c r="AA55" s="311"/>
      <c r="AB55" s="293" t="str">
        <f t="shared" si="27"/>
        <v>0</v>
      </c>
      <c r="AC55" s="312"/>
      <c r="AD55" s="311"/>
      <c r="AE55" s="293" t="str">
        <f t="shared" si="18"/>
        <v>0</v>
      </c>
      <c r="AF55" s="312"/>
      <c r="AG55" s="311"/>
      <c r="AH55" s="293" t="str">
        <f t="shared" si="19"/>
        <v>0</v>
      </c>
      <c r="AI55" s="312"/>
      <c r="AJ55" s="311"/>
      <c r="AK55" s="293" t="str">
        <f t="shared" si="20"/>
        <v>0</v>
      </c>
      <c r="AL55" s="312"/>
      <c r="AM55" s="311"/>
      <c r="AN55" s="293" t="str">
        <f t="shared" si="21"/>
        <v>0</v>
      </c>
      <c r="AO55" s="312"/>
      <c r="AP55" s="311"/>
      <c r="AQ55" s="293" t="str">
        <f t="shared" si="28"/>
        <v>0</v>
      </c>
      <c r="AR55" s="312"/>
      <c r="AS55" s="313"/>
      <c r="AT55" s="299"/>
      <c r="AU55" s="293">
        <f t="shared" si="22"/>
        <v>0</v>
      </c>
      <c r="AV55" s="236">
        <f t="shared" si="23"/>
        <v>0</v>
      </c>
      <c r="AW55" s="236">
        <f t="shared" si="29"/>
        <v>0</v>
      </c>
      <c r="AX55" s="237">
        <f t="shared" si="30"/>
        <v>0</v>
      </c>
      <c r="AY55" s="74"/>
      <c r="AZ55" s="74"/>
      <c r="BA55" s="92"/>
      <c r="BB55" s="267" t="s">
        <v>141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</row>
    <row r="56" spans="1:90" ht="15" customHeight="1">
      <c r="A56" s="24">
        <v>9</v>
      </c>
      <c r="B56" s="7" t="s">
        <v>168</v>
      </c>
      <c r="C56" s="252"/>
      <c r="D56" s="262"/>
      <c r="E56" s="262"/>
      <c r="F56" s="254"/>
      <c r="G56" s="36"/>
      <c r="H56" s="34"/>
      <c r="I56" s="34"/>
      <c r="J56" s="193"/>
      <c r="K56" s="107"/>
      <c r="L56" s="107"/>
      <c r="M56" s="241"/>
      <c r="N56" s="207">
        <v>60000</v>
      </c>
      <c r="O56" s="314"/>
      <c r="P56" s="293" t="str">
        <f t="shared" si="1"/>
        <v>0</v>
      </c>
      <c r="Q56" s="315"/>
      <c r="R56" s="311"/>
      <c r="S56" s="293" t="str">
        <f t="shared" si="26"/>
        <v>0</v>
      </c>
      <c r="T56" s="312"/>
      <c r="U56" s="311"/>
      <c r="V56" s="293" t="str">
        <f t="shared" si="16"/>
        <v>0</v>
      </c>
      <c r="W56" s="312"/>
      <c r="X56" s="311"/>
      <c r="Y56" s="293" t="str">
        <f t="shared" si="17"/>
        <v>0</v>
      </c>
      <c r="Z56" s="312"/>
      <c r="AA56" s="311"/>
      <c r="AB56" s="293" t="str">
        <f t="shared" si="27"/>
        <v>0</v>
      </c>
      <c r="AC56" s="312"/>
      <c r="AD56" s="311"/>
      <c r="AE56" s="293" t="str">
        <f t="shared" si="18"/>
        <v>0</v>
      </c>
      <c r="AF56" s="312"/>
      <c r="AG56" s="311"/>
      <c r="AH56" s="293" t="str">
        <f t="shared" si="19"/>
        <v>0</v>
      </c>
      <c r="AI56" s="312"/>
      <c r="AJ56" s="311"/>
      <c r="AK56" s="293" t="str">
        <f t="shared" si="20"/>
        <v>0</v>
      </c>
      <c r="AL56" s="312"/>
      <c r="AM56" s="311"/>
      <c r="AN56" s="293" t="str">
        <f t="shared" si="21"/>
        <v>0</v>
      </c>
      <c r="AO56" s="312"/>
      <c r="AP56" s="311"/>
      <c r="AQ56" s="293" t="str">
        <f t="shared" si="28"/>
        <v>0</v>
      </c>
      <c r="AR56" s="312"/>
      <c r="AS56" s="313"/>
      <c r="AT56" s="299"/>
      <c r="AU56" s="293">
        <f t="shared" si="22"/>
        <v>0</v>
      </c>
      <c r="AV56" s="236">
        <f t="shared" si="23"/>
        <v>0</v>
      </c>
      <c r="AW56" s="236">
        <f t="shared" si="29"/>
        <v>0</v>
      </c>
      <c r="AX56" s="237">
        <f t="shared" si="30"/>
        <v>0</v>
      </c>
      <c r="AY56" s="74"/>
      <c r="AZ56" s="74"/>
      <c r="BA56" s="92"/>
      <c r="BB56" s="267" t="s">
        <v>142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</row>
    <row r="57" spans="1:90" ht="15" customHeight="1">
      <c r="A57" s="24">
        <v>10</v>
      </c>
      <c r="B57" s="7" t="s">
        <v>168</v>
      </c>
      <c r="C57" s="252"/>
      <c r="D57" s="262"/>
      <c r="E57" s="262"/>
      <c r="F57" s="254"/>
      <c r="G57" s="35"/>
      <c r="H57" s="34"/>
      <c r="I57" s="34"/>
      <c r="J57" s="193"/>
      <c r="K57" s="107"/>
      <c r="L57" s="107"/>
      <c r="M57" s="241"/>
      <c r="N57" s="207">
        <v>60000</v>
      </c>
      <c r="O57" s="314"/>
      <c r="P57" s="293" t="str">
        <f t="shared" si="1"/>
        <v>0</v>
      </c>
      <c r="Q57" s="315"/>
      <c r="R57" s="311"/>
      <c r="S57" s="293" t="str">
        <f t="shared" si="26"/>
        <v>0</v>
      </c>
      <c r="T57" s="312"/>
      <c r="U57" s="311"/>
      <c r="V57" s="293" t="str">
        <f t="shared" si="16"/>
        <v>0</v>
      </c>
      <c r="W57" s="312"/>
      <c r="X57" s="311"/>
      <c r="Y57" s="293" t="str">
        <f t="shared" si="17"/>
        <v>0</v>
      </c>
      <c r="Z57" s="312"/>
      <c r="AA57" s="311"/>
      <c r="AB57" s="293" t="str">
        <f t="shared" si="27"/>
        <v>0</v>
      </c>
      <c r="AC57" s="312"/>
      <c r="AD57" s="311"/>
      <c r="AE57" s="293" t="str">
        <f t="shared" si="18"/>
        <v>0</v>
      </c>
      <c r="AF57" s="312"/>
      <c r="AG57" s="311"/>
      <c r="AH57" s="293" t="str">
        <f t="shared" si="19"/>
        <v>0</v>
      </c>
      <c r="AI57" s="312"/>
      <c r="AJ57" s="311"/>
      <c r="AK57" s="293" t="str">
        <f t="shared" si="20"/>
        <v>0</v>
      </c>
      <c r="AL57" s="312"/>
      <c r="AM57" s="311"/>
      <c r="AN57" s="293" t="str">
        <f t="shared" si="21"/>
        <v>0</v>
      </c>
      <c r="AO57" s="312"/>
      <c r="AP57" s="311"/>
      <c r="AQ57" s="293" t="str">
        <f t="shared" si="28"/>
        <v>0</v>
      </c>
      <c r="AR57" s="312"/>
      <c r="AS57" s="313"/>
      <c r="AT57" s="299"/>
      <c r="AU57" s="293">
        <f t="shared" si="22"/>
        <v>0</v>
      </c>
      <c r="AV57" s="236">
        <f t="shared" si="23"/>
        <v>0</v>
      </c>
      <c r="AW57" s="236">
        <f t="shared" si="29"/>
        <v>0</v>
      </c>
      <c r="AX57" s="237">
        <f t="shared" si="30"/>
        <v>0</v>
      </c>
      <c r="AY57" s="74"/>
      <c r="AZ57" s="74"/>
      <c r="BA57" s="92"/>
      <c r="BB57" s="267" t="s">
        <v>143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</row>
    <row r="58" spans="1:90" ht="15" customHeight="1">
      <c r="A58" s="24">
        <v>11</v>
      </c>
      <c r="B58" s="7" t="s">
        <v>168</v>
      </c>
      <c r="C58" s="252"/>
      <c r="D58" s="262"/>
      <c r="E58" s="262"/>
      <c r="F58" s="254"/>
      <c r="G58" s="35"/>
      <c r="H58" s="34"/>
      <c r="I58" s="34"/>
      <c r="J58" s="193"/>
      <c r="K58" s="107"/>
      <c r="L58" s="107"/>
      <c r="M58" s="241"/>
      <c r="N58" s="207">
        <v>60000</v>
      </c>
      <c r="O58" s="314"/>
      <c r="P58" s="293" t="str">
        <f t="shared" si="1"/>
        <v>0</v>
      </c>
      <c r="Q58" s="315"/>
      <c r="R58" s="311"/>
      <c r="S58" s="293" t="str">
        <f t="shared" si="26"/>
        <v>0</v>
      </c>
      <c r="T58" s="312"/>
      <c r="U58" s="311"/>
      <c r="V58" s="293" t="str">
        <f t="shared" si="16"/>
        <v>0</v>
      </c>
      <c r="W58" s="312"/>
      <c r="X58" s="311"/>
      <c r="Y58" s="293" t="str">
        <f t="shared" si="17"/>
        <v>0</v>
      </c>
      <c r="Z58" s="312"/>
      <c r="AA58" s="311"/>
      <c r="AB58" s="293" t="str">
        <f t="shared" si="27"/>
        <v>0</v>
      </c>
      <c r="AC58" s="312"/>
      <c r="AD58" s="311"/>
      <c r="AE58" s="293" t="str">
        <f t="shared" si="18"/>
        <v>0</v>
      </c>
      <c r="AF58" s="312"/>
      <c r="AG58" s="311"/>
      <c r="AH58" s="293" t="str">
        <f t="shared" si="19"/>
        <v>0</v>
      </c>
      <c r="AI58" s="312"/>
      <c r="AJ58" s="311"/>
      <c r="AK58" s="293" t="str">
        <f t="shared" si="20"/>
        <v>0</v>
      </c>
      <c r="AL58" s="312"/>
      <c r="AM58" s="311"/>
      <c r="AN58" s="293" t="str">
        <f t="shared" si="21"/>
        <v>0</v>
      </c>
      <c r="AO58" s="312"/>
      <c r="AP58" s="311"/>
      <c r="AQ58" s="293" t="str">
        <f t="shared" si="28"/>
        <v>0</v>
      </c>
      <c r="AR58" s="312"/>
      <c r="AS58" s="313"/>
      <c r="AT58" s="299"/>
      <c r="AU58" s="293">
        <f t="shared" si="22"/>
        <v>0</v>
      </c>
      <c r="AV58" s="236">
        <f t="shared" si="23"/>
        <v>0</v>
      </c>
      <c r="AW58" s="236">
        <f t="shared" si="29"/>
        <v>0</v>
      </c>
      <c r="AX58" s="237">
        <f t="shared" si="30"/>
        <v>0</v>
      </c>
      <c r="AY58" s="74"/>
      <c r="AZ58" s="74"/>
      <c r="BA58" s="92"/>
      <c r="BB58" s="267" t="s">
        <v>144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</row>
    <row r="59" spans="1:90" ht="15" customHeight="1">
      <c r="A59" s="24">
        <v>12</v>
      </c>
      <c r="B59" s="7" t="s">
        <v>168</v>
      </c>
      <c r="C59" s="252"/>
      <c r="D59" s="262"/>
      <c r="E59" s="262"/>
      <c r="F59" s="254"/>
      <c r="G59" s="35"/>
      <c r="H59" s="34"/>
      <c r="I59" s="34"/>
      <c r="J59" s="193"/>
      <c r="K59" s="107"/>
      <c r="L59" s="107"/>
      <c r="M59" s="241"/>
      <c r="N59" s="207">
        <v>60000</v>
      </c>
      <c r="O59" s="314"/>
      <c r="P59" s="293" t="str">
        <f t="shared" si="1"/>
        <v>0</v>
      </c>
      <c r="Q59" s="315"/>
      <c r="R59" s="311"/>
      <c r="S59" s="293" t="str">
        <f t="shared" si="26"/>
        <v>0</v>
      </c>
      <c r="T59" s="312"/>
      <c r="U59" s="311"/>
      <c r="V59" s="293" t="str">
        <f t="shared" si="16"/>
        <v>0</v>
      </c>
      <c r="W59" s="312"/>
      <c r="X59" s="311"/>
      <c r="Y59" s="293" t="str">
        <f t="shared" si="17"/>
        <v>0</v>
      </c>
      <c r="Z59" s="312"/>
      <c r="AA59" s="311"/>
      <c r="AB59" s="293" t="str">
        <f t="shared" si="27"/>
        <v>0</v>
      </c>
      <c r="AC59" s="312"/>
      <c r="AD59" s="311"/>
      <c r="AE59" s="293" t="str">
        <f t="shared" si="18"/>
        <v>0</v>
      </c>
      <c r="AF59" s="312"/>
      <c r="AG59" s="311"/>
      <c r="AH59" s="293" t="str">
        <f t="shared" si="19"/>
        <v>0</v>
      </c>
      <c r="AI59" s="312"/>
      <c r="AJ59" s="311"/>
      <c r="AK59" s="293" t="str">
        <f t="shared" si="20"/>
        <v>0</v>
      </c>
      <c r="AL59" s="312"/>
      <c r="AM59" s="311"/>
      <c r="AN59" s="293" t="str">
        <f t="shared" si="21"/>
        <v>0</v>
      </c>
      <c r="AO59" s="312"/>
      <c r="AP59" s="311"/>
      <c r="AQ59" s="293" t="str">
        <f t="shared" si="28"/>
        <v>0</v>
      </c>
      <c r="AR59" s="312"/>
      <c r="AS59" s="313"/>
      <c r="AT59" s="299"/>
      <c r="AU59" s="293">
        <f t="shared" si="22"/>
        <v>0</v>
      </c>
      <c r="AV59" s="236">
        <f t="shared" si="23"/>
        <v>0</v>
      </c>
      <c r="AW59" s="236">
        <f t="shared" si="29"/>
        <v>0</v>
      </c>
      <c r="AX59" s="237">
        <f t="shared" si="30"/>
        <v>0</v>
      </c>
      <c r="AY59" s="74"/>
      <c r="AZ59" s="74"/>
      <c r="BA59" s="92"/>
      <c r="BB59" s="267" t="s">
        <v>145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</row>
    <row r="60" spans="1:90" ht="15" customHeight="1">
      <c r="A60" s="24">
        <v>13</v>
      </c>
      <c r="B60" s="7" t="s">
        <v>168</v>
      </c>
      <c r="C60" s="252"/>
      <c r="D60" s="263"/>
      <c r="E60" s="263"/>
      <c r="F60" s="254"/>
      <c r="G60" s="35"/>
      <c r="H60" s="34"/>
      <c r="I60" s="34"/>
      <c r="J60" s="193"/>
      <c r="K60" s="107"/>
      <c r="L60" s="107"/>
      <c r="M60" s="241"/>
      <c r="N60" s="207">
        <v>60000</v>
      </c>
      <c r="O60" s="314"/>
      <c r="P60" s="293" t="str">
        <f t="shared" si="1"/>
        <v>0</v>
      </c>
      <c r="Q60" s="315"/>
      <c r="R60" s="311"/>
      <c r="S60" s="293" t="str">
        <f t="shared" si="26"/>
        <v>0</v>
      </c>
      <c r="T60" s="312"/>
      <c r="U60" s="311"/>
      <c r="V60" s="293" t="str">
        <f t="shared" si="16"/>
        <v>0</v>
      </c>
      <c r="W60" s="312"/>
      <c r="X60" s="311"/>
      <c r="Y60" s="293" t="str">
        <f t="shared" si="17"/>
        <v>0</v>
      </c>
      <c r="Z60" s="312"/>
      <c r="AA60" s="311"/>
      <c r="AB60" s="293" t="str">
        <f t="shared" si="27"/>
        <v>0</v>
      </c>
      <c r="AC60" s="312"/>
      <c r="AD60" s="311"/>
      <c r="AE60" s="293" t="str">
        <f t="shared" si="18"/>
        <v>0</v>
      </c>
      <c r="AF60" s="312"/>
      <c r="AG60" s="311"/>
      <c r="AH60" s="293" t="str">
        <f t="shared" si="19"/>
        <v>0</v>
      </c>
      <c r="AI60" s="312"/>
      <c r="AJ60" s="311"/>
      <c r="AK60" s="293" t="str">
        <f t="shared" si="20"/>
        <v>0</v>
      </c>
      <c r="AL60" s="312"/>
      <c r="AM60" s="311"/>
      <c r="AN60" s="293" t="str">
        <f t="shared" si="21"/>
        <v>0</v>
      </c>
      <c r="AO60" s="312"/>
      <c r="AP60" s="311"/>
      <c r="AQ60" s="293" t="str">
        <f t="shared" si="28"/>
        <v>0</v>
      </c>
      <c r="AR60" s="312"/>
      <c r="AS60" s="313"/>
      <c r="AT60" s="299"/>
      <c r="AU60" s="293">
        <f t="shared" si="22"/>
        <v>0</v>
      </c>
      <c r="AV60" s="236">
        <f t="shared" si="23"/>
        <v>0</v>
      </c>
      <c r="AW60" s="236">
        <f t="shared" si="29"/>
        <v>0</v>
      </c>
      <c r="AX60" s="237">
        <f t="shared" si="30"/>
        <v>0</v>
      </c>
      <c r="AY60" s="74"/>
      <c r="AZ60" s="74"/>
      <c r="BA60" s="92"/>
      <c r="BB60" s="267" t="s">
        <v>146</v>
      </c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</row>
    <row r="61" spans="1:90" ht="15" customHeight="1">
      <c r="A61" s="24">
        <v>14</v>
      </c>
      <c r="B61" s="7" t="s">
        <v>168</v>
      </c>
      <c r="C61" s="252"/>
      <c r="D61" s="254"/>
      <c r="E61" s="254"/>
      <c r="F61" s="254"/>
      <c r="G61" s="35"/>
      <c r="H61" s="34"/>
      <c r="I61" s="34"/>
      <c r="J61" s="193"/>
      <c r="K61" s="111"/>
      <c r="L61" s="111"/>
      <c r="M61" s="241"/>
      <c r="N61" s="207">
        <v>60000</v>
      </c>
      <c r="O61" s="314"/>
      <c r="P61" s="293" t="str">
        <f t="shared" si="1"/>
        <v>0</v>
      </c>
      <c r="Q61" s="315"/>
      <c r="R61" s="311"/>
      <c r="S61" s="293" t="str">
        <f t="shared" si="26"/>
        <v>0</v>
      </c>
      <c r="T61" s="312"/>
      <c r="U61" s="311"/>
      <c r="V61" s="293" t="str">
        <f t="shared" si="16"/>
        <v>0</v>
      </c>
      <c r="W61" s="312"/>
      <c r="X61" s="311"/>
      <c r="Y61" s="293" t="str">
        <f t="shared" si="17"/>
        <v>0</v>
      </c>
      <c r="Z61" s="312"/>
      <c r="AA61" s="311"/>
      <c r="AB61" s="293" t="str">
        <f t="shared" si="27"/>
        <v>0</v>
      </c>
      <c r="AC61" s="312"/>
      <c r="AD61" s="311"/>
      <c r="AE61" s="293" t="str">
        <f t="shared" si="18"/>
        <v>0</v>
      </c>
      <c r="AF61" s="312"/>
      <c r="AG61" s="311"/>
      <c r="AH61" s="293" t="str">
        <f t="shared" si="19"/>
        <v>0</v>
      </c>
      <c r="AI61" s="312"/>
      <c r="AJ61" s="311"/>
      <c r="AK61" s="293" t="str">
        <f t="shared" si="20"/>
        <v>0</v>
      </c>
      <c r="AL61" s="312"/>
      <c r="AM61" s="311"/>
      <c r="AN61" s="293" t="str">
        <f t="shared" si="21"/>
        <v>0</v>
      </c>
      <c r="AO61" s="312"/>
      <c r="AP61" s="311"/>
      <c r="AQ61" s="293" t="str">
        <f t="shared" si="28"/>
        <v>0</v>
      </c>
      <c r="AR61" s="312"/>
      <c r="AS61" s="313"/>
      <c r="AT61" s="299"/>
      <c r="AU61" s="293">
        <f t="shared" si="22"/>
        <v>0</v>
      </c>
      <c r="AV61" s="236">
        <f t="shared" si="23"/>
        <v>0</v>
      </c>
      <c r="AW61" s="236">
        <f t="shared" si="29"/>
        <v>0</v>
      </c>
      <c r="AX61" s="237">
        <f t="shared" si="30"/>
        <v>0</v>
      </c>
      <c r="AY61" s="74"/>
      <c r="AZ61" s="74"/>
      <c r="BA61" s="92"/>
      <c r="BB61" s="267" t="s">
        <v>147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</row>
    <row r="62" spans="1:90" ht="15" customHeight="1">
      <c r="A62" s="24">
        <v>15</v>
      </c>
      <c r="B62" s="7" t="s">
        <v>168</v>
      </c>
      <c r="C62" s="252"/>
      <c r="D62" s="254"/>
      <c r="E62" s="254"/>
      <c r="F62" s="254"/>
      <c r="G62" s="35"/>
      <c r="H62" s="34"/>
      <c r="I62" s="34"/>
      <c r="J62" s="193"/>
      <c r="K62" s="107"/>
      <c r="L62" s="107"/>
      <c r="M62" s="241"/>
      <c r="N62" s="207">
        <v>60000</v>
      </c>
      <c r="O62" s="314"/>
      <c r="P62" s="293" t="str">
        <f t="shared" si="1"/>
        <v>0</v>
      </c>
      <c r="Q62" s="315"/>
      <c r="R62" s="311"/>
      <c r="S62" s="293" t="str">
        <f t="shared" si="26"/>
        <v>0</v>
      </c>
      <c r="T62" s="312"/>
      <c r="U62" s="311"/>
      <c r="V62" s="293" t="str">
        <f t="shared" si="16"/>
        <v>0</v>
      </c>
      <c r="W62" s="312"/>
      <c r="X62" s="311"/>
      <c r="Y62" s="293" t="str">
        <f t="shared" si="17"/>
        <v>0</v>
      </c>
      <c r="Z62" s="312"/>
      <c r="AA62" s="311"/>
      <c r="AB62" s="293" t="str">
        <f t="shared" si="27"/>
        <v>0</v>
      </c>
      <c r="AC62" s="312"/>
      <c r="AD62" s="311"/>
      <c r="AE62" s="293" t="str">
        <f t="shared" si="18"/>
        <v>0</v>
      </c>
      <c r="AF62" s="312"/>
      <c r="AG62" s="311"/>
      <c r="AH62" s="293" t="str">
        <f t="shared" si="19"/>
        <v>0</v>
      </c>
      <c r="AI62" s="312"/>
      <c r="AJ62" s="311"/>
      <c r="AK62" s="293" t="str">
        <f t="shared" si="20"/>
        <v>0</v>
      </c>
      <c r="AL62" s="312"/>
      <c r="AM62" s="311"/>
      <c r="AN62" s="293" t="str">
        <f t="shared" si="21"/>
        <v>0</v>
      </c>
      <c r="AO62" s="312"/>
      <c r="AP62" s="311"/>
      <c r="AQ62" s="293" t="str">
        <f t="shared" si="28"/>
        <v>0</v>
      </c>
      <c r="AR62" s="312"/>
      <c r="AS62" s="313"/>
      <c r="AT62" s="299"/>
      <c r="AU62" s="293">
        <f t="shared" si="22"/>
        <v>0</v>
      </c>
      <c r="AV62" s="236">
        <f t="shared" si="23"/>
        <v>0</v>
      </c>
      <c r="AW62" s="236">
        <f t="shared" si="29"/>
        <v>0</v>
      </c>
      <c r="AX62" s="237">
        <f t="shared" si="30"/>
        <v>0</v>
      </c>
      <c r="AY62" s="74"/>
      <c r="AZ62" s="74"/>
      <c r="BA62" s="92"/>
      <c r="BB62" s="267" t="s">
        <v>148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</row>
    <row r="63" spans="1:90" ht="15" customHeight="1">
      <c r="A63" s="24">
        <v>16</v>
      </c>
      <c r="B63" s="7" t="s">
        <v>168</v>
      </c>
      <c r="C63" s="252"/>
      <c r="D63" s="254"/>
      <c r="E63" s="254"/>
      <c r="F63" s="254"/>
      <c r="G63" s="35"/>
      <c r="H63" s="34"/>
      <c r="I63" s="34"/>
      <c r="J63" s="193"/>
      <c r="K63" s="107"/>
      <c r="L63" s="107"/>
      <c r="M63" s="241"/>
      <c r="N63" s="207">
        <v>60000</v>
      </c>
      <c r="O63" s="314"/>
      <c r="P63" s="293" t="str">
        <f t="shared" si="1"/>
        <v>0</v>
      </c>
      <c r="Q63" s="315"/>
      <c r="R63" s="311"/>
      <c r="S63" s="293" t="str">
        <f t="shared" si="26"/>
        <v>0</v>
      </c>
      <c r="T63" s="312"/>
      <c r="U63" s="311"/>
      <c r="V63" s="293" t="str">
        <f t="shared" si="16"/>
        <v>0</v>
      </c>
      <c r="W63" s="312"/>
      <c r="X63" s="311"/>
      <c r="Y63" s="293" t="str">
        <f t="shared" si="17"/>
        <v>0</v>
      </c>
      <c r="Z63" s="312"/>
      <c r="AA63" s="311"/>
      <c r="AB63" s="293" t="str">
        <f t="shared" si="27"/>
        <v>0</v>
      </c>
      <c r="AC63" s="312"/>
      <c r="AD63" s="311"/>
      <c r="AE63" s="293" t="str">
        <f t="shared" si="18"/>
        <v>0</v>
      </c>
      <c r="AF63" s="312"/>
      <c r="AG63" s="311"/>
      <c r="AH63" s="293" t="str">
        <f t="shared" si="19"/>
        <v>0</v>
      </c>
      <c r="AI63" s="312"/>
      <c r="AJ63" s="311"/>
      <c r="AK63" s="293" t="str">
        <f t="shared" si="20"/>
        <v>0</v>
      </c>
      <c r="AL63" s="312"/>
      <c r="AM63" s="311"/>
      <c r="AN63" s="293" t="str">
        <f t="shared" si="21"/>
        <v>0</v>
      </c>
      <c r="AO63" s="312"/>
      <c r="AP63" s="311"/>
      <c r="AQ63" s="293" t="str">
        <f t="shared" si="28"/>
        <v>0</v>
      </c>
      <c r="AR63" s="312"/>
      <c r="AS63" s="313"/>
      <c r="AT63" s="299"/>
      <c r="AU63" s="293">
        <f t="shared" si="22"/>
        <v>0</v>
      </c>
      <c r="AV63" s="236">
        <f t="shared" si="23"/>
        <v>0</v>
      </c>
      <c r="AW63" s="236">
        <f t="shared" si="29"/>
        <v>0</v>
      </c>
      <c r="AX63" s="237">
        <f t="shared" si="30"/>
        <v>0</v>
      </c>
      <c r="AY63" s="74"/>
      <c r="AZ63" s="74"/>
      <c r="BA63" s="92"/>
      <c r="BB63" s="267" t="s">
        <v>149</v>
      </c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</row>
    <row r="64" spans="1:90" ht="15" customHeight="1">
      <c r="A64" s="24">
        <v>17</v>
      </c>
      <c r="B64" s="7" t="s">
        <v>168</v>
      </c>
      <c r="C64" s="252"/>
      <c r="D64" s="264"/>
      <c r="E64" s="264"/>
      <c r="F64" s="254"/>
      <c r="G64" s="35"/>
      <c r="H64" s="34"/>
      <c r="I64" s="34"/>
      <c r="J64" s="193"/>
      <c r="K64" s="107"/>
      <c r="L64" s="107"/>
      <c r="M64" s="241"/>
      <c r="N64" s="207">
        <v>60000</v>
      </c>
      <c r="O64" s="314"/>
      <c r="P64" s="293" t="str">
        <f t="shared" si="1"/>
        <v>0</v>
      </c>
      <c r="Q64" s="315"/>
      <c r="R64" s="311"/>
      <c r="S64" s="293" t="str">
        <f t="shared" si="26"/>
        <v>0</v>
      </c>
      <c r="T64" s="312"/>
      <c r="U64" s="311"/>
      <c r="V64" s="293" t="str">
        <f t="shared" si="16"/>
        <v>0</v>
      </c>
      <c r="W64" s="312"/>
      <c r="X64" s="311"/>
      <c r="Y64" s="293" t="str">
        <f t="shared" si="17"/>
        <v>0</v>
      </c>
      <c r="Z64" s="312"/>
      <c r="AA64" s="311"/>
      <c r="AB64" s="293" t="str">
        <f t="shared" si="27"/>
        <v>0</v>
      </c>
      <c r="AC64" s="312"/>
      <c r="AD64" s="311"/>
      <c r="AE64" s="293" t="str">
        <f t="shared" si="18"/>
        <v>0</v>
      </c>
      <c r="AF64" s="312"/>
      <c r="AG64" s="311"/>
      <c r="AH64" s="293" t="str">
        <f t="shared" si="19"/>
        <v>0</v>
      </c>
      <c r="AI64" s="312"/>
      <c r="AJ64" s="311"/>
      <c r="AK64" s="293" t="str">
        <f t="shared" si="20"/>
        <v>0</v>
      </c>
      <c r="AL64" s="312"/>
      <c r="AM64" s="311"/>
      <c r="AN64" s="293" t="str">
        <f t="shared" si="21"/>
        <v>0</v>
      </c>
      <c r="AO64" s="312"/>
      <c r="AP64" s="311"/>
      <c r="AQ64" s="293" t="str">
        <f t="shared" si="28"/>
        <v>0</v>
      </c>
      <c r="AR64" s="312"/>
      <c r="AS64" s="313"/>
      <c r="AT64" s="299"/>
      <c r="AU64" s="293">
        <f t="shared" si="22"/>
        <v>0</v>
      </c>
      <c r="AV64" s="236">
        <f t="shared" si="23"/>
        <v>0</v>
      </c>
      <c r="AW64" s="236">
        <f t="shared" si="29"/>
        <v>0</v>
      </c>
      <c r="AX64" s="237">
        <f t="shared" si="30"/>
        <v>0</v>
      </c>
      <c r="AY64" s="74"/>
      <c r="AZ64" s="74"/>
      <c r="BA64" s="92"/>
      <c r="BB64" s="267" t="s">
        <v>150</v>
      </c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</row>
    <row r="65" spans="1:90" ht="15" customHeight="1">
      <c r="A65" s="24">
        <v>18</v>
      </c>
      <c r="B65" s="7" t="s">
        <v>168</v>
      </c>
      <c r="C65" s="252"/>
      <c r="D65" s="264"/>
      <c r="E65" s="264"/>
      <c r="F65" s="254"/>
      <c r="G65" s="35"/>
      <c r="H65" s="34"/>
      <c r="I65" s="34"/>
      <c r="J65" s="193"/>
      <c r="K65" s="107"/>
      <c r="L65" s="107"/>
      <c r="M65" s="241"/>
      <c r="N65" s="207">
        <v>60000</v>
      </c>
      <c r="O65" s="314"/>
      <c r="P65" s="293" t="str">
        <f t="shared" si="1"/>
        <v>0</v>
      </c>
      <c r="Q65" s="315"/>
      <c r="R65" s="311"/>
      <c r="S65" s="293" t="str">
        <f t="shared" si="26"/>
        <v>0</v>
      </c>
      <c r="T65" s="312"/>
      <c r="U65" s="311"/>
      <c r="V65" s="293" t="str">
        <f t="shared" si="16"/>
        <v>0</v>
      </c>
      <c r="W65" s="312"/>
      <c r="X65" s="311"/>
      <c r="Y65" s="293" t="str">
        <f t="shared" si="17"/>
        <v>0</v>
      </c>
      <c r="Z65" s="312"/>
      <c r="AA65" s="311"/>
      <c r="AB65" s="293" t="str">
        <f t="shared" si="27"/>
        <v>0</v>
      </c>
      <c r="AC65" s="312"/>
      <c r="AD65" s="311"/>
      <c r="AE65" s="293" t="str">
        <f t="shared" si="18"/>
        <v>0</v>
      </c>
      <c r="AF65" s="312"/>
      <c r="AG65" s="311"/>
      <c r="AH65" s="293" t="str">
        <f t="shared" si="19"/>
        <v>0</v>
      </c>
      <c r="AI65" s="312"/>
      <c r="AJ65" s="311"/>
      <c r="AK65" s="293" t="str">
        <f t="shared" si="20"/>
        <v>0</v>
      </c>
      <c r="AL65" s="312"/>
      <c r="AM65" s="311"/>
      <c r="AN65" s="293" t="str">
        <f t="shared" si="21"/>
        <v>0</v>
      </c>
      <c r="AO65" s="312"/>
      <c r="AP65" s="311"/>
      <c r="AQ65" s="293" t="str">
        <f t="shared" si="28"/>
        <v>0</v>
      </c>
      <c r="AR65" s="312"/>
      <c r="AS65" s="313"/>
      <c r="AT65" s="299"/>
      <c r="AU65" s="293">
        <f t="shared" si="22"/>
        <v>0</v>
      </c>
      <c r="AV65" s="236">
        <f t="shared" si="23"/>
        <v>0</v>
      </c>
      <c r="AW65" s="236">
        <f t="shared" si="29"/>
        <v>0</v>
      </c>
      <c r="AX65" s="237">
        <f t="shared" si="30"/>
        <v>0</v>
      </c>
      <c r="AY65" s="74"/>
      <c r="AZ65" s="74"/>
      <c r="BA65" s="92"/>
      <c r="BB65" s="268" t="s">
        <v>151</v>
      </c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</row>
    <row r="66" spans="1:90" ht="15" customHeight="1">
      <c r="A66" s="24">
        <v>19</v>
      </c>
      <c r="B66" s="7" t="s">
        <v>168</v>
      </c>
      <c r="C66" s="252"/>
      <c r="D66" s="254"/>
      <c r="E66" s="254"/>
      <c r="F66" s="254"/>
      <c r="G66" s="35"/>
      <c r="H66" s="34"/>
      <c r="I66" s="34"/>
      <c r="J66" s="193"/>
      <c r="K66" s="107"/>
      <c r="L66" s="107"/>
      <c r="M66" s="241"/>
      <c r="N66" s="207">
        <v>60000</v>
      </c>
      <c r="O66" s="314"/>
      <c r="P66" s="293" t="str">
        <f t="shared" si="1"/>
        <v>0</v>
      </c>
      <c r="Q66" s="315"/>
      <c r="R66" s="311"/>
      <c r="S66" s="293" t="str">
        <f t="shared" si="26"/>
        <v>0</v>
      </c>
      <c r="T66" s="312"/>
      <c r="U66" s="311"/>
      <c r="V66" s="293" t="str">
        <f t="shared" si="16"/>
        <v>0</v>
      </c>
      <c r="W66" s="312"/>
      <c r="X66" s="311"/>
      <c r="Y66" s="293" t="str">
        <f t="shared" si="17"/>
        <v>0</v>
      </c>
      <c r="Z66" s="312"/>
      <c r="AA66" s="311"/>
      <c r="AB66" s="293" t="str">
        <f t="shared" si="27"/>
        <v>0</v>
      </c>
      <c r="AC66" s="312"/>
      <c r="AD66" s="311"/>
      <c r="AE66" s="293" t="str">
        <f t="shared" si="18"/>
        <v>0</v>
      </c>
      <c r="AF66" s="312"/>
      <c r="AG66" s="311"/>
      <c r="AH66" s="293" t="str">
        <f t="shared" si="19"/>
        <v>0</v>
      </c>
      <c r="AI66" s="312"/>
      <c r="AJ66" s="311"/>
      <c r="AK66" s="293" t="str">
        <f t="shared" si="20"/>
        <v>0</v>
      </c>
      <c r="AL66" s="312"/>
      <c r="AM66" s="311"/>
      <c r="AN66" s="293" t="str">
        <f t="shared" si="21"/>
        <v>0</v>
      </c>
      <c r="AO66" s="312"/>
      <c r="AP66" s="311"/>
      <c r="AQ66" s="293" t="str">
        <f t="shared" si="28"/>
        <v>0</v>
      </c>
      <c r="AR66" s="312"/>
      <c r="AS66" s="313"/>
      <c r="AT66" s="299"/>
      <c r="AU66" s="293">
        <f t="shared" si="22"/>
        <v>0</v>
      </c>
      <c r="AV66" s="236">
        <f t="shared" si="23"/>
        <v>0</v>
      </c>
      <c r="AW66" s="236">
        <f t="shared" si="29"/>
        <v>0</v>
      </c>
      <c r="AX66" s="237">
        <f t="shared" si="30"/>
        <v>0</v>
      </c>
      <c r="AY66" s="74"/>
      <c r="AZ66" s="74"/>
      <c r="BA66" s="11"/>
      <c r="BB66" s="269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</row>
    <row r="67" spans="1:90" ht="15" customHeight="1">
      <c r="A67" s="24">
        <v>20</v>
      </c>
      <c r="B67" s="7" t="s">
        <v>168</v>
      </c>
      <c r="C67" s="252"/>
      <c r="D67" s="254"/>
      <c r="E67" s="254"/>
      <c r="F67" s="254"/>
      <c r="G67" s="35"/>
      <c r="H67" s="34"/>
      <c r="I67" s="34"/>
      <c r="J67" s="193"/>
      <c r="K67" s="107"/>
      <c r="L67" s="107"/>
      <c r="M67" s="241"/>
      <c r="N67" s="207">
        <v>60000</v>
      </c>
      <c r="O67" s="314"/>
      <c r="P67" s="293" t="str">
        <f t="shared" si="1"/>
        <v>0</v>
      </c>
      <c r="Q67" s="315"/>
      <c r="R67" s="311"/>
      <c r="S67" s="293" t="str">
        <f t="shared" si="26"/>
        <v>0</v>
      </c>
      <c r="T67" s="312"/>
      <c r="U67" s="311"/>
      <c r="V67" s="293" t="str">
        <f t="shared" si="16"/>
        <v>0</v>
      </c>
      <c r="W67" s="312"/>
      <c r="X67" s="311"/>
      <c r="Y67" s="293" t="str">
        <f t="shared" si="17"/>
        <v>0</v>
      </c>
      <c r="Z67" s="312"/>
      <c r="AA67" s="311"/>
      <c r="AB67" s="293" t="str">
        <f t="shared" si="27"/>
        <v>0</v>
      </c>
      <c r="AC67" s="312"/>
      <c r="AD67" s="311"/>
      <c r="AE67" s="293" t="str">
        <f t="shared" si="18"/>
        <v>0</v>
      </c>
      <c r="AF67" s="312"/>
      <c r="AG67" s="311"/>
      <c r="AH67" s="293" t="str">
        <f t="shared" si="19"/>
        <v>0</v>
      </c>
      <c r="AI67" s="312"/>
      <c r="AJ67" s="311"/>
      <c r="AK67" s="293" t="str">
        <f t="shared" si="20"/>
        <v>0</v>
      </c>
      <c r="AL67" s="312"/>
      <c r="AM67" s="311"/>
      <c r="AN67" s="293" t="str">
        <f t="shared" si="21"/>
        <v>0</v>
      </c>
      <c r="AO67" s="312"/>
      <c r="AP67" s="311"/>
      <c r="AQ67" s="293" t="str">
        <f t="shared" si="28"/>
        <v>0</v>
      </c>
      <c r="AR67" s="312"/>
      <c r="AS67" s="313"/>
      <c r="AT67" s="299"/>
      <c r="AU67" s="293">
        <f t="shared" si="22"/>
        <v>0</v>
      </c>
      <c r="AV67" s="236">
        <f t="shared" si="23"/>
        <v>0</v>
      </c>
      <c r="AW67" s="236">
        <f t="shared" si="29"/>
        <v>0</v>
      </c>
      <c r="AX67" s="237">
        <f t="shared" si="30"/>
        <v>0</v>
      </c>
      <c r="AY67" s="74"/>
      <c r="AZ67" s="74"/>
      <c r="BA67" s="11"/>
      <c r="BB67" s="269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</row>
    <row r="68" spans="1:90" ht="15" customHeight="1">
      <c r="A68" s="24">
        <v>21</v>
      </c>
      <c r="B68" s="7" t="s">
        <v>168</v>
      </c>
      <c r="C68" s="252"/>
      <c r="D68" s="254"/>
      <c r="E68" s="254"/>
      <c r="F68" s="254"/>
      <c r="G68" s="35"/>
      <c r="H68" s="34"/>
      <c r="I68" s="34"/>
      <c r="J68" s="193"/>
      <c r="K68" s="107"/>
      <c r="L68" s="107"/>
      <c r="M68" s="241"/>
      <c r="N68" s="207">
        <v>60000</v>
      </c>
      <c r="O68" s="314"/>
      <c r="P68" s="293" t="str">
        <f t="shared" si="1"/>
        <v>0</v>
      </c>
      <c r="Q68" s="315"/>
      <c r="R68" s="311"/>
      <c r="S68" s="293" t="str">
        <f t="shared" si="26"/>
        <v>0</v>
      </c>
      <c r="T68" s="312"/>
      <c r="U68" s="311"/>
      <c r="V68" s="293" t="str">
        <f t="shared" si="16"/>
        <v>0</v>
      </c>
      <c r="W68" s="312"/>
      <c r="X68" s="311"/>
      <c r="Y68" s="293" t="str">
        <f t="shared" si="17"/>
        <v>0</v>
      </c>
      <c r="Z68" s="312"/>
      <c r="AA68" s="311"/>
      <c r="AB68" s="293" t="str">
        <f t="shared" si="27"/>
        <v>0</v>
      </c>
      <c r="AC68" s="312"/>
      <c r="AD68" s="311"/>
      <c r="AE68" s="293" t="str">
        <f t="shared" si="18"/>
        <v>0</v>
      </c>
      <c r="AF68" s="312"/>
      <c r="AG68" s="311"/>
      <c r="AH68" s="293" t="str">
        <f t="shared" si="19"/>
        <v>0</v>
      </c>
      <c r="AI68" s="312"/>
      <c r="AJ68" s="311"/>
      <c r="AK68" s="293" t="str">
        <f t="shared" si="20"/>
        <v>0</v>
      </c>
      <c r="AL68" s="312"/>
      <c r="AM68" s="311"/>
      <c r="AN68" s="293" t="str">
        <f t="shared" si="21"/>
        <v>0</v>
      </c>
      <c r="AO68" s="312"/>
      <c r="AP68" s="311"/>
      <c r="AQ68" s="293" t="str">
        <f t="shared" si="28"/>
        <v>0</v>
      </c>
      <c r="AR68" s="312"/>
      <c r="AS68" s="313"/>
      <c r="AT68" s="299"/>
      <c r="AU68" s="293">
        <f t="shared" si="22"/>
        <v>0</v>
      </c>
      <c r="AV68" s="236">
        <f t="shared" si="23"/>
        <v>0</v>
      </c>
      <c r="AW68" s="236">
        <f t="shared" si="29"/>
        <v>0</v>
      </c>
      <c r="AX68" s="237">
        <f t="shared" si="30"/>
        <v>0</v>
      </c>
      <c r="AY68" s="74"/>
      <c r="AZ68" s="74"/>
      <c r="BA68" s="11"/>
      <c r="BB68" s="269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</row>
    <row r="69" spans="1:90" ht="15" customHeight="1">
      <c r="A69" s="24">
        <v>22</v>
      </c>
      <c r="B69" s="7" t="s">
        <v>168</v>
      </c>
      <c r="C69" s="252"/>
      <c r="D69" s="254"/>
      <c r="E69" s="254"/>
      <c r="F69" s="254"/>
      <c r="G69" s="35"/>
      <c r="H69" s="34"/>
      <c r="I69" s="34"/>
      <c r="J69" s="193"/>
      <c r="K69" s="107"/>
      <c r="L69" s="107"/>
      <c r="M69" s="241"/>
      <c r="N69" s="207">
        <v>60000</v>
      </c>
      <c r="O69" s="314"/>
      <c r="P69" s="293" t="str">
        <f t="shared" si="1"/>
        <v>0</v>
      </c>
      <c r="Q69" s="315"/>
      <c r="R69" s="311"/>
      <c r="S69" s="293" t="str">
        <f t="shared" si="26"/>
        <v>0</v>
      </c>
      <c r="T69" s="312"/>
      <c r="U69" s="311"/>
      <c r="V69" s="293" t="str">
        <f t="shared" si="16"/>
        <v>0</v>
      </c>
      <c r="W69" s="312"/>
      <c r="X69" s="311"/>
      <c r="Y69" s="293" t="str">
        <f t="shared" si="17"/>
        <v>0</v>
      </c>
      <c r="Z69" s="312"/>
      <c r="AA69" s="311"/>
      <c r="AB69" s="293" t="str">
        <f t="shared" si="27"/>
        <v>0</v>
      </c>
      <c r="AC69" s="312"/>
      <c r="AD69" s="311"/>
      <c r="AE69" s="293" t="str">
        <f t="shared" si="18"/>
        <v>0</v>
      </c>
      <c r="AF69" s="312"/>
      <c r="AG69" s="311"/>
      <c r="AH69" s="293" t="str">
        <f t="shared" si="19"/>
        <v>0</v>
      </c>
      <c r="AI69" s="312"/>
      <c r="AJ69" s="311"/>
      <c r="AK69" s="293" t="str">
        <f t="shared" si="20"/>
        <v>0</v>
      </c>
      <c r="AL69" s="312"/>
      <c r="AM69" s="311"/>
      <c r="AN69" s="293" t="str">
        <f t="shared" si="21"/>
        <v>0</v>
      </c>
      <c r="AO69" s="312"/>
      <c r="AP69" s="311"/>
      <c r="AQ69" s="293" t="str">
        <f t="shared" si="28"/>
        <v>0</v>
      </c>
      <c r="AR69" s="312"/>
      <c r="AS69" s="313"/>
      <c r="AT69" s="299"/>
      <c r="AU69" s="293">
        <f t="shared" si="22"/>
        <v>0</v>
      </c>
      <c r="AV69" s="236">
        <f t="shared" si="23"/>
        <v>0</v>
      </c>
      <c r="AW69" s="236">
        <f t="shared" si="29"/>
        <v>0</v>
      </c>
      <c r="AX69" s="237">
        <f t="shared" si="30"/>
        <v>0</v>
      </c>
      <c r="AY69" s="74"/>
      <c r="AZ69" s="74"/>
      <c r="BA69" s="11"/>
      <c r="BB69" s="269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</row>
    <row r="70" spans="1:90" ht="15" customHeight="1">
      <c r="A70" s="24">
        <v>23</v>
      </c>
      <c r="B70" s="7" t="s">
        <v>168</v>
      </c>
      <c r="C70" s="252"/>
      <c r="D70" s="265"/>
      <c r="E70" s="265"/>
      <c r="F70" s="266"/>
      <c r="G70" s="35"/>
      <c r="H70" s="34"/>
      <c r="I70" s="34"/>
      <c r="J70" s="193"/>
      <c r="K70" s="107"/>
      <c r="L70" s="107"/>
      <c r="M70" s="241"/>
      <c r="N70" s="207">
        <v>60000</v>
      </c>
      <c r="O70" s="314"/>
      <c r="P70" s="293" t="str">
        <f t="shared" si="1"/>
        <v>0</v>
      </c>
      <c r="Q70" s="315"/>
      <c r="R70" s="311"/>
      <c r="S70" s="293" t="str">
        <f t="shared" si="26"/>
        <v>0</v>
      </c>
      <c r="T70" s="312"/>
      <c r="U70" s="311"/>
      <c r="V70" s="293" t="str">
        <f t="shared" si="16"/>
        <v>0</v>
      </c>
      <c r="W70" s="312"/>
      <c r="X70" s="311"/>
      <c r="Y70" s="293" t="str">
        <f t="shared" si="17"/>
        <v>0</v>
      </c>
      <c r="Z70" s="312"/>
      <c r="AA70" s="311"/>
      <c r="AB70" s="293" t="str">
        <f t="shared" si="27"/>
        <v>0</v>
      </c>
      <c r="AC70" s="312"/>
      <c r="AD70" s="311"/>
      <c r="AE70" s="293" t="str">
        <f t="shared" si="18"/>
        <v>0</v>
      </c>
      <c r="AF70" s="312"/>
      <c r="AG70" s="311"/>
      <c r="AH70" s="293" t="str">
        <f t="shared" si="19"/>
        <v>0</v>
      </c>
      <c r="AI70" s="312"/>
      <c r="AJ70" s="311"/>
      <c r="AK70" s="293" t="str">
        <f t="shared" si="20"/>
        <v>0</v>
      </c>
      <c r="AL70" s="312"/>
      <c r="AM70" s="311"/>
      <c r="AN70" s="293" t="str">
        <f t="shared" si="21"/>
        <v>0</v>
      </c>
      <c r="AO70" s="312"/>
      <c r="AP70" s="311"/>
      <c r="AQ70" s="293" t="str">
        <f t="shared" si="28"/>
        <v>0</v>
      </c>
      <c r="AR70" s="312"/>
      <c r="AS70" s="313"/>
      <c r="AT70" s="299"/>
      <c r="AU70" s="293">
        <f t="shared" si="22"/>
        <v>0</v>
      </c>
      <c r="AV70" s="236">
        <f t="shared" si="23"/>
        <v>0</v>
      </c>
      <c r="AW70" s="236">
        <f t="shared" si="29"/>
        <v>0</v>
      </c>
      <c r="AX70" s="237">
        <f t="shared" si="30"/>
        <v>0</v>
      </c>
      <c r="AY70" s="74"/>
      <c r="AZ70" s="74"/>
      <c r="BA70" s="11"/>
      <c r="BB70" s="269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</row>
    <row r="71" spans="1:90" ht="15" customHeight="1">
      <c r="A71" s="24">
        <v>24</v>
      </c>
      <c r="B71" s="7" t="s">
        <v>168</v>
      </c>
      <c r="C71" s="252"/>
      <c r="D71" s="254"/>
      <c r="E71" s="254"/>
      <c r="F71" s="254"/>
      <c r="G71" s="35"/>
      <c r="H71" s="34"/>
      <c r="I71" s="34"/>
      <c r="J71" s="193"/>
      <c r="K71" s="107"/>
      <c r="L71" s="107"/>
      <c r="M71" s="241"/>
      <c r="N71" s="207">
        <v>60000</v>
      </c>
      <c r="O71" s="314"/>
      <c r="P71" s="293" t="str">
        <f t="shared" ref="P71:P134" si="31">IF(O71&gt;=10000,1,"0")</f>
        <v>0</v>
      </c>
      <c r="Q71" s="315"/>
      <c r="R71" s="311"/>
      <c r="S71" s="293" t="str">
        <f t="shared" si="26"/>
        <v>0</v>
      </c>
      <c r="T71" s="312"/>
      <c r="U71" s="311"/>
      <c r="V71" s="293" t="str">
        <f t="shared" si="16"/>
        <v>0</v>
      </c>
      <c r="W71" s="312"/>
      <c r="X71" s="311"/>
      <c r="Y71" s="293" t="str">
        <f t="shared" si="17"/>
        <v>0</v>
      </c>
      <c r="Z71" s="312"/>
      <c r="AA71" s="311"/>
      <c r="AB71" s="293" t="str">
        <f t="shared" si="27"/>
        <v>0</v>
      </c>
      <c r="AC71" s="312"/>
      <c r="AD71" s="311"/>
      <c r="AE71" s="293" t="str">
        <f t="shared" si="18"/>
        <v>0</v>
      </c>
      <c r="AF71" s="312"/>
      <c r="AG71" s="311"/>
      <c r="AH71" s="293" t="str">
        <f t="shared" si="19"/>
        <v>0</v>
      </c>
      <c r="AI71" s="312"/>
      <c r="AJ71" s="311"/>
      <c r="AK71" s="293" t="str">
        <f t="shared" si="20"/>
        <v>0</v>
      </c>
      <c r="AL71" s="312"/>
      <c r="AM71" s="311"/>
      <c r="AN71" s="293" t="str">
        <f t="shared" si="21"/>
        <v>0</v>
      </c>
      <c r="AO71" s="312"/>
      <c r="AP71" s="311"/>
      <c r="AQ71" s="293" t="str">
        <f t="shared" si="28"/>
        <v>0</v>
      </c>
      <c r="AR71" s="312"/>
      <c r="AS71" s="313"/>
      <c r="AT71" s="299"/>
      <c r="AU71" s="293">
        <f t="shared" si="22"/>
        <v>0</v>
      </c>
      <c r="AV71" s="236">
        <f t="shared" si="23"/>
        <v>0</v>
      </c>
      <c r="AW71" s="236">
        <f t="shared" si="29"/>
        <v>0</v>
      </c>
      <c r="AX71" s="237">
        <f t="shared" si="30"/>
        <v>0</v>
      </c>
      <c r="AY71" s="74"/>
      <c r="AZ71" s="74"/>
      <c r="BA71" s="11"/>
      <c r="BB71" s="269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</row>
    <row r="72" spans="1:90" ht="15" customHeight="1">
      <c r="A72" s="24">
        <v>25</v>
      </c>
      <c r="B72" s="7" t="s">
        <v>168</v>
      </c>
      <c r="C72" s="252"/>
      <c r="D72" s="254"/>
      <c r="E72" s="254"/>
      <c r="F72" s="254"/>
      <c r="G72" s="35"/>
      <c r="H72" s="34"/>
      <c r="I72" s="34"/>
      <c r="J72" s="193"/>
      <c r="K72" s="112"/>
      <c r="L72" s="112"/>
      <c r="M72" s="241"/>
      <c r="N72" s="207">
        <v>60000</v>
      </c>
      <c r="O72" s="314"/>
      <c r="P72" s="293" t="str">
        <f t="shared" si="31"/>
        <v>0</v>
      </c>
      <c r="Q72" s="315"/>
      <c r="R72" s="311"/>
      <c r="S72" s="293" t="str">
        <f t="shared" si="26"/>
        <v>0</v>
      </c>
      <c r="T72" s="312"/>
      <c r="U72" s="311"/>
      <c r="V72" s="293" t="str">
        <f t="shared" si="16"/>
        <v>0</v>
      </c>
      <c r="W72" s="312"/>
      <c r="X72" s="311"/>
      <c r="Y72" s="293" t="str">
        <f t="shared" si="17"/>
        <v>0</v>
      </c>
      <c r="Z72" s="312"/>
      <c r="AA72" s="311"/>
      <c r="AB72" s="293" t="str">
        <f t="shared" si="27"/>
        <v>0</v>
      </c>
      <c r="AC72" s="312"/>
      <c r="AD72" s="311"/>
      <c r="AE72" s="293" t="str">
        <f t="shared" si="18"/>
        <v>0</v>
      </c>
      <c r="AF72" s="312"/>
      <c r="AG72" s="311"/>
      <c r="AH72" s="293" t="str">
        <f t="shared" si="19"/>
        <v>0</v>
      </c>
      <c r="AI72" s="312"/>
      <c r="AJ72" s="311"/>
      <c r="AK72" s="293" t="str">
        <f t="shared" si="20"/>
        <v>0</v>
      </c>
      <c r="AL72" s="312"/>
      <c r="AM72" s="311"/>
      <c r="AN72" s="293" t="str">
        <f t="shared" si="21"/>
        <v>0</v>
      </c>
      <c r="AO72" s="312"/>
      <c r="AP72" s="311"/>
      <c r="AQ72" s="293" t="str">
        <f t="shared" si="28"/>
        <v>0</v>
      </c>
      <c r="AR72" s="312"/>
      <c r="AS72" s="313"/>
      <c r="AT72" s="299"/>
      <c r="AU72" s="293">
        <f t="shared" si="22"/>
        <v>0</v>
      </c>
      <c r="AV72" s="236">
        <f t="shared" si="23"/>
        <v>0</v>
      </c>
      <c r="AW72" s="236">
        <f t="shared" si="29"/>
        <v>0</v>
      </c>
      <c r="AX72" s="237">
        <f t="shared" si="30"/>
        <v>0</v>
      </c>
      <c r="AY72" s="74"/>
      <c r="AZ72" s="74"/>
      <c r="BA72" s="11"/>
      <c r="BB72" s="269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</row>
    <row r="73" spans="1:90" ht="15" customHeight="1">
      <c r="A73" s="24">
        <v>26</v>
      </c>
      <c r="B73" s="7" t="s">
        <v>168</v>
      </c>
      <c r="C73" s="252"/>
      <c r="D73" s="254"/>
      <c r="E73" s="254"/>
      <c r="F73" s="254"/>
      <c r="G73" s="35"/>
      <c r="H73" s="34"/>
      <c r="I73" s="34"/>
      <c r="J73" s="193"/>
      <c r="K73" s="112"/>
      <c r="L73" s="112"/>
      <c r="M73" s="241"/>
      <c r="N73" s="207">
        <v>60000</v>
      </c>
      <c r="O73" s="314"/>
      <c r="P73" s="293" t="str">
        <f t="shared" si="31"/>
        <v>0</v>
      </c>
      <c r="Q73" s="315"/>
      <c r="R73" s="311"/>
      <c r="S73" s="293" t="str">
        <f t="shared" si="26"/>
        <v>0</v>
      </c>
      <c r="T73" s="312"/>
      <c r="U73" s="311"/>
      <c r="V73" s="293" t="str">
        <f t="shared" si="16"/>
        <v>0</v>
      </c>
      <c r="W73" s="312"/>
      <c r="X73" s="311"/>
      <c r="Y73" s="293" t="str">
        <f t="shared" si="17"/>
        <v>0</v>
      </c>
      <c r="Z73" s="312"/>
      <c r="AA73" s="311"/>
      <c r="AB73" s="293" t="str">
        <f t="shared" si="27"/>
        <v>0</v>
      </c>
      <c r="AC73" s="312"/>
      <c r="AD73" s="311"/>
      <c r="AE73" s="293" t="str">
        <f t="shared" si="18"/>
        <v>0</v>
      </c>
      <c r="AF73" s="312"/>
      <c r="AG73" s="311"/>
      <c r="AH73" s="293" t="str">
        <f t="shared" si="19"/>
        <v>0</v>
      </c>
      <c r="AI73" s="312"/>
      <c r="AJ73" s="311"/>
      <c r="AK73" s="293" t="str">
        <f t="shared" si="20"/>
        <v>0</v>
      </c>
      <c r="AL73" s="312"/>
      <c r="AM73" s="311"/>
      <c r="AN73" s="293" t="str">
        <f t="shared" si="21"/>
        <v>0</v>
      </c>
      <c r="AO73" s="312"/>
      <c r="AP73" s="311"/>
      <c r="AQ73" s="293" t="str">
        <f t="shared" si="28"/>
        <v>0</v>
      </c>
      <c r="AR73" s="312"/>
      <c r="AS73" s="313"/>
      <c r="AT73" s="299"/>
      <c r="AU73" s="293">
        <f t="shared" si="22"/>
        <v>0</v>
      </c>
      <c r="AV73" s="236">
        <f t="shared" si="23"/>
        <v>0</v>
      </c>
      <c r="AW73" s="236">
        <f t="shared" si="29"/>
        <v>0</v>
      </c>
      <c r="AX73" s="237">
        <f t="shared" si="30"/>
        <v>0</v>
      </c>
      <c r="AY73" s="74"/>
      <c r="AZ73" s="74"/>
      <c r="BA73" s="11"/>
      <c r="BB73" s="269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</row>
    <row r="74" spans="1:90" ht="15" customHeight="1">
      <c r="A74" s="24">
        <v>27</v>
      </c>
      <c r="B74" s="7" t="s">
        <v>168</v>
      </c>
      <c r="C74" s="252"/>
      <c r="D74" s="253"/>
      <c r="E74" s="253"/>
      <c r="F74" s="254"/>
      <c r="G74" s="35"/>
      <c r="H74" s="34"/>
      <c r="I74" s="34"/>
      <c r="J74" s="193"/>
      <c r="K74" s="112"/>
      <c r="L74" s="112"/>
      <c r="M74" s="241"/>
      <c r="N74" s="207">
        <v>60000</v>
      </c>
      <c r="O74" s="314"/>
      <c r="P74" s="293" t="str">
        <f t="shared" si="31"/>
        <v>0</v>
      </c>
      <c r="Q74" s="315"/>
      <c r="R74" s="311"/>
      <c r="S74" s="293" t="str">
        <f t="shared" si="26"/>
        <v>0</v>
      </c>
      <c r="T74" s="312"/>
      <c r="U74" s="311"/>
      <c r="V74" s="293" t="str">
        <f t="shared" si="16"/>
        <v>0</v>
      </c>
      <c r="W74" s="312"/>
      <c r="X74" s="311"/>
      <c r="Y74" s="293" t="str">
        <f t="shared" si="17"/>
        <v>0</v>
      </c>
      <c r="Z74" s="312"/>
      <c r="AA74" s="311"/>
      <c r="AB74" s="293" t="str">
        <f t="shared" si="27"/>
        <v>0</v>
      </c>
      <c r="AC74" s="312"/>
      <c r="AD74" s="311"/>
      <c r="AE74" s="293" t="str">
        <f t="shared" si="18"/>
        <v>0</v>
      </c>
      <c r="AF74" s="312"/>
      <c r="AG74" s="311"/>
      <c r="AH74" s="293" t="str">
        <f t="shared" si="19"/>
        <v>0</v>
      </c>
      <c r="AI74" s="312"/>
      <c r="AJ74" s="311"/>
      <c r="AK74" s="293" t="str">
        <f t="shared" si="20"/>
        <v>0</v>
      </c>
      <c r="AL74" s="312"/>
      <c r="AM74" s="311"/>
      <c r="AN74" s="293" t="str">
        <f t="shared" si="21"/>
        <v>0</v>
      </c>
      <c r="AO74" s="312"/>
      <c r="AP74" s="311"/>
      <c r="AQ74" s="293" t="str">
        <f t="shared" si="28"/>
        <v>0</v>
      </c>
      <c r="AR74" s="312"/>
      <c r="AS74" s="313"/>
      <c r="AT74" s="299"/>
      <c r="AU74" s="293">
        <f t="shared" si="22"/>
        <v>0</v>
      </c>
      <c r="AV74" s="236">
        <f t="shared" si="23"/>
        <v>0</v>
      </c>
      <c r="AW74" s="236">
        <f t="shared" si="29"/>
        <v>0</v>
      </c>
      <c r="AX74" s="237">
        <f t="shared" si="30"/>
        <v>0</v>
      </c>
      <c r="AY74" s="74"/>
      <c r="AZ74" s="74"/>
      <c r="BA74" s="11"/>
      <c r="BB74" s="269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</row>
    <row r="75" spans="1:90" ht="15" customHeight="1">
      <c r="A75" s="24">
        <v>28</v>
      </c>
      <c r="B75" s="7" t="s">
        <v>168</v>
      </c>
      <c r="C75" s="252"/>
      <c r="D75" s="254"/>
      <c r="E75" s="254"/>
      <c r="F75" s="254"/>
      <c r="G75" s="36"/>
      <c r="H75" s="34"/>
      <c r="I75" s="34"/>
      <c r="J75" s="193"/>
      <c r="K75" s="112"/>
      <c r="L75" s="112"/>
      <c r="M75" s="241"/>
      <c r="N75" s="207">
        <v>60000</v>
      </c>
      <c r="O75" s="314"/>
      <c r="P75" s="293" t="str">
        <f t="shared" si="31"/>
        <v>0</v>
      </c>
      <c r="Q75" s="315"/>
      <c r="R75" s="311"/>
      <c r="S75" s="293" t="str">
        <f t="shared" si="26"/>
        <v>0</v>
      </c>
      <c r="T75" s="312"/>
      <c r="U75" s="311"/>
      <c r="V75" s="293" t="str">
        <f t="shared" si="16"/>
        <v>0</v>
      </c>
      <c r="W75" s="312"/>
      <c r="X75" s="311"/>
      <c r="Y75" s="293" t="str">
        <f t="shared" si="17"/>
        <v>0</v>
      </c>
      <c r="Z75" s="312"/>
      <c r="AA75" s="311"/>
      <c r="AB75" s="293" t="str">
        <f t="shared" si="27"/>
        <v>0</v>
      </c>
      <c r="AC75" s="312"/>
      <c r="AD75" s="311"/>
      <c r="AE75" s="293" t="str">
        <f t="shared" si="18"/>
        <v>0</v>
      </c>
      <c r="AF75" s="312"/>
      <c r="AG75" s="311"/>
      <c r="AH75" s="293" t="str">
        <f t="shared" si="19"/>
        <v>0</v>
      </c>
      <c r="AI75" s="312"/>
      <c r="AJ75" s="311"/>
      <c r="AK75" s="293" t="str">
        <f t="shared" si="20"/>
        <v>0</v>
      </c>
      <c r="AL75" s="312"/>
      <c r="AM75" s="311"/>
      <c r="AN75" s="293" t="str">
        <f t="shared" si="21"/>
        <v>0</v>
      </c>
      <c r="AO75" s="312"/>
      <c r="AP75" s="311"/>
      <c r="AQ75" s="293" t="str">
        <f t="shared" si="28"/>
        <v>0</v>
      </c>
      <c r="AR75" s="312"/>
      <c r="AS75" s="313"/>
      <c r="AT75" s="299"/>
      <c r="AU75" s="293">
        <f t="shared" si="22"/>
        <v>0</v>
      </c>
      <c r="AV75" s="236">
        <f t="shared" si="23"/>
        <v>0</v>
      </c>
      <c r="AW75" s="236">
        <f t="shared" si="29"/>
        <v>0</v>
      </c>
      <c r="AX75" s="237">
        <f t="shared" si="30"/>
        <v>0</v>
      </c>
      <c r="AY75" s="74"/>
      <c r="AZ75" s="74"/>
      <c r="BA75" s="11"/>
      <c r="BB75" s="269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</row>
    <row r="76" spans="1:90" ht="15" customHeight="1">
      <c r="A76" s="24">
        <v>29</v>
      </c>
      <c r="B76" s="7" t="s">
        <v>168</v>
      </c>
      <c r="C76" s="252"/>
      <c r="D76" s="254"/>
      <c r="E76" s="254"/>
      <c r="F76" s="254"/>
      <c r="G76" s="35"/>
      <c r="H76" s="34"/>
      <c r="I76" s="34"/>
      <c r="J76" s="193"/>
      <c r="K76" s="112"/>
      <c r="L76" s="112"/>
      <c r="M76" s="241"/>
      <c r="N76" s="207">
        <v>60000</v>
      </c>
      <c r="O76" s="314"/>
      <c r="P76" s="293" t="str">
        <f t="shared" si="31"/>
        <v>0</v>
      </c>
      <c r="Q76" s="315"/>
      <c r="R76" s="311"/>
      <c r="S76" s="293" t="str">
        <f t="shared" si="26"/>
        <v>0</v>
      </c>
      <c r="T76" s="312"/>
      <c r="U76" s="311"/>
      <c r="V76" s="293" t="str">
        <f t="shared" si="16"/>
        <v>0</v>
      </c>
      <c r="W76" s="312"/>
      <c r="X76" s="311"/>
      <c r="Y76" s="293" t="str">
        <f t="shared" si="17"/>
        <v>0</v>
      </c>
      <c r="Z76" s="312"/>
      <c r="AA76" s="311"/>
      <c r="AB76" s="293" t="str">
        <f t="shared" si="27"/>
        <v>0</v>
      </c>
      <c r="AC76" s="312"/>
      <c r="AD76" s="311"/>
      <c r="AE76" s="293" t="str">
        <f t="shared" si="18"/>
        <v>0</v>
      </c>
      <c r="AF76" s="312"/>
      <c r="AG76" s="311"/>
      <c r="AH76" s="293" t="str">
        <f t="shared" si="19"/>
        <v>0</v>
      </c>
      <c r="AI76" s="312"/>
      <c r="AJ76" s="311"/>
      <c r="AK76" s="293" t="str">
        <f t="shared" si="20"/>
        <v>0</v>
      </c>
      <c r="AL76" s="312"/>
      <c r="AM76" s="311"/>
      <c r="AN76" s="293" t="str">
        <f t="shared" si="21"/>
        <v>0</v>
      </c>
      <c r="AO76" s="312"/>
      <c r="AP76" s="311"/>
      <c r="AQ76" s="293" t="str">
        <f t="shared" si="28"/>
        <v>0</v>
      </c>
      <c r="AR76" s="312"/>
      <c r="AS76" s="313"/>
      <c r="AT76" s="299"/>
      <c r="AU76" s="293">
        <f t="shared" si="22"/>
        <v>0</v>
      </c>
      <c r="AV76" s="236">
        <f t="shared" si="23"/>
        <v>0</v>
      </c>
      <c r="AW76" s="236">
        <f t="shared" si="29"/>
        <v>0</v>
      </c>
      <c r="AX76" s="237">
        <f t="shared" si="30"/>
        <v>0</v>
      </c>
      <c r="AY76" s="74"/>
      <c r="AZ76" s="74"/>
      <c r="BA76" s="11"/>
      <c r="BB76" s="269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</row>
    <row r="77" spans="1:90" ht="15" customHeight="1">
      <c r="A77" s="24">
        <v>30</v>
      </c>
      <c r="B77" s="7" t="s">
        <v>168</v>
      </c>
      <c r="C77" s="252"/>
      <c r="D77" s="254"/>
      <c r="E77" s="254"/>
      <c r="F77" s="254"/>
      <c r="G77" s="35"/>
      <c r="H77" s="34"/>
      <c r="I77" s="34"/>
      <c r="J77" s="193"/>
      <c r="K77" s="112"/>
      <c r="L77" s="112"/>
      <c r="M77" s="241"/>
      <c r="N77" s="207">
        <v>60000</v>
      </c>
      <c r="O77" s="314"/>
      <c r="P77" s="293" t="str">
        <f t="shared" si="31"/>
        <v>0</v>
      </c>
      <c r="Q77" s="315"/>
      <c r="R77" s="311"/>
      <c r="S77" s="293" t="str">
        <f t="shared" si="26"/>
        <v>0</v>
      </c>
      <c r="T77" s="312"/>
      <c r="U77" s="311"/>
      <c r="V77" s="293" t="str">
        <f t="shared" si="16"/>
        <v>0</v>
      </c>
      <c r="W77" s="312"/>
      <c r="X77" s="311"/>
      <c r="Y77" s="293" t="str">
        <f t="shared" si="17"/>
        <v>0</v>
      </c>
      <c r="Z77" s="312"/>
      <c r="AA77" s="311"/>
      <c r="AB77" s="293" t="str">
        <f t="shared" si="27"/>
        <v>0</v>
      </c>
      <c r="AC77" s="312"/>
      <c r="AD77" s="311"/>
      <c r="AE77" s="293" t="str">
        <f t="shared" si="18"/>
        <v>0</v>
      </c>
      <c r="AF77" s="312"/>
      <c r="AG77" s="311"/>
      <c r="AH77" s="293" t="str">
        <f t="shared" si="19"/>
        <v>0</v>
      </c>
      <c r="AI77" s="312"/>
      <c r="AJ77" s="311"/>
      <c r="AK77" s="293" t="str">
        <f t="shared" si="20"/>
        <v>0</v>
      </c>
      <c r="AL77" s="312"/>
      <c r="AM77" s="311"/>
      <c r="AN77" s="293" t="str">
        <f t="shared" si="21"/>
        <v>0</v>
      </c>
      <c r="AO77" s="312"/>
      <c r="AP77" s="311"/>
      <c r="AQ77" s="293" t="str">
        <f t="shared" si="28"/>
        <v>0</v>
      </c>
      <c r="AR77" s="312"/>
      <c r="AS77" s="313"/>
      <c r="AT77" s="299"/>
      <c r="AU77" s="293">
        <f t="shared" si="22"/>
        <v>0</v>
      </c>
      <c r="AV77" s="236">
        <f t="shared" si="23"/>
        <v>0</v>
      </c>
      <c r="AW77" s="236">
        <f t="shared" si="29"/>
        <v>0</v>
      </c>
      <c r="AX77" s="237">
        <f t="shared" si="30"/>
        <v>0</v>
      </c>
      <c r="AY77" s="74"/>
      <c r="AZ77" s="74"/>
      <c r="BA77" s="11"/>
      <c r="BB77" s="269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</row>
    <row r="78" spans="1:90" ht="15" customHeight="1">
      <c r="A78" s="24">
        <v>31</v>
      </c>
      <c r="B78" s="7" t="s">
        <v>168</v>
      </c>
      <c r="C78" s="252"/>
      <c r="D78" s="254"/>
      <c r="E78" s="254"/>
      <c r="F78" s="254"/>
      <c r="G78" s="35"/>
      <c r="H78" s="34"/>
      <c r="I78" s="34"/>
      <c r="J78" s="193"/>
      <c r="K78" s="112"/>
      <c r="L78" s="112"/>
      <c r="M78" s="241"/>
      <c r="N78" s="207">
        <v>60000</v>
      </c>
      <c r="O78" s="314"/>
      <c r="P78" s="293" t="str">
        <f t="shared" si="31"/>
        <v>0</v>
      </c>
      <c r="Q78" s="315"/>
      <c r="R78" s="311"/>
      <c r="S78" s="293" t="str">
        <f t="shared" si="26"/>
        <v>0</v>
      </c>
      <c r="T78" s="312"/>
      <c r="U78" s="311"/>
      <c r="V78" s="293" t="str">
        <f t="shared" si="16"/>
        <v>0</v>
      </c>
      <c r="W78" s="312"/>
      <c r="X78" s="311"/>
      <c r="Y78" s="293" t="str">
        <f t="shared" si="17"/>
        <v>0</v>
      </c>
      <c r="Z78" s="312"/>
      <c r="AA78" s="311"/>
      <c r="AB78" s="293" t="str">
        <f t="shared" si="27"/>
        <v>0</v>
      </c>
      <c r="AC78" s="312"/>
      <c r="AD78" s="311"/>
      <c r="AE78" s="293" t="str">
        <f t="shared" si="18"/>
        <v>0</v>
      </c>
      <c r="AF78" s="312"/>
      <c r="AG78" s="311"/>
      <c r="AH78" s="293" t="str">
        <f t="shared" si="19"/>
        <v>0</v>
      </c>
      <c r="AI78" s="312"/>
      <c r="AJ78" s="311"/>
      <c r="AK78" s="293" t="str">
        <f t="shared" si="20"/>
        <v>0</v>
      </c>
      <c r="AL78" s="312"/>
      <c r="AM78" s="311"/>
      <c r="AN78" s="293" t="str">
        <f t="shared" si="21"/>
        <v>0</v>
      </c>
      <c r="AO78" s="312"/>
      <c r="AP78" s="311"/>
      <c r="AQ78" s="293" t="str">
        <f t="shared" si="28"/>
        <v>0</v>
      </c>
      <c r="AR78" s="312"/>
      <c r="AS78" s="313"/>
      <c r="AT78" s="299"/>
      <c r="AU78" s="293">
        <f t="shared" si="22"/>
        <v>0</v>
      </c>
      <c r="AV78" s="236">
        <f t="shared" si="23"/>
        <v>0</v>
      </c>
      <c r="AW78" s="236">
        <f t="shared" si="29"/>
        <v>0</v>
      </c>
      <c r="AX78" s="237">
        <f t="shared" si="30"/>
        <v>0</v>
      </c>
      <c r="AY78" s="74"/>
      <c r="AZ78" s="74"/>
      <c r="BA78" s="11"/>
      <c r="BB78" s="269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</row>
    <row r="79" spans="1:90" ht="15" customHeight="1">
      <c r="A79" s="24">
        <v>32</v>
      </c>
      <c r="B79" s="7" t="s">
        <v>168</v>
      </c>
      <c r="C79" s="252"/>
      <c r="D79" s="254"/>
      <c r="E79" s="254"/>
      <c r="F79" s="254"/>
      <c r="G79" s="14"/>
      <c r="H79" s="34"/>
      <c r="I79" s="34"/>
      <c r="J79" s="193"/>
      <c r="K79" s="112"/>
      <c r="L79" s="112"/>
      <c r="M79" s="241"/>
      <c r="N79" s="207">
        <v>60000</v>
      </c>
      <c r="O79" s="314"/>
      <c r="P79" s="293" t="str">
        <f t="shared" si="31"/>
        <v>0</v>
      </c>
      <c r="Q79" s="315"/>
      <c r="R79" s="311"/>
      <c r="S79" s="293" t="str">
        <f t="shared" si="26"/>
        <v>0</v>
      </c>
      <c r="T79" s="312"/>
      <c r="U79" s="311"/>
      <c r="V79" s="293" t="str">
        <f t="shared" si="16"/>
        <v>0</v>
      </c>
      <c r="W79" s="312"/>
      <c r="X79" s="311"/>
      <c r="Y79" s="293" t="str">
        <f t="shared" si="17"/>
        <v>0</v>
      </c>
      <c r="Z79" s="312"/>
      <c r="AA79" s="311"/>
      <c r="AB79" s="293" t="str">
        <f t="shared" si="27"/>
        <v>0</v>
      </c>
      <c r="AC79" s="312"/>
      <c r="AD79" s="311"/>
      <c r="AE79" s="293" t="str">
        <f t="shared" si="18"/>
        <v>0</v>
      </c>
      <c r="AF79" s="312"/>
      <c r="AG79" s="311"/>
      <c r="AH79" s="293" t="str">
        <f t="shared" si="19"/>
        <v>0</v>
      </c>
      <c r="AI79" s="312"/>
      <c r="AJ79" s="311"/>
      <c r="AK79" s="293" t="str">
        <f t="shared" si="20"/>
        <v>0</v>
      </c>
      <c r="AL79" s="312"/>
      <c r="AM79" s="311"/>
      <c r="AN79" s="293" t="str">
        <f t="shared" si="21"/>
        <v>0</v>
      </c>
      <c r="AO79" s="312"/>
      <c r="AP79" s="311"/>
      <c r="AQ79" s="293" t="str">
        <f t="shared" si="28"/>
        <v>0</v>
      </c>
      <c r="AR79" s="312"/>
      <c r="AS79" s="313"/>
      <c r="AT79" s="299"/>
      <c r="AU79" s="293">
        <f t="shared" si="22"/>
        <v>0</v>
      </c>
      <c r="AV79" s="236">
        <f t="shared" si="23"/>
        <v>0</v>
      </c>
      <c r="AW79" s="236">
        <f t="shared" si="29"/>
        <v>0</v>
      </c>
      <c r="AX79" s="237">
        <f t="shared" si="30"/>
        <v>0</v>
      </c>
      <c r="AY79" s="74"/>
      <c r="AZ79" s="74"/>
      <c r="BA79" s="11"/>
      <c r="BB79" s="269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</row>
    <row r="80" spans="1:90" ht="15" customHeight="1">
      <c r="A80" s="24">
        <v>33</v>
      </c>
      <c r="B80" s="7" t="s">
        <v>168</v>
      </c>
      <c r="C80" s="252"/>
      <c r="D80" s="254"/>
      <c r="E80" s="254"/>
      <c r="F80" s="254"/>
      <c r="G80" s="14"/>
      <c r="H80" s="34"/>
      <c r="I80" s="34"/>
      <c r="J80" s="193"/>
      <c r="K80" s="112"/>
      <c r="L80" s="112"/>
      <c r="M80" s="241"/>
      <c r="N80" s="207">
        <v>60000</v>
      </c>
      <c r="O80" s="314"/>
      <c r="P80" s="293" t="str">
        <f t="shared" si="31"/>
        <v>0</v>
      </c>
      <c r="Q80" s="315"/>
      <c r="R80" s="311"/>
      <c r="S80" s="293" t="str">
        <f t="shared" si="26"/>
        <v>0</v>
      </c>
      <c r="T80" s="312"/>
      <c r="U80" s="311"/>
      <c r="V80" s="293" t="str">
        <f t="shared" si="16"/>
        <v>0</v>
      </c>
      <c r="W80" s="312"/>
      <c r="X80" s="311"/>
      <c r="Y80" s="293" t="str">
        <f t="shared" si="17"/>
        <v>0</v>
      </c>
      <c r="Z80" s="312"/>
      <c r="AA80" s="311"/>
      <c r="AB80" s="293" t="str">
        <f t="shared" si="27"/>
        <v>0</v>
      </c>
      <c r="AC80" s="312"/>
      <c r="AD80" s="311"/>
      <c r="AE80" s="293" t="str">
        <f t="shared" si="18"/>
        <v>0</v>
      </c>
      <c r="AF80" s="312"/>
      <c r="AG80" s="311"/>
      <c r="AH80" s="293" t="str">
        <f t="shared" si="19"/>
        <v>0</v>
      </c>
      <c r="AI80" s="312"/>
      <c r="AJ80" s="311"/>
      <c r="AK80" s="293" t="str">
        <f t="shared" si="20"/>
        <v>0</v>
      </c>
      <c r="AL80" s="312"/>
      <c r="AM80" s="311"/>
      <c r="AN80" s="293" t="str">
        <f t="shared" si="21"/>
        <v>0</v>
      </c>
      <c r="AO80" s="312"/>
      <c r="AP80" s="311"/>
      <c r="AQ80" s="293" t="str">
        <f t="shared" si="28"/>
        <v>0</v>
      </c>
      <c r="AR80" s="312"/>
      <c r="AS80" s="313"/>
      <c r="AT80" s="299"/>
      <c r="AU80" s="293">
        <f t="shared" si="22"/>
        <v>0</v>
      </c>
      <c r="AV80" s="236">
        <f t="shared" si="23"/>
        <v>0</v>
      </c>
      <c r="AW80" s="236">
        <f t="shared" si="29"/>
        <v>0</v>
      </c>
      <c r="AX80" s="237">
        <f t="shared" si="30"/>
        <v>0</v>
      </c>
      <c r="AY80" s="74"/>
      <c r="AZ80" s="74"/>
      <c r="BA80" s="11"/>
      <c r="BB80" s="269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</row>
    <row r="81" spans="1:90" ht="15" customHeight="1">
      <c r="A81" s="24">
        <v>34</v>
      </c>
      <c r="B81" s="7" t="s">
        <v>168</v>
      </c>
      <c r="C81" s="252"/>
      <c r="D81" s="253"/>
      <c r="E81" s="253"/>
      <c r="F81" s="254"/>
      <c r="G81" s="14"/>
      <c r="H81" s="34"/>
      <c r="I81" s="34"/>
      <c r="J81" s="193"/>
      <c r="K81" s="112"/>
      <c r="L81" s="112"/>
      <c r="M81" s="241"/>
      <c r="N81" s="207">
        <v>60000</v>
      </c>
      <c r="O81" s="314"/>
      <c r="P81" s="293" t="str">
        <f t="shared" si="31"/>
        <v>0</v>
      </c>
      <c r="Q81" s="315"/>
      <c r="R81" s="311"/>
      <c r="S81" s="293" t="str">
        <f t="shared" si="26"/>
        <v>0</v>
      </c>
      <c r="T81" s="312"/>
      <c r="U81" s="311"/>
      <c r="V81" s="293" t="str">
        <f t="shared" si="16"/>
        <v>0</v>
      </c>
      <c r="W81" s="312"/>
      <c r="X81" s="311"/>
      <c r="Y81" s="293" t="str">
        <f t="shared" si="17"/>
        <v>0</v>
      </c>
      <c r="Z81" s="312"/>
      <c r="AA81" s="311"/>
      <c r="AB81" s="293" t="str">
        <f t="shared" si="27"/>
        <v>0</v>
      </c>
      <c r="AC81" s="312"/>
      <c r="AD81" s="311"/>
      <c r="AE81" s="293" t="str">
        <f t="shared" si="18"/>
        <v>0</v>
      </c>
      <c r="AF81" s="312"/>
      <c r="AG81" s="311"/>
      <c r="AH81" s="293" t="str">
        <f t="shared" si="19"/>
        <v>0</v>
      </c>
      <c r="AI81" s="312"/>
      <c r="AJ81" s="311"/>
      <c r="AK81" s="293" t="str">
        <f t="shared" si="20"/>
        <v>0</v>
      </c>
      <c r="AL81" s="312"/>
      <c r="AM81" s="311"/>
      <c r="AN81" s="293" t="str">
        <f t="shared" si="21"/>
        <v>0</v>
      </c>
      <c r="AO81" s="312"/>
      <c r="AP81" s="311"/>
      <c r="AQ81" s="293" t="str">
        <f t="shared" si="28"/>
        <v>0</v>
      </c>
      <c r="AR81" s="312"/>
      <c r="AS81" s="313"/>
      <c r="AT81" s="299"/>
      <c r="AU81" s="293">
        <f t="shared" si="22"/>
        <v>0</v>
      </c>
      <c r="AV81" s="236">
        <f t="shared" si="23"/>
        <v>0</v>
      </c>
      <c r="AW81" s="236">
        <f t="shared" si="29"/>
        <v>0</v>
      </c>
      <c r="AX81" s="237">
        <f t="shared" si="30"/>
        <v>0</v>
      </c>
      <c r="AY81" s="74"/>
      <c r="AZ81" s="74"/>
      <c r="BA81" s="11"/>
      <c r="BB81" s="269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</row>
    <row r="82" spans="1:90" ht="15" customHeight="1">
      <c r="A82" s="24">
        <v>35</v>
      </c>
      <c r="B82" s="7" t="s">
        <v>168</v>
      </c>
      <c r="C82" s="252"/>
      <c r="D82" s="254"/>
      <c r="E82" s="254"/>
      <c r="F82" s="254"/>
      <c r="G82" s="14"/>
      <c r="H82" s="34"/>
      <c r="I82" s="34"/>
      <c r="J82" s="193"/>
      <c r="K82" s="112"/>
      <c r="L82" s="112"/>
      <c r="M82" s="241"/>
      <c r="N82" s="207">
        <v>60000</v>
      </c>
      <c r="O82" s="314"/>
      <c r="P82" s="293" t="str">
        <f t="shared" si="31"/>
        <v>0</v>
      </c>
      <c r="Q82" s="315"/>
      <c r="R82" s="311"/>
      <c r="S82" s="293" t="str">
        <f t="shared" si="26"/>
        <v>0</v>
      </c>
      <c r="T82" s="312"/>
      <c r="U82" s="311"/>
      <c r="V82" s="293" t="str">
        <f t="shared" si="16"/>
        <v>0</v>
      </c>
      <c r="W82" s="312"/>
      <c r="X82" s="311"/>
      <c r="Y82" s="293" t="str">
        <f t="shared" si="17"/>
        <v>0</v>
      </c>
      <c r="Z82" s="312"/>
      <c r="AA82" s="311"/>
      <c r="AB82" s="293" t="str">
        <f t="shared" si="27"/>
        <v>0</v>
      </c>
      <c r="AC82" s="312"/>
      <c r="AD82" s="311"/>
      <c r="AE82" s="293" t="str">
        <f t="shared" si="18"/>
        <v>0</v>
      </c>
      <c r="AF82" s="312"/>
      <c r="AG82" s="311"/>
      <c r="AH82" s="293" t="str">
        <f t="shared" si="19"/>
        <v>0</v>
      </c>
      <c r="AI82" s="312"/>
      <c r="AJ82" s="311"/>
      <c r="AK82" s="293" t="str">
        <f t="shared" si="20"/>
        <v>0</v>
      </c>
      <c r="AL82" s="312"/>
      <c r="AM82" s="311"/>
      <c r="AN82" s="293" t="str">
        <f t="shared" si="21"/>
        <v>0</v>
      </c>
      <c r="AO82" s="312"/>
      <c r="AP82" s="311"/>
      <c r="AQ82" s="293" t="str">
        <f t="shared" si="28"/>
        <v>0</v>
      </c>
      <c r="AR82" s="312"/>
      <c r="AS82" s="313"/>
      <c r="AT82" s="299"/>
      <c r="AU82" s="293">
        <f t="shared" si="22"/>
        <v>0</v>
      </c>
      <c r="AV82" s="236">
        <f t="shared" si="23"/>
        <v>0</v>
      </c>
      <c r="AW82" s="236">
        <f t="shared" si="29"/>
        <v>0</v>
      </c>
      <c r="AX82" s="237">
        <f t="shared" si="30"/>
        <v>0</v>
      </c>
      <c r="AY82" s="74"/>
      <c r="AZ82" s="74"/>
      <c r="BA82" s="11"/>
      <c r="BB82" s="269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</row>
    <row r="83" spans="1:90" ht="15" customHeight="1">
      <c r="A83" s="24">
        <v>36</v>
      </c>
      <c r="B83" s="7" t="s">
        <v>168</v>
      </c>
      <c r="C83" s="252"/>
      <c r="D83" s="254"/>
      <c r="E83" s="254"/>
      <c r="F83" s="254"/>
      <c r="G83" s="7"/>
      <c r="H83" s="34"/>
      <c r="I83" s="34"/>
      <c r="J83" s="193"/>
      <c r="K83" s="112"/>
      <c r="L83" s="112"/>
      <c r="M83" s="241"/>
      <c r="N83" s="207">
        <v>60000</v>
      </c>
      <c r="O83" s="314"/>
      <c r="P83" s="293" t="str">
        <f t="shared" si="31"/>
        <v>0</v>
      </c>
      <c r="Q83" s="315"/>
      <c r="R83" s="311"/>
      <c r="S83" s="293" t="str">
        <f t="shared" si="26"/>
        <v>0</v>
      </c>
      <c r="T83" s="312"/>
      <c r="U83" s="311"/>
      <c r="V83" s="293" t="str">
        <f t="shared" si="16"/>
        <v>0</v>
      </c>
      <c r="W83" s="312"/>
      <c r="X83" s="311"/>
      <c r="Y83" s="293" t="str">
        <f t="shared" si="17"/>
        <v>0</v>
      </c>
      <c r="Z83" s="312"/>
      <c r="AA83" s="311"/>
      <c r="AB83" s="293" t="str">
        <f t="shared" si="27"/>
        <v>0</v>
      </c>
      <c r="AC83" s="312"/>
      <c r="AD83" s="311"/>
      <c r="AE83" s="293" t="str">
        <f t="shared" si="18"/>
        <v>0</v>
      </c>
      <c r="AF83" s="312"/>
      <c r="AG83" s="311"/>
      <c r="AH83" s="293" t="str">
        <f t="shared" si="19"/>
        <v>0</v>
      </c>
      <c r="AI83" s="312"/>
      <c r="AJ83" s="311"/>
      <c r="AK83" s="293" t="str">
        <f t="shared" si="20"/>
        <v>0</v>
      </c>
      <c r="AL83" s="312"/>
      <c r="AM83" s="311"/>
      <c r="AN83" s="293" t="str">
        <f t="shared" si="21"/>
        <v>0</v>
      </c>
      <c r="AO83" s="312"/>
      <c r="AP83" s="311"/>
      <c r="AQ83" s="293" t="str">
        <f t="shared" si="28"/>
        <v>0</v>
      </c>
      <c r="AR83" s="312"/>
      <c r="AS83" s="313"/>
      <c r="AT83" s="299"/>
      <c r="AU83" s="293">
        <f t="shared" si="22"/>
        <v>0</v>
      </c>
      <c r="AV83" s="236">
        <f t="shared" si="23"/>
        <v>0</v>
      </c>
      <c r="AW83" s="236">
        <f t="shared" si="29"/>
        <v>0</v>
      </c>
      <c r="AX83" s="237">
        <f t="shared" si="30"/>
        <v>0</v>
      </c>
      <c r="AY83" s="74"/>
      <c r="AZ83" s="74"/>
      <c r="BA83" s="11"/>
      <c r="BB83" s="269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</row>
    <row r="84" spans="1:90" ht="15" customHeight="1">
      <c r="A84" s="24">
        <v>37</v>
      </c>
      <c r="B84" s="7" t="s">
        <v>168</v>
      </c>
      <c r="C84" s="252"/>
      <c r="D84" s="254"/>
      <c r="E84" s="254"/>
      <c r="F84" s="254"/>
      <c r="G84" s="7"/>
      <c r="H84" s="34"/>
      <c r="I84" s="34"/>
      <c r="J84" s="193"/>
      <c r="K84" s="112"/>
      <c r="L84" s="112"/>
      <c r="M84" s="241"/>
      <c r="N84" s="207">
        <v>60000</v>
      </c>
      <c r="O84" s="314"/>
      <c r="P84" s="293" t="str">
        <f t="shared" si="31"/>
        <v>0</v>
      </c>
      <c r="Q84" s="315"/>
      <c r="R84" s="311"/>
      <c r="S84" s="293" t="str">
        <f t="shared" si="26"/>
        <v>0</v>
      </c>
      <c r="T84" s="312"/>
      <c r="U84" s="311"/>
      <c r="V84" s="293" t="str">
        <f t="shared" si="16"/>
        <v>0</v>
      </c>
      <c r="W84" s="312"/>
      <c r="X84" s="311"/>
      <c r="Y84" s="293" t="str">
        <f t="shared" si="17"/>
        <v>0</v>
      </c>
      <c r="Z84" s="312"/>
      <c r="AA84" s="311"/>
      <c r="AB84" s="293" t="str">
        <f t="shared" si="27"/>
        <v>0</v>
      </c>
      <c r="AC84" s="312"/>
      <c r="AD84" s="311"/>
      <c r="AE84" s="293" t="str">
        <f t="shared" si="18"/>
        <v>0</v>
      </c>
      <c r="AF84" s="312"/>
      <c r="AG84" s="311"/>
      <c r="AH84" s="293" t="str">
        <f t="shared" si="19"/>
        <v>0</v>
      </c>
      <c r="AI84" s="312"/>
      <c r="AJ84" s="311"/>
      <c r="AK84" s="293" t="str">
        <f t="shared" si="20"/>
        <v>0</v>
      </c>
      <c r="AL84" s="312"/>
      <c r="AM84" s="311"/>
      <c r="AN84" s="293" t="str">
        <f t="shared" si="21"/>
        <v>0</v>
      </c>
      <c r="AO84" s="312"/>
      <c r="AP84" s="311"/>
      <c r="AQ84" s="293" t="str">
        <f t="shared" si="28"/>
        <v>0</v>
      </c>
      <c r="AR84" s="312"/>
      <c r="AS84" s="313"/>
      <c r="AT84" s="299"/>
      <c r="AU84" s="293">
        <f t="shared" si="22"/>
        <v>0</v>
      </c>
      <c r="AV84" s="236">
        <f t="shared" si="23"/>
        <v>0</v>
      </c>
      <c r="AW84" s="236">
        <f t="shared" si="29"/>
        <v>0</v>
      </c>
      <c r="AX84" s="237">
        <f t="shared" si="30"/>
        <v>0</v>
      </c>
      <c r="AY84" s="74"/>
      <c r="AZ84" s="74"/>
      <c r="BA84" s="11"/>
      <c r="BB84" s="269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</row>
    <row r="85" spans="1:90" ht="15" customHeight="1">
      <c r="A85" s="24">
        <v>38</v>
      </c>
      <c r="B85" s="7" t="s">
        <v>168</v>
      </c>
      <c r="C85" s="252"/>
      <c r="D85" s="262"/>
      <c r="E85" s="262"/>
      <c r="F85" s="266"/>
      <c r="G85" s="7"/>
      <c r="H85" s="34"/>
      <c r="I85" s="34"/>
      <c r="J85" s="193"/>
      <c r="K85" s="112"/>
      <c r="L85" s="112"/>
      <c r="M85" s="241"/>
      <c r="N85" s="207">
        <v>60000</v>
      </c>
      <c r="O85" s="314"/>
      <c r="P85" s="293" t="str">
        <f t="shared" si="31"/>
        <v>0</v>
      </c>
      <c r="Q85" s="315"/>
      <c r="R85" s="311"/>
      <c r="S85" s="293" t="str">
        <f t="shared" si="26"/>
        <v>0</v>
      </c>
      <c r="T85" s="312"/>
      <c r="U85" s="311"/>
      <c r="V85" s="293" t="str">
        <f t="shared" si="16"/>
        <v>0</v>
      </c>
      <c r="W85" s="312"/>
      <c r="X85" s="311"/>
      <c r="Y85" s="293" t="str">
        <f t="shared" si="17"/>
        <v>0</v>
      </c>
      <c r="Z85" s="312"/>
      <c r="AA85" s="311"/>
      <c r="AB85" s="293" t="str">
        <f t="shared" si="27"/>
        <v>0</v>
      </c>
      <c r="AC85" s="312"/>
      <c r="AD85" s="311"/>
      <c r="AE85" s="293" t="str">
        <f t="shared" si="18"/>
        <v>0</v>
      </c>
      <c r="AF85" s="312"/>
      <c r="AG85" s="311"/>
      <c r="AH85" s="293" t="str">
        <f t="shared" si="19"/>
        <v>0</v>
      </c>
      <c r="AI85" s="312"/>
      <c r="AJ85" s="311"/>
      <c r="AK85" s="293" t="str">
        <f t="shared" si="20"/>
        <v>0</v>
      </c>
      <c r="AL85" s="312"/>
      <c r="AM85" s="311"/>
      <c r="AN85" s="293" t="str">
        <f t="shared" si="21"/>
        <v>0</v>
      </c>
      <c r="AO85" s="312"/>
      <c r="AP85" s="311"/>
      <c r="AQ85" s="293" t="str">
        <f t="shared" si="28"/>
        <v>0</v>
      </c>
      <c r="AR85" s="312"/>
      <c r="AS85" s="313"/>
      <c r="AT85" s="299"/>
      <c r="AU85" s="293">
        <f t="shared" si="22"/>
        <v>0</v>
      </c>
      <c r="AV85" s="236">
        <f t="shared" si="23"/>
        <v>0</v>
      </c>
      <c r="AW85" s="236">
        <f t="shared" si="29"/>
        <v>0</v>
      </c>
      <c r="AX85" s="237">
        <f t="shared" si="30"/>
        <v>0</v>
      </c>
      <c r="AY85" s="74"/>
      <c r="AZ85" s="74"/>
      <c r="BA85" s="11"/>
      <c r="BB85" s="269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</row>
    <row r="86" spans="1:90" ht="15" customHeight="1">
      <c r="A86" s="24">
        <v>39</v>
      </c>
      <c r="B86" s="7" t="s">
        <v>168</v>
      </c>
      <c r="C86" s="252"/>
      <c r="D86" s="254"/>
      <c r="E86" s="254"/>
      <c r="F86" s="254"/>
      <c r="G86" s="7"/>
      <c r="H86" s="34"/>
      <c r="I86" s="34"/>
      <c r="J86" s="193"/>
      <c r="K86" s="112"/>
      <c r="L86" s="112"/>
      <c r="M86" s="241"/>
      <c r="N86" s="207">
        <v>60000</v>
      </c>
      <c r="O86" s="314"/>
      <c r="P86" s="293" t="str">
        <f t="shared" si="31"/>
        <v>0</v>
      </c>
      <c r="Q86" s="315"/>
      <c r="R86" s="311"/>
      <c r="S86" s="293" t="str">
        <f t="shared" si="26"/>
        <v>0</v>
      </c>
      <c r="T86" s="312"/>
      <c r="U86" s="311"/>
      <c r="V86" s="293" t="str">
        <f t="shared" si="16"/>
        <v>0</v>
      </c>
      <c r="W86" s="312"/>
      <c r="X86" s="311"/>
      <c r="Y86" s="293" t="str">
        <f t="shared" si="17"/>
        <v>0</v>
      </c>
      <c r="Z86" s="312"/>
      <c r="AA86" s="311"/>
      <c r="AB86" s="293" t="str">
        <f t="shared" si="27"/>
        <v>0</v>
      </c>
      <c r="AC86" s="312"/>
      <c r="AD86" s="311"/>
      <c r="AE86" s="293" t="str">
        <f t="shared" si="18"/>
        <v>0</v>
      </c>
      <c r="AF86" s="312"/>
      <c r="AG86" s="311"/>
      <c r="AH86" s="293" t="str">
        <f t="shared" si="19"/>
        <v>0</v>
      </c>
      <c r="AI86" s="312"/>
      <c r="AJ86" s="311"/>
      <c r="AK86" s="293" t="str">
        <f t="shared" si="20"/>
        <v>0</v>
      </c>
      <c r="AL86" s="312"/>
      <c r="AM86" s="311"/>
      <c r="AN86" s="293" t="str">
        <f t="shared" si="21"/>
        <v>0</v>
      </c>
      <c r="AO86" s="312"/>
      <c r="AP86" s="311"/>
      <c r="AQ86" s="293" t="str">
        <f t="shared" si="28"/>
        <v>0</v>
      </c>
      <c r="AR86" s="312"/>
      <c r="AS86" s="313"/>
      <c r="AT86" s="299"/>
      <c r="AU86" s="293">
        <f t="shared" si="22"/>
        <v>0</v>
      </c>
      <c r="AV86" s="236">
        <f t="shared" si="23"/>
        <v>0</v>
      </c>
      <c r="AW86" s="236">
        <f t="shared" si="29"/>
        <v>0</v>
      </c>
      <c r="AX86" s="237">
        <f t="shared" si="30"/>
        <v>0</v>
      </c>
      <c r="AY86" s="74"/>
      <c r="AZ86" s="74"/>
      <c r="BA86" s="11"/>
      <c r="BB86" s="269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</row>
    <row r="87" spans="1:90" ht="15" customHeight="1" thickBot="1">
      <c r="A87" s="24">
        <v>40</v>
      </c>
      <c r="B87" s="7" t="s">
        <v>168</v>
      </c>
      <c r="C87" s="252"/>
      <c r="D87" s="254"/>
      <c r="E87" s="254"/>
      <c r="F87" s="254"/>
      <c r="G87" s="7"/>
      <c r="H87" s="34"/>
      <c r="I87" s="34"/>
      <c r="J87" s="193"/>
      <c r="K87" s="112"/>
      <c r="L87" s="112"/>
      <c r="M87" s="241"/>
      <c r="N87" s="207">
        <v>60000</v>
      </c>
      <c r="O87" s="314"/>
      <c r="P87" s="293" t="str">
        <f t="shared" si="31"/>
        <v>0</v>
      </c>
      <c r="Q87" s="315"/>
      <c r="R87" s="311"/>
      <c r="S87" s="293" t="str">
        <f t="shared" si="26"/>
        <v>0</v>
      </c>
      <c r="T87" s="312"/>
      <c r="U87" s="311"/>
      <c r="V87" s="293" t="str">
        <f t="shared" si="16"/>
        <v>0</v>
      </c>
      <c r="W87" s="312"/>
      <c r="X87" s="311"/>
      <c r="Y87" s="293" t="str">
        <f t="shared" si="17"/>
        <v>0</v>
      </c>
      <c r="Z87" s="312"/>
      <c r="AA87" s="311"/>
      <c r="AB87" s="293" t="str">
        <f t="shared" si="27"/>
        <v>0</v>
      </c>
      <c r="AC87" s="312"/>
      <c r="AD87" s="311"/>
      <c r="AE87" s="293" t="str">
        <f t="shared" si="18"/>
        <v>0</v>
      </c>
      <c r="AF87" s="312"/>
      <c r="AG87" s="311"/>
      <c r="AH87" s="293" t="str">
        <f t="shared" si="19"/>
        <v>0</v>
      </c>
      <c r="AI87" s="312"/>
      <c r="AJ87" s="311"/>
      <c r="AK87" s="293" t="str">
        <f t="shared" si="20"/>
        <v>0</v>
      </c>
      <c r="AL87" s="312"/>
      <c r="AM87" s="311"/>
      <c r="AN87" s="293" t="str">
        <f t="shared" si="21"/>
        <v>0</v>
      </c>
      <c r="AO87" s="312"/>
      <c r="AP87" s="311"/>
      <c r="AQ87" s="293" t="str">
        <f t="shared" si="28"/>
        <v>0</v>
      </c>
      <c r="AR87" s="312"/>
      <c r="AS87" s="313"/>
      <c r="AT87" s="299"/>
      <c r="AU87" s="293">
        <f t="shared" si="22"/>
        <v>0</v>
      </c>
      <c r="AV87" s="236">
        <f t="shared" si="23"/>
        <v>0</v>
      </c>
      <c r="AW87" s="236">
        <f t="shared" si="29"/>
        <v>0</v>
      </c>
      <c r="AX87" s="237">
        <f t="shared" si="30"/>
        <v>0</v>
      </c>
      <c r="AY87" s="74"/>
      <c r="AZ87" s="74"/>
      <c r="BA87" s="11"/>
      <c r="BB87" s="269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</row>
    <row r="88" spans="1:90" ht="15" customHeight="1" thickTop="1" thickBot="1">
      <c r="B88" s="7"/>
      <c r="C88" s="249" t="s">
        <v>89</v>
      </c>
      <c r="D88" s="250"/>
      <c r="E88" s="250"/>
      <c r="F88" s="250"/>
      <c r="G88" s="250"/>
      <c r="H88" s="250"/>
      <c r="I88" s="250"/>
      <c r="J88" s="250"/>
      <c r="K88" s="251"/>
      <c r="L88" s="292"/>
      <c r="M88" s="208"/>
      <c r="N88" s="234"/>
      <c r="O88" s="308">
        <f>SUM(O48:O87)</f>
        <v>480000</v>
      </c>
      <c r="P88" s="308">
        <f t="shared" si="31"/>
        <v>1</v>
      </c>
      <c r="Q88" s="308">
        <f>SUM(Q48:Q87)</f>
        <v>80000</v>
      </c>
      <c r="R88" s="308"/>
      <c r="S88" s="308"/>
      <c r="T88" s="308">
        <f>SUM(T48:T87)</f>
        <v>40000</v>
      </c>
      <c r="U88" s="308"/>
      <c r="V88" s="308"/>
      <c r="W88" s="308">
        <f>SUM(W48:W87)</f>
        <v>40000</v>
      </c>
      <c r="X88" s="308"/>
      <c r="Y88" s="308"/>
      <c r="Z88" s="308">
        <f>SUM(Z48:Z87)</f>
        <v>40000</v>
      </c>
      <c r="AA88" s="308"/>
      <c r="AB88" s="308"/>
      <c r="AC88" s="308">
        <f>SUM(AC48:AC87)</f>
        <v>40000</v>
      </c>
      <c r="AD88" s="308"/>
      <c r="AE88" s="293"/>
      <c r="AF88" s="308">
        <f>SUM(AF48:AF87)</f>
        <v>0</v>
      </c>
      <c r="AG88" s="308"/>
      <c r="AH88" s="293"/>
      <c r="AI88" s="308">
        <f>SUM(AI48:AI87)</f>
        <v>0</v>
      </c>
      <c r="AJ88" s="308"/>
      <c r="AK88" s="293"/>
      <c r="AL88" s="308">
        <f>SUM(AL48:AL87)</f>
        <v>0</v>
      </c>
      <c r="AM88" s="308"/>
      <c r="AN88" s="293"/>
      <c r="AO88" s="308">
        <f>SUM(AO48:AO87)</f>
        <v>0</v>
      </c>
      <c r="AP88" s="308"/>
      <c r="AQ88" s="293"/>
      <c r="AR88" s="308">
        <f>SUM(AR48:AR87)</f>
        <v>0</v>
      </c>
      <c r="AS88" s="308"/>
      <c r="AT88" s="308"/>
      <c r="AU88" s="308"/>
      <c r="AV88" s="308">
        <f>SUM(AV48:AV87)</f>
        <v>870000</v>
      </c>
      <c r="AW88" s="240">
        <f>SUM(AW48:AW87)</f>
        <v>720000</v>
      </c>
      <c r="AX88" s="240">
        <f>SUM(AX48:AX87)</f>
        <v>150000</v>
      </c>
      <c r="AY88" s="74"/>
      <c r="AZ88" s="74"/>
      <c r="BA88" s="11"/>
      <c r="BB88" s="269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</row>
    <row r="89" spans="1:90" s="12" customFormat="1" ht="19.5" thickTop="1">
      <c r="A89" s="332"/>
      <c r="B89" s="332" t="s">
        <v>4</v>
      </c>
      <c r="C89" s="333" t="s">
        <v>44</v>
      </c>
      <c r="D89" s="333" t="s">
        <v>45</v>
      </c>
      <c r="E89" s="333" t="s">
        <v>46</v>
      </c>
      <c r="F89" s="333" t="s">
        <v>94</v>
      </c>
      <c r="G89" s="333" t="s">
        <v>60</v>
      </c>
      <c r="H89" s="332" t="s">
        <v>97</v>
      </c>
      <c r="I89" s="333" t="s">
        <v>96</v>
      </c>
      <c r="J89" s="333" t="s">
        <v>47</v>
      </c>
      <c r="K89" s="334" t="s">
        <v>48</v>
      </c>
      <c r="L89" s="336" t="s">
        <v>171</v>
      </c>
      <c r="M89" s="332" t="s">
        <v>173</v>
      </c>
      <c r="N89" s="235" t="s">
        <v>65</v>
      </c>
      <c r="O89" s="229" t="s">
        <v>20</v>
      </c>
      <c r="P89" s="229"/>
      <c r="Q89" s="229" t="s">
        <v>21</v>
      </c>
      <c r="R89" s="230" t="s">
        <v>31</v>
      </c>
      <c r="S89" s="230" t="s">
        <v>32</v>
      </c>
      <c r="T89" s="229" t="s">
        <v>22</v>
      </c>
      <c r="U89" s="230" t="s">
        <v>31</v>
      </c>
      <c r="V89" s="230" t="s">
        <v>32</v>
      </c>
      <c r="W89" s="229" t="s">
        <v>23</v>
      </c>
      <c r="X89" s="230" t="s">
        <v>31</v>
      </c>
      <c r="Y89" s="230" t="s">
        <v>32</v>
      </c>
      <c r="Z89" s="229" t="s">
        <v>24</v>
      </c>
      <c r="AA89" s="230" t="s">
        <v>31</v>
      </c>
      <c r="AB89" s="230" t="s">
        <v>32</v>
      </c>
      <c r="AC89" s="229" t="s">
        <v>25</v>
      </c>
      <c r="AD89" s="230" t="s">
        <v>31</v>
      </c>
      <c r="AE89" s="230" t="s">
        <v>32</v>
      </c>
      <c r="AF89" s="229" t="s">
        <v>26</v>
      </c>
      <c r="AG89" s="230" t="s">
        <v>31</v>
      </c>
      <c r="AH89" s="230" t="s">
        <v>32</v>
      </c>
      <c r="AI89" s="229" t="s">
        <v>27</v>
      </c>
      <c r="AJ89" s="230" t="s">
        <v>31</v>
      </c>
      <c r="AK89" s="230" t="s">
        <v>32</v>
      </c>
      <c r="AL89" s="229" t="s">
        <v>28</v>
      </c>
      <c r="AM89" s="230" t="s">
        <v>31</v>
      </c>
      <c r="AN89" s="230" t="s">
        <v>32</v>
      </c>
      <c r="AO89" s="229" t="s">
        <v>29</v>
      </c>
      <c r="AP89" s="230" t="s">
        <v>31</v>
      </c>
      <c r="AQ89" s="230" t="s">
        <v>32</v>
      </c>
      <c r="AR89" s="229" t="s">
        <v>30</v>
      </c>
      <c r="AS89" s="231" t="s">
        <v>31</v>
      </c>
      <c r="AT89" s="230" t="s">
        <v>32</v>
      </c>
      <c r="AU89" s="218" t="s">
        <v>167</v>
      </c>
      <c r="AV89" s="310" t="s">
        <v>61</v>
      </c>
      <c r="AW89" s="232" t="s">
        <v>62</v>
      </c>
      <c r="AX89" s="233" t="s">
        <v>63</v>
      </c>
      <c r="AY89" s="11"/>
      <c r="AZ89" s="11"/>
      <c r="BA89" s="11"/>
      <c r="BB89" s="269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</row>
    <row r="90" spans="1:90" ht="15" customHeight="1">
      <c r="A90" s="24">
        <v>1</v>
      </c>
      <c r="B90" s="7" t="s">
        <v>42</v>
      </c>
      <c r="C90" s="39"/>
      <c r="D90" s="34" t="s">
        <v>203</v>
      </c>
      <c r="E90" s="34" t="s">
        <v>204</v>
      </c>
      <c r="F90" s="204">
        <v>36857</v>
      </c>
      <c r="G90" s="34" t="s">
        <v>205</v>
      </c>
      <c r="H90" s="34" t="s">
        <v>152</v>
      </c>
      <c r="I90" s="34" t="s">
        <v>155</v>
      </c>
      <c r="J90" s="193" t="s">
        <v>206</v>
      </c>
      <c r="K90" s="113" t="s">
        <v>207</v>
      </c>
      <c r="L90" s="113"/>
      <c r="M90" s="241"/>
      <c r="N90" s="207">
        <v>40000</v>
      </c>
      <c r="O90" s="294">
        <v>75000</v>
      </c>
      <c r="P90" s="295"/>
      <c r="Q90" s="296"/>
      <c r="R90" s="293"/>
      <c r="S90" s="293" t="str">
        <f t="shared" ref="S90:S129" si="32">IF(Q90&gt;=60000,1,"0")</f>
        <v>0</v>
      </c>
      <c r="T90" s="296"/>
      <c r="U90" s="293"/>
      <c r="V90" s="293" t="str">
        <f t="shared" ref="V90:V129" si="33">IF(T90&gt;=60000,1,"0")</f>
        <v>0</v>
      </c>
      <c r="W90" s="296"/>
      <c r="X90" s="293"/>
      <c r="Y90" s="293" t="str">
        <f t="shared" ref="Y90:Y129" si="34">IF(W90&gt;=60000,1,"0")</f>
        <v>0</v>
      </c>
      <c r="Z90" s="296"/>
      <c r="AA90" s="293"/>
      <c r="AB90" s="293" t="str">
        <f t="shared" ref="AB90:AB129" si="35">IF(Z90&gt;=60000,1,"0")</f>
        <v>0</v>
      </c>
      <c r="AC90" s="297"/>
      <c r="AD90" s="293"/>
      <c r="AE90" s="293" t="str">
        <f t="shared" si="18"/>
        <v>0</v>
      </c>
      <c r="AF90" s="297"/>
      <c r="AG90" s="293"/>
      <c r="AH90" s="293" t="str">
        <f t="shared" si="19"/>
        <v>0</v>
      </c>
      <c r="AI90" s="297"/>
      <c r="AJ90" s="293"/>
      <c r="AK90" s="293" t="str">
        <f t="shared" si="20"/>
        <v>0</v>
      </c>
      <c r="AL90" s="297"/>
      <c r="AM90" s="293"/>
      <c r="AN90" s="293" t="str">
        <f t="shared" si="21"/>
        <v>0</v>
      </c>
      <c r="AO90" s="297"/>
      <c r="AP90" s="311"/>
      <c r="AQ90" s="293" t="str">
        <f t="shared" si="28"/>
        <v>0</v>
      </c>
      <c r="AR90" s="312"/>
      <c r="AS90" s="313"/>
      <c r="AT90" s="299"/>
      <c r="AU90" s="293">
        <f t="shared" ref="AU90:AU129" si="36">IF(S90=1,1,0)</f>
        <v>0</v>
      </c>
      <c r="AV90" s="236">
        <f t="shared" ref="AV90:AV129" si="37">(75000+(N90*9))*AU90</f>
        <v>0</v>
      </c>
      <c r="AW90" s="236">
        <f t="shared" ref="AW90" si="38">SUM(O90,Q90,T90,W90,Z90,AC90,AF90,AI90,AL90,AO90)</f>
        <v>75000</v>
      </c>
      <c r="AX90" s="237">
        <f t="shared" ref="AX90" si="39">AV90-AW90</f>
        <v>-75000</v>
      </c>
      <c r="AY90" s="11"/>
      <c r="AZ90" s="11"/>
      <c r="BA90" s="11"/>
      <c r="BB90" s="269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</row>
    <row r="91" spans="1:90" ht="15" customHeight="1">
      <c r="A91" s="24">
        <v>2</v>
      </c>
      <c r="B91" s="7" t="s">
        <v>42</v>
      </c>
      <c r="C91" s="39"/>
      <c r="D91" s="34" t="s">
        <v>208</v>
      </c>
      <c r="E91" s="34" t="s">
        <v>209</v>
      </c>
      <c r="F91" s="204">
        <v>35147</v>
      </c>
      <c r="G91" s="34" t="s">
        <v>210</v>
      </c>
      <c r="H91" s="34" t="s">
        <v>152</v>
      </c>
      <c r="I91" s="34" t="s">
        <v>156</v>
      </c>
      <c r="J91" s="193" t="s">
        <v>211</v>
      </c>
      <c r="K91" s="113" t="s">
        <v>212</v>
      </c>
      <c r="L91" s="113"/>
      <c r="M91" s="241" t="s">
        <v>213</v>
      </c>
      <c r="N91" s="207">
        <v>40000</v>
      </c>
      <c r="O91" s="314">
        <v>75000</v>
      </c>
      <c r="P91" s="293">
        <f t="shared" si="31"/>
        <v>1</v>
      </c>
      <c r="Q91" s="315"/>
      <c r="R91" s="311"/>
      <c r="S91" s="293" t="str">
        <f t="shared" si="32"/>
        <v>0</v>
      </c>
      <c r="T91" s="312"/>
      <c r="U91" s="311"/>
      <c r="V91" s="293" t="str">
        <f t="shared" si="33"/>
        <v>0</v>
      </c>
      <c r="W91" s="312"/>
      <c r="X91" s="311"/>
      <c r="Y91" s="293" t="str">
        <f t="shared" si="34"/>
        <v>0</v>
      </c>
      <c r="Z91" s="312"/>
      <c r="AA91" s="311"/>
      <c r="AB91" s="293" t="str">
        <f t="shared" si="35"/>
        <v>0</v>
      </c>
      <c r="AC91" s="312"/>
      <c r="AD91" s="311"/>
      <c r="AE91" s="293" t="str">
        <f t="shared" si="18"/>
        <v>0</v>
      </c>
      <c r="AF91" s="312"/>
      <c r="AG91" s="311"/>
      <c r="AH91" s="293" t="str">
        <f t="shared" si="19"/>
        <v>0</v>
      </c>
      <c r="AI91" s="312"/>
      <c r="AJ91" s="311"/>
      <c r="AK91" s="293" t="str">
        <f t="shared" si="20"/>
        <v>0</v>
      </c>
      <c r="AL91" s="312"/>
      <c r="AM91" s="311"/>
      <c r="AN91" s="293" t="str">
        <f t="shared" si="21"/>
        <v>0</v>
      </c>
      <c r="AO91" s="312"/>
      <c r="AP91" s="311"/>
      <c r="AQ91" s="293" t="str">
        <f t="shared" si="28"/>
        <v>0</v>
      </c>
      <c r="AR91" s="312"/>
      <c r="AS91" s="313"/>
      <c r="AT91" s="299"/>
      <c r="AU91" s="293">
        <f t="shared" si="36"/>
        <v>0</v>
      </c>
      <c r="AV91" s="236">
        <f t="shared" si="37"/>
        <v>0</v>
      </c>
      <c r="AW91" s="236">
        <f t="shared" ref="AW91:AW129" si="40">SUM(O91,Q91,T91,W91,Z91,AC91,AF91,AI91,AL91,AO91)</f>
        <v>75000</v>
      </c>
      <c r="AX91" s="237">
        <f t="shared" ref="AX91:AX129" si="41">AV91-AW91</f>
        <v>-75000</v>
      </c>
      <c r="AY91" s="11"/>
      <c r="AZ91" s="11"/>
      <c r="BA91" s="11"/>
      <c r="BB91" s="269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</row>
    <row r="92" spans="1:90" ht="15" customHeight="1">
      <c r="A92" s="24">
        <v>3</v>
      </c>
      <c r="B92" s="7" t="s">
        <v>42</v>
      </c>
      <c r="C92" s="40"/>
      <c r="D92" s="40" t="s">
        <v>246</v>
      </c>
      <c r="E92" s="40" t="s">
        <v>247</v>
      </c>
      <c r="F92" s="205">
        <v>36890</v>
      </c>
      <c r="G92" s="41" t="s">
        <v>248</v>
      </c>
      <c r="H92" s="34" t="s">
        <v>152</v>
      </c>
      <c r="I92" s="34" t="s">
        <v>156</v>
      </c>
      <c r="J92" s="193" t="s">
        <v>249</v>
      </c>
      <c r="K92" s="114" t="s">
        <v>250</v>
      </c>
      <c r="L92" s="114"/>
      <c r="M92" s="241" t="s">
        <v>251</v>
      </c>
      <c r="N92" s="207">
        <v>40000</v>
      </c>
      <c r="O92" s="314">
        <v>75000</v>
      </c>
      <c r="P92" s="293">
        <f t="shared" si="31"/>
        <v>1</v>
      </c>
      <c r="Q92" s="315"/>
      <c r="R92" s="311"/>
      <c r="S92" s="293" t="str">
        <f t="shared" si="32"/>
        <v>0</v>
      </c>
      <c r="T92" s="312"/>
      <c r="U92" s="311"/>
      <c r="V92" s="293" t="str">
        <f t="shared" si="33"/>
        <v>0</v>
      </c>
      <c r="W92" s="312"/>
      <c r="X92" s="311"/>
      <c r="Y92" s="293" t="str">
        <f t="shared" si="34"/>
        <v>0</v>
      </c>
      <c r="Z92" s="312"/>
      <c r="AA92" s="311"/>
      <c r="AB92" s="293" t="str">
        <f t="shared" si="35"/>
        <v>0</v>
      </c>
      <c r="AC92" s="312"/>
      <c r="AD92" s="311"/>
      <c r="AE92" s="293" t="str">
        <f t="shared" si="18"/>
        <v>0</v>
      </c>
      <c r="AF92" s="312"/>
      <c r="AG92" s="311"/>
      <c r="AH92" s="293" t="str">
        <f t="shared" si="19"/>
        <v>0</v>
      </c>
      <c r="AI92" s="312"/>
      <c r="AJ92" s="311"/>
      <c r="AK92" s="293" t="str">
        <f t="shared" si="20"/>
        <v>0</v>
      </c>
      <c r="AL92" s="312"/>
      <c r="AM92" s="311"/>
      <c r="AN92" s="293" t="str">
        <f t="shared" si="21"/>
        <v>0</v>
      </c>
      <c r="AO92" s="312"/>
      <c r="AP92" s="311"/>
      <c r="AQ92" s="293" t="str">
        <f t="shared" si="28"/>
        <v>0</v>
      </c>
      <c r="AR92" s="312"/>
      <c r="AS92" s="313"/>
      <c r="AT92" s="299"/>
      <c r="AU92" s="293">
        <f t="shared" si="36"/>
        <v>0</v>
      </c>
      <c r="AV92" s="236">
        <f t="shared" si="37"/>
        <v>0</v>
      </c>
      <c r="AW92" s="236">
        <f t="shared" si="40"/>
        <v>75000</v>
      </c>
      <c r="AX92" s="237">
        <f t="shared" si="41"/>
        <v>-75000</v>
      </c>
      <c r="AY92" s="11"/>
      <c r="AZ92" s="11"/>
      <c r="BA92" s="11"/>
      <c r="BB92" s="269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</row>
    <row r="93" spans="1:90" ht="15" customHeight="1">
      <c r="A93" s="24">
        <v>4</v>
      </c>
      <c r="B93" s="7" t="s">
        <v>42</v>
      </c>
      <c r="C93" s="40"/>
      <c r="D93" s="40" t="s">
        <v>287</v>
      </c>
      <c r="E93" s="40" t="s">
        <v>288</v>
      </c>
      <c r="F93" s="205">
        <v>37539</v>
      </c>
      <c r="G93" s="41" t="s">
        <v>289</v>
      </c>
      <c r="H93" s="34" t="s">
        <v>152</v>
      </c>
      <c r="I93" s="34" t="s">
        <v>156</v>
      </c>
      <c r="J93" s="193" t="s">
        <v>290</v>
      </c>
      <c r="K93" s="114" t="s">
        <v>291</v>
      </c>
      <c r="L93" s="114"/>
      <c r="M93" s="241" t="s">
        <v>292</v>
      </c>
      <c r="N93" s="207">
        <v>40000</v>
      </c>
      <c r="O93" s="314">
        <v>75000</v>
      </c>
      <c r="P93" s="293">
        <f t="shared" si="31"/>
        <v>1</v>
      </c>
      <c r="Q93" s="315" t="s">
        <v>293</v>
      </c>
      <c r="R93" s="311"/>
      <c r="S93" s="293">
        <f t="shared" si="32"/>
        <v>1</v>
      </c>
      <c r="T93" s="312"/>
      <c r="U93" s="311"/>
      <c r="V93" s="293" t="str">
        <f t="shared" si="33"/>
        <v>0</v>
      </c>
      <c r="W93" s="312"/>
      <c r="X93" s="311"/>
      <c r="Y93" s="293" t="str">
        <f t="shared" si="34"/>
        <v>0</v>
      </c>
      <c r="Z93" s="312"/>
      <c r="AA93" s="311"/>
      <c r="AB93" s="293" t="str">
        <f t="shared" si="35"/>
        <v>0</v>
      </c>
      <c r="AC93" s="312"/>
      <c r="AD93" s="311"/>
      <c r="AE93" s="293" t="str">
        <f t="shared" si="18"/>
        <v>0</v>
      </c>
      <c r="AF93" s="312"/>
      <c r="AG93" s="311"/>
      <c r="AH93" s="293" t="str">
        <f t="shared" si="19"/>
        <v>0</v>
      </c>
      <c r="AI93" s="312"/>
      <c r="AJ93" s="311"/>
      <c r="AK93" s="293" t="str">
        <f t="shared" si="20"/>
        <v>0</v>
      </c>
      <c r="AL93" s="312"/>
      <c r="AM93" s="311"/>
      <c r="AN93" s="293" t="str">
        <f t="shared" si="21"/>
        <v>0</v>
      </c>
      <c r="AO93" s="312"/>
      <c r="AP93" s="311"/>
      <c r="AQ93" s="293" t="str">
        <f t="shared" si="28"/>
        <v>0</v>
      </c>
      <c r="AR93" s="312"/>
      <c r="AS93" s="313"/>
      <c r="AT93" s="299"/>
      <c r="AU93" s="293">
        <f t="shared" si="36"/>
        <v>1</v>
      </c>
      <c r="AV93" s="236">
        <f t="shared" si="37"/>
        <v>435000</v>
      </c>
      <c r="AW93" s="236">
        <f t="shared" si="40"/>
        <v>75000</v>
      </c>
      <c r="AX93" s="237">
        <f t="shared" si="41"/>
        <v>360000</v>
      </c>
      <c r="AY93" s="11"/>
      <c r="AZ93" s="11"/>
      <c r="BA93" s="11"/>
      <c r="BB93" s="269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</row>
    <row r="94" spans="1:90" ht="15" customHeight="1">
      <c r="A94" s="24">
        <v>5</v>
      </c>
      <c r="B94" s="7" t="s">
        <v>42</v>
      </c>
      <c r="C94" s="40"/>
      <c r="D94" s="40" t="s">
        <v>294</v>
      </c>
      <c r="E94" s="40" t="s">
        <v>295</v>
      </c>
      <c r="F94" s="43"/>
      <c r="G94" s="43"/>
      <c r="H94" s="34"/>
      <c r="I94" s="34"/>
      <c r="J94" s="193"/>
      <c r="K94" s="115"/>
      <c r="L94" s="115"/>
      <c r="M94" s="241"/>
      <c r="N94" s="207">
        <v>60000</v>
      </c>
      <c r="O94" s="314">
        <v>75000</v>
      </c>
      <c r="P94" s="293">
        <f t="shared" si="31"/>
        <v>1</v>
      </c>
      <c r="Q94" s="315">
        <v>35000</v>
      </c>
      <c r="R94" s="311"/>
      <c r="S94" s="293" t="str">
        <f t="shared" si="32"/>
        <v>0</v>
      </c>
      <c r="T94" s="312">
        <v>35000</v>
      </c>
      <c r="U94" s="311"/>
      <c r="V94" s="293" t="str">
        <f t="shared" si="33"/>
        <v>0</v>
      </c>
      <c r="W94" s="312">
        <v>5000</v>
      </c>
      <c r="X94" s="311"/>
      <c r="Y94" s="293" t="str">
        <f t="shared" si="34"/>
        <v>0</v>
      </c>
      <c r="Z94" s="312"/>
      <c r="AA94" s="311"/>
      <c r="AB94" s="293" t="str">
        <f t="shared" si="35"/>
        <v>0</v>
      </c>
      <c r="AC94" s="312"/>
      <c r="AD94" s="311"/>
      <c r="AE94" s="293" t="str">
        <f t="shared" si="18"/>
        <v>0</v>
      </c>
      <c r="AF94" s="312"/>
      <c r="AG94" s="311"/>
      <c r="AH94" s="293" t="str">
        <f t="shared" si="19"/>
        <v>0</v>
      </c>
      <c r="AI94" s="312"/>
      <c r="AJ94" s="311"/>
      <c r="AK94" s="293" t="str">
        <f t="shared" si="20"/>
        <v>0</v>
      </c>
      <c r="AL94" s="312"/>
      <c r="AM94" s="311"/>
      <c r="AN94" s="293" t="str">
        <f t="shared" si="21"/>
        <v>0</v>
      </c>
      <c r="AO94" s="312"/>
      <c r="AP94" s="311"/>
      <c r="AQ94" s="293" t="str">
        <f t="shared" si="28"/>
        <v>0</v>
      </c>
      <c r="AR94" s="312"/>
      <c r="AS94" s="313"/>
      <c r="AT94" s="299"/>
      <c r="AU94" s="293">
        <f t="shared" si="36"/>
        <v>0</v>
      </c>
      <c r="AV94" s="236">
        <f t="shared" si="37"/>
        <v>0</v>
      </c>
      <c r="AW94" s="236">
        <f t="shared" si="40"/>
        <v>150000</v>
      </c>
      <c r="AX94" s="237">
        <f t="shared" si="41"/>
        <v>-150000</v>
      </c>
      <c r="AY94" s="11"/>
      <c r="AZ94" s="11"/>
      <c r="BA94" s="11"/>
      <c r="BB94" s="269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</row>
    <row r="95" spans="1:90" ht="15" customHeight="1">
      <c r="A95" s="24">
        <v>6</v>
      </c>
      <c r="B95" s="7" t="s">
        <v>42</v>
      </c>
      <c r="C95" s="40"/>
      <c r="D95" s="40"/>
      <c r="E95" s="40"/>
      <c r="F95" s="41"/>
      <c r="G95" s="41"/>
      <c r="H95" s="34"/>
      <c r="I95" s="34"/>
      <c r="J95" s="193"/>
      <c r="K95" s="114"/>
      <c r="L95" s="114"/>
      <c r="M95" s="241"/>
      <c r="N95" s="207">
        <v>60000</v>
      </c>
      <c r="O95" s="314"/>
      <c r="P95" s="293" t="str">
        <f t="shared" si="31"/>
        <v>0</v>
      </c>
      <c r="Q95" s="315"/>
      <c r="R95" s="311"/>
      <c r="S95" s="293" t="str">
        <f t="shared" si="32"/>
        <v>0</v>
      </c>
      <c r="T95" s="312"/>
      <c r="U95" s="311"/>
      <c r="V95" s="293" t="str">
        <f t="shared" si="33"/>
        <v>0</v>
      </c>
      <c r="W95" s="312"/>
      <c r="X95" s="311"/>
      <c r="Y95" s="293" t="str">
        <f t="shared" si="34"/>
        <v>0</v>
      </c>
      <c r="Z95" s="312"/>
      <c r="AA95" s="311"/>
      <c r="AB95" s="293" t="str">
        <f t="shared" si="35"/>
        <v>0</v>
      </c>
      <c r="AC95" s="312"/>
      <c r="AD95" s="311"/>
      <c r="AE95" s="293" t="str">
        <f t="shared" si="18"/>
        <v>0</v>
      </c>
      <c r="AF95" s="312"/>
      <c r="AG95" s="311"/>
      <c r="AH95" s="293" t="str">
        <f t="shared" si="19"/>
        <v>0</v>
      </c>
      <c r="AI95" s="312"/>
      <c r="AJ95" s="311"/>
      <c r="AK95" s="293" t="str">
        <f t="shared" si="20"/>
        <v>0</v>
      </c>
      <c r="AL95" s="312"/>
      <c r="AM95" s="311"/>
      <c r="AN95" s="293" t="str">
        <f t="shared" si="21"/>
        <v>0</v>
      </c>
      <c r="AO95" s="312"/>
      <c r="AP95" s="311"/>
      <c r="AQ95" s="293" t="str">
        <f t="shared" si="28"/>
        <v>0</v>
      </c>
      <c r="AR95" s="312"/>
      <c r="AS95" s="313"/>
      <c r="AT95" s="299"/>
      <c r="AU95" s="293">
        <f t="shared" si="36"/>
        <v>0</v>
      </c>
      <c r="AV95" s="236">
        <f t="shared" si="37"/>
        <v>0</v>
      </c>
      <c r="AW95" s="236">
        <f t="shared" si="40"/>
        <v>0</v>
      </c>
      <c r="AX95" s="237">
        <f t="shared" si="41"/>
        <v>0</v>
      </c>
      <c r="AY95" s="11"/>
      <c r="AZ95" s="11"/>
      <c r="BA95" s="11"/>
      <c r="BB95" s="269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</row>
    <row r="96" spans="1:90" ht="15" customHeight="1">
      <c r="A96" s="24">
        <v>7</v>
      </c>
      <c r="B96" s="7" t="s">
        <v>42</v>
      </c>
      <c r="C96" s="40"/>
      <c r="D96" s="40"/>
      <c r="E96" s="40"/>
      <c r="F96" s="41"/>
      <c r="G96" s="41"/>
      <c r="H96" s="34"/>
      <c r="I96" s="34"/>
      <c r="J96" s="193"/>
      <c r="K96" s="114"/>
      <c r="L96" s="114"/>
      <c r="M96" s="241"/>
      <c r="N96" s="207">
        <v>60000</v>
      </c>
      <c r="O96" s="314"/>
      <c r="P96" s="293" t="str">
        <f t="shared" si="31"/>
        <v>0</v>
      </c>
      <c r="Q96" s="315"/>
      <c r="R96" s="311"/>
      <c r="S96" s="293" t="str">
        <f t="shared" si="32"/>
        <v>0</v>
      </c>
      <c r="T96" s="312"/>
      <c r="U96" s="311"/>
      <c r="V96" s="293" t="str">
        <f t="shared" si="33"/>
        <v>0</v>
      </c>
      <c r="W96" s="312"/>
      <c r="X96" s="311"/>
      <c r="Y96" s="293" t="str">
        <f t="shared" si="34"/>
        <v>0</v>
      </c>
      <c r="Z96" s="312"/>
      <c r="AA96" s="311"/>
      <c r="AB96" s="293" t="str">
        <f t="shared" si="35"/>
        <v>0</v>
      </c>
      <c r="AC96" s="312"/>
      <c r="AD96" s="311"/>
      <c r="AE96" s="293" t="str">
        <f t="shared" si="18"/>
        <v>0</v>
      </c>
      <c r="AF96" s="312"/>
      <c r="AG96" s="311"/>
      <c r="AH96" s="293" t="str">
        <f t="shared" si="19"/>
        <v>0</v>
      </c>
      <c r="AI96" s="312"/>
      <c r="AJ96" s="311"/>
      <c r="AK96" s="293" t="str">
        <f t="shared" si="20"/>
        <v>0</v>
      </c>
      <c r="AL96" s="312"/>
      <c r="AM96" s="311"/>
      <c r="AN96" s="293" t="str">
        <f t="shared" si="21"/>
        <v>0</v>
      </c>
      <c r="AO96" s="312"/>
      <c r="AP96" s="311"/>
      <c r="AQ96" s="293" t="str">
        <f t="shared" si="28"/>
        <v>0</v>
      </c>
      <c r="AR96" s="312"/>
      <c r="AS96" s="313"/>
      <c r="AT96" s="299"/>
      <c r="AU96" s="293">
        <f t="shared" si="36"/>
        <v>0</v>
      </c>
      <c r="AV96" s="236">
        <f t="shared" si="37"/>
        <v>0</v>
      </c>
      <c r="AW96" s="236">
        <f t="shared" si="40"/>
        <v>0</v>
      </c>
      <c r="AX96" s="237">
        <f t="shared" si="41"/>
        <v>0</v>
      </c>
      <c r="AY96" s="11"/>
      <c r="AZ96" s="11"/>
      <c r="BA96" s="11"/>
      <c r="BB96" s="269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</row>
    <row r="97" spans="1:90" ht="15" customHeight="1">
      <c r="A97" s="24">
        <v>8</v>
      </c>
      <c r="B97" s="7" t="s">
        <v>42</v>
      </c>
      <c r="C97" s="40"/>
      <c r="D97" s="40"/>
      <c r="E97" s="40"/>
      <c r="F97" s="43"/>
      <c r="G97" s="43"/>
      <c r="H97" s="34"/>
      <c r="I97" s="34"/>
      <c r="J97" s="193"/>
      <c r="K97" s="115"/>
      <c r="L97" s="115"/>
      <c r="M97" s="241"/>
      <c r="N97" s="207">
        <v>60000</v>
      </c>
      <c r="O97" s="314"/>
      <c r="P97" s="293" t="str">
        <f t="shared" si="31"/>
        <v>0</v>
      </c>
      <c r="Q97" s="315"/>
      <c r="R97" s="311"/>
      <c r="S97" s="293" t="str">
        <f t="shared" si="32"/>
        <v>0</v>
      </c>
      <c r="T97" s="312"/>
      <c r="U97" s="311"/>
      <c r="V97" s="293" t="str">
        <f t="shared" si="33"/>
        <v>0</v>
      </c>
      <c r="W97" s="312"/>
      <c r="X97" s="311"/>
      <c r="Y97" s="293" t="str">
        <f t="shared" si="34"/>
        <v>0</v>
      </c>
      <c r="Z97" s="312"/>
      <c r="AA97" s="311"/>
      <c r="AB97" s="293" t="str">
        <f t="shared" si="35"/>
        <v>0</v>
      </c>
      <c r="AC97" s="312"/>
      <c r="AD97" s="311"/>
      <c r="AE97" s="293" t="str">
        <f t="shared" si="18"/>
        <v>0</v>
      </c>
      <c r="AF97" s="312"/>
      <c r="AG97" s="311"/>
      <c r="AH97" s="293" t="str">
        <f t="shared" si="19"/>
        <v>0</v>
      </c>
      <c r="AI97" s="312"/>
      <c r="AJ97" s="311"/>
      <c r="AK97" s="293" t="str">
        <f t="shared" si="20"/>
        <v>0</v>
      </c>
      <c r="AL97" s="312"/>
      <c r="AM97" s="311"/>
      <c r="AN97" s="293" t="str">
        <f t="shared" si="21"/>
        <v>0</v>
      </c>
      <c r="AO97" s="312"/>
      <c r="AP97" s="311"/>
      <c r="AQ97" s="293" t="str">
        <f t="shared" si="28"/>
        <v>0</v>
      </c>
      <c r="AR97" s="312"/>
      <c r="AS97" s="313"/>
      <c r="AT97" s="299"/>
      <c r="AU97" s="293">
        <f t="shared" si="36"/>
        <v>0</v>
      </c>
      <c r="AV97" s="236">
        <f t="shared" si="37"/>
        <v>0</v>
      </c>
      <c r="AW97" s="236">
        <f t="shared" si="40"/>
        <v>0</v>
      </c>
      <c r="AX97" s="237">
        <f t="shared" si="41"/>
        <v>0</v>
      </c>
      <c r="AY97" s="11"/>
      <c r="AZ97" s="11"/>
      <c r="BA97" s="11"/>
      <c r="BB97" s="269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</row>
    <row r="98" spans="1:90" ht="15" customHeight="1">
      <c r="A98" s="24">
        <v>9</v>
      </c>
      <c r="B98" s="7" t="s">
        <v>42</v>
      </c>
      <c r="C98" s="40"/>
      <c r="D98" s="40"/>
      <c r="E98" s="40"/>
      <c r="F98" s="43"/>
      <c r="G98" s="43"/>
      <c r="H98" s="34"/>
      <c r="I98" s="34"/>
      <c r="J98" s="193"/>
      <c r="K98" s="115"/>
      <c r="L98" s="115"/>
      <c r="M98" s="241"/>
      <c r="N98" s="207">
        <v>60000</v>
      </c>
      <c r="O98" s="314"/>
      <c r="P98" s="293" t="str">
        <f t="shared" si="31"/>
        <v>0</v>
      </c>
      <c r="Q98" s="315"/>
      <c r="R98" s="311"/>
      <c r="S98" s="293" t="str">
        <f t="shared" si="32"/>
        <v>0</v>
      </c>
      <c r="T98" s="312"/>
      <c r="U98" s="311"/>
      <c r="V98" s="293" t="str">
        <f t="shared" si="33"/>
        <v>0</v>
      </c>
      <c r="W98" s="312"/>
      <c r="X98" s="311"/>
      <c r="Y98" s="293" t="str">
        <f t="shared" si="34"/>
        <v>0</v>
      </c>
      <c r="Z98" s="312"/>
      <c r="AA98" s="311"/>
      <c r="AB98" s="293" t="str">
        <f t="shared" si="35"/>
        <v>0</v>
      </c>
      <c r="AC98" s="312"/>
      <c r="AD98" s="311"/>
      <c r="AE98" s="293" t="str">
        <f t="shared" si="18"/>
        <v>0</v>
      </c>
      <c r="AF98" s="312"/>
      <c r="AG98" s="311"/>
      <c r="AH98" s="293" t="str">
        <f t="shared" si="19"/>
        <v>0</v>
      </c>
      <c r="AI98" s="312"/>
      <c r="AJ98" s="311"/>
      <c r="AK98" s="293" t="str">
        <f t="shared" si="20"/>
        <v>0</v>
      </c>
      <c r="AL98" s="312"/>
      <c r="AM98" s="311"/>
      <c r="AN98" s="293" t="str">
        <f t="shared" si="21"/>
        <v>0</v>
      </c>
      <c r="AO98" s="312"/>
      <c r="AP98" s="311"/>
      <c r="AQ98" s="293" t="str">
        <f t="shared" si="28"/>
        <v>0</v>
      </c>
      <c r="AR98" s="312"/>
      <c r="AS98" s="313"/>
      <c r="AT98" s="299"/>
      <c r="AU98" s="293">
        <f t="shared" si="36"/>
        <v>0</v>
      </c>
      <c r="AV98" s="236">
        <f t="shared" si="37"/>
        <v>0</v>
      </c>
      <c r="AW98" s="236">
        <f t="shared" si="40"/>
        <v>0</v>
      </c>
      <c r="AX98" s="237">
        <f t="shared" si="41"/>
        <v>0</v>
      </c>
      <c r="AY98" s="11"/>
      <c r="AZ98" s="11"/>
      <c r="BA98" s="11"/>
      <c r="BB98" s="269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</row>
    <row r="99" spans="1:90" ht="15" customHeight="1">
      <c r="A99" s="24">
        <v>10</v>
      </c>
      <c r="B99" s="7" t="s">
        <v>42</v>
      </c>
      <c r="C99" s="40"/>
      <c r="D99" s="40"/>
      <c r="E99" s="40"/>
      <c r="F99" s="41"/>
      <c r="G99" s="41"/>
      <c r="H99" s="34"/>
      <c r="I99" s="34"/>
      <c r="J99" s="193"/>
      <c r="K99" s="114"/>
      <c r="L99" s="114"/>
      <c r="M99" s="241"/>
      <c r="N99" s="207">
        <v>60000</v>
      </c>
      <c r="O99" s="314"/>
      <c r="P99" s="293" t="str">
        <f t="shared" si="31"/>
        <v>0</v>
      </c>
      <c r="Q99" s="315"/>
      <c r="R99" s="311"/>
      <c r="S99" s="293" t="str">
        <f t="shared" si="32"/>
        <v>0</v>
      </c>
      <c r="T99" s="312"/>
      <c r="U99" s="311"/>
      <c r="V99" s="293" t="str">
        <f t="shared" si="33"/>
        <v>0</v>
      </c>
      <c r="W99" s="312"/>
      <c r="X99" s="311"/>
      <c r="Y99" s="293" t="str">
        <f t="shared" si="34"/>
        <v>0</v>
      </c>
      <c r="Z99" s="312"/>
      <c r="AA99" s="311"/>
      <c r="AB99" s="293" t="str">
        <f t="shared" si="35"/>
        <v>0</v>
      </c>
      <c r="AC99" s="312"/>
      <c r="AD99" s="311"/>
      <c r="AE99" s="293" t="str">
        <f t="shared" si="18"/>
        <v>0</v>
      </c>
      <c r="AF99" s="312"/>
      <c r="AG99" s="311"/>
      <c r="AH99" s="293" t="str">
        <f t="shared" si="19"/>
        <v>0</v>
      </c>
      <c r="AI99" s="312"/>
      <c r="AJ99" s="311"/>
      <c r="AK99" s="293" t="str">
        <f t="shared" si="20"/>
        <v>0</v>
      </c>
      <c r="AL99" s="312"/>
      <c r="AM99" s="311"/>
      <c r="AN99" s="293" t="str">
        <f t="shared" si="21"/>
        <v>0</v>
      </c>
      <c r="AO99" s="312"/>
      <c r="AP99" s="311"/>
      <c r="AQ99" s="293" t="str">
        <f t="shared" si="28"/>
        <v>0</v>
      </c>
      <c r="AR99" s="312"/>
      <c r="AS99" s="313"/>
      <c r="AT99" s="299"/>
      <c r="AU99" s="293">
        <f t="shared" si="36"/>
        <v>0</v>
      </c>
      <c r="AV99" s="236">
        <f t="shared" si="37"/>
        <v>0</v>
      </c>
      <c r="AW99" s="236">
        <f t="shared" si="40"/>
        <v>0</v>
      </c>
      <c r="AX99" s="237">
        <f t="shared" si="41"/>
        <v>0</v>
      </c>
      <c r="AY99" s="11"/>
      <c r="AZ99" s="11"/>
      <c r="BA99" s="11"/>
      <c r="BB99" s="269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</row>
    <row r="100" spans="1:90" ht="15" customHeight="1">
      <c r="A100" s="24">
        <v>11</v>
      </c>
      <c r="B100" s="7" t="s">
        <v>42</v>
      </c>
      <c r="C100" s="39"/>
      <c r="D100" s="38"/>
      <c r="E100" s="38"/>
      <c r="F100" s="34"/>
      <c r="G100" s="34"/>
      <c r="H100" s="34"/>
      <c r="I100" s="34"/>
      <c r="J100" s="193"/>
      <c r="K100" s="108"/>
      <c r="L100" s="108"/>
      <c r="M100" s="241"/>
      <c r="N100" s="207">
        <v>60000</v>
      </c>
      <c r="O100" s="314"/>
      <c r="P100" s="293" t="str">
        <f t="shared" si="31"/>
        <v>0</v>
      </c>
      <c r="Q100" s="315"/>
      <c r="R100" s="311"/>
      <c r="S100" s="293" t="str">
        <f t="shared" si="32"/>
        <v>0</v>
      </c>
      <c r="T100" s="312"/>
      <c r="U100" s="311"/>
      <c r="V100" s="293" t="str">
        <f t="shared" si="33"/>
        <v>0</v>
      </c>
      <c r="W100" s="312"/>
      <c r="X100" s="311"/>
      <c r="Y100" s="293" t="str">
        <f t="shared" si="34"/>
        <v>0</v>
      </c>
      <c r="Z100" s="312"/>
      <c r="AA100" s="311"/>
      <c r="AB100" s="293" t="str">
        <f t="shared" si="35"/>
        <v>0</v>
      </c>
      <c r="AC100" s="312"/>
      <c r="AD100" s="311"/>
      <c r="AE100" s="293" t="str">
        <f t="shared" si="18"/>
        <v>0</v>
      </c>
      <c r="AF100" s="312"/>
      <c r="AG100" s="311"/>
      <c r="AH100" s="293" t="str">
        <f t="shared" si="19"/>
        <v>0</v>
      </c>
      <c r="AI100" s="312"/>
      <c r="AJ100" s="311"/>
      <c r="AK100" s="293" t="str">
        <f t="shared" si="20"/>
        <v>0</v>
      </c>
      <c r="AL100" s="312"/>
      <c r="AM100" s="311"/>
      <c r="AN100" s="293" t="str">
        <f t="shared" si="21"/>
        <v>0</v>
      </c>
      <c r="AO100" s="312"/>
      <c r="AP100" s="311"/>
      <c r="AQ100" s="293" t="str">
        <f t="shared" si="28"/>
        <v>0</v>
      </c>
      <c r="AR100" s="312"/>
      <c r="AS100" s="313"/>
      <c r="AT100" s="299"/>
      <c r="AU100" s="293">
        <f t="shared" si="36"/>
        <v>0</v>
      </c>
      <c r="AV100" s="236">
        <f t="shared" si="37"/>
        <v>0</v>
      </c>
      <c r="AW100" s="236">
        <f t="shared" si="40"/>
        <v>0</v>
      </c>
      <c r="AX100" s="237">
        <f t="shared" si="41"/>
        <v>0</v>
      </c>
      <c r="AY100" s="11"/>
      <c r="AZ100" s="11"/>
      <c r="BA100" s="11"/>
      <c r="BB100" s="269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</row>
    <row r="101" spans="1:90" ht="15" customHeight="1">
      <c r="A101" s="24">
        <v>12</v>
      </c>
      <c r="B101" s="7" t="s">
        <v>42</v>
      </c>
      <c r="C101" s="39"/>
      <c r="D101" s="42"/>
      <c r="E101" s="42"/>
      <c r="F101" s="44"/>
      <c r="G101" s="44"/>
      <c r="H101" s="34"/>
      <c r="I101" s="34"/>
      <c r="J101" s="193"/>
      <c r="K101" s="116"/>
      <c r="L101" s="116"/>
      <c r="M101" s="241"/>
      <c r="N101" s="207">
        <v>60000</v>
      </c>
      <c r="O101" s="314"/>
      <c r="P101" s="293" t="str">
        <f t="shared" si="31"/>
        <v>0</v>
      </c>
      <c r="Q101" s="315"/>
      <c r="R101" s="311"/>
      <c r="S101" s="293" t="str">
        <f t="shared" si="32"/>
        <v>0</v>
      </c>
      <c r="T101" s="312"/>
      <c r="U101" s="311"/>
      <c r="V101" s="293" t="str">
        <f t="shared" si="33"/>
        <v>0</v>
      </c>
      <c r="W101" s="312"/>
      <c r="X101" s="311"/>
      <c r="Y101" s="293" t="str">
        <f t="shared" si="34"/>
        <v>0</v>
      </c>
      <c r="Z101" s="312"/>
      <c r="AA101" s="311"/>
      <c r="AB101" s="293" t="str">
        <f t="shared" si="35"/>
        <v>0</v>
      </c>
      <c r="AC101" s="312"/>
      <c r="AD101" s="311"/>
      <c r="AE101" s="293" t="str">
        <f t="shared" si="18"/>
        <v>0</v>
      </c>
      <c r="AF101" s="312"/>
      <c r="AG101" s="311"/>
      <c r="AH101" s="293" t="str">
        <f t="shared" si="19"/>
        <v>0</v>
      </c>
      <c r="AI101" s="312"/>
      <c r="AJ101" s="311"/>
      <c r="AK101" s="293" t="str">
        <f t="shared" si="20"/>
        <v>0</v>
      </c>
      <c r="AL101" s="312"/>
      <c r="AM101" s="311"/>
      <c r="AN101" s="293" t="str">
        <f t="shared" si="21"/>
        <v>0</v>
      </c>
      <c r="AO101" s="312"/>
      <c r="AP101" s="311"/>
      <c r="AQ101" s="293" t="str">
        <f t="shared" si="28"/>
        <v>0</v>
      </c>
      <c r="AR101" s="312"/>
      <c r="AS101" s="313"/>
      <c r="AT101" s="299"/>
      <c r="AU101" s="293">
        <f t="shared" si="36"/>
        <v>0</v>
      </c>
      <c r="AV101" s="236">
        <f t="shared" si="37"/>
        <v>0</v>
      </c>
      <c r="AW101" s="236">
        <f t="shared" si="40"/>
        <v>0</v>
      </c>
      <c r="AX101" s="237">
        <f t="shared" si="41"/>
        <v>0</v>
      </c>
      <c r="AY101" s="11"/>
      <c r="AZ101" s="11"/>
      <c r="BA101" s="11"/>
      <c r="BB101" s="269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</row>
    <row r="102" spans="1:90" ht="15" customHeight="1">
      <c r="A102" s="24">
        <v>13</v>
      </c>
      <c r="B102" s="7" t="s">
        <v>42</v>
      </c>
      <c r="C102" s="39"/>
      <c r="D102" s="38"/>
      <c r="E102" s="38"/>
      <c r="F102" s="34"/>
      <c r="G102" s="34"/>
      <c r="H102" s="34"/>
      <c r="I102" s="34"/>
      <c r="J102" s="193"/>
      <c r="K102" s="108"/>
      <c r="L102" s="108"/>
      <c r="M102" s="241"/>
      <c r="N102" s="207">
        <v>60000</v>
      </c>
      <c r="O102" s="314"/>
      <c r="P102" s="293" t="str">
        <f t="shared" si="31"/>
        <v>0</v>
      </c>
      <c r="Q102" s="315"/>
      <c r="R102" s="311"/>
      <c r="S102" s="293" t="str">
        <f t="shared" si="32"/>
        <v>0</v>
      </c>
      <c r="T102" s="312"/>
      <c r="U102" s="311"/>
      <c r="V102" s="293" t="str">
        <f t="shared" si="33"/>
        <v>0</v>
      </c>
      <c r="W102" s="312"/>
      <c r="X102" s="311"/>
      <c r="Y102" s="293" t="str">
        <f t="shared" si="34"/>
        <v>0</v>
      </c>
      <c r="Z102" s="312"/>
      <c r="AA102" s="311"/>
      <c r="AB102" s="293" t="str">
        <f t="shared" si="35"/>
        <v>0</v>
      </c>
      <c r="AC102" s="312"/>
      <c r="AD102" s="311"/>
      <c r="AE102" s="293" t="str">
        <f t="shared" si="18"/>
        <v>0</v>
      </c>
      <c r="AF102" s="312"/>
      <c r="AG102" s="311"/>
      <c r="AH102" s="293" t="str">
        <f t="shared" si="19"/>
        <v>0</v>
      </c>
      <c r="AI102" s="312"/>
      <c r="AJ102" s="311"/>
      <c r="AK102" s="293" t="str">
        <f t="shared" si="20"/>
        <v>0</v>
      </c>
      <c r="AL102" s="312"/>
      <c r="AM102" s="311"/>
      <c r="AN102" s="293" t="str">
        <f t="shared" si="21"/>
        <v>0</v>
      </c>
      <c r="AO102" s="312"/>
      <c r="AP102" s="311"/>
      <c r="AQ102" s="293" t="str">
        <f t="shared" si="28"/>
        <v>0</v>
      </c>
      <c r="AR102" s="312"/>
      <c r="AS102" s="313"/>
      <c r="AT102" s="299"/>
      <c r="AU102" s="293">
        <f t="shared" si="36"/>
        <v>0</v>
      </c>
      <c r="AV102" s="236">
        <f t="shared" si="37"/>
        <v>0</v>
      </c>
      <c r="AW102" s="236">
        <f t="shared" si="40"/>
        <v>0</v>
      </c>
      <c r="AX102" s="237">
        <f t="shared" si="41"/>
        <v>0</v>
      </c>
      <c r="AY102" s="11"/>
      <c r="AZ102" s="11"/>
      <c r="BA102" s="11"/>
      <c r="BB102" s="269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</row>
    <row r="103" spans="1:90" ht="15" customHeight="1">
      <c r="A103" s="24">
        <v>14</v>
      </c>
      <c r="B103" s="7" t="s">
        <v>42</v>
      </c>
      <c r="C103" s="40"/>
      <c r="D103" s="40"/>
      <c r="E103" s="40"/>
      <c r="F103" s="41"/>
      <c r="G103" s="41"/>
      <c r="H103" s="34"/>
      <c r="I103" s="34"/>
      <c r="J103" s="193"/>
      <c r="K103" s="114"/>
      <c r="L103" s="114"/>
      <c r="M103" s="241"/>
      <c r="N103" s="207">
        <v>60000</v>
      </c>
      <c r="O103" s="314"/>
      <c r="P103" s="293" t="str">
        <f t="shared" si="31"/>
        <v>0</v>
      </c>
      <c r="Q103" s="315"/>
      <c r="R103" s="311"/>
      <c r="S103" s="293" t="str">
        <f t="shared" si="32"/>
        <v>0</v>
      </c>
      <c r="T103" s="312"/>
      <c r="U103" s="311"/>
      <c r="V103" s="293" t="str">
        <f t="shared" si="33"/>
        <v>0</v>
      </c>
      <c r="W103" s="312"/>
      <c r="X103" s="311"/>
      <c r="Y103" s="293" t="str">
        <f t="shared" si="34"/>
        <v>0</v>
      </c>
      <c r="Z103" s="312"/>
      <c r="AA103" s="311"/>
      <c r="AB103" s="293" t="str">
        <f t="shared" si="35"/>
        <v>0</v>
      </c>
      <c r="AC103" s="312"/>
      <c r="AD103" s="311"/>
      <c r="AE103" s="293" t="str">
        <f t="shared" si="18"/>
        <v>0</v>
      </c>
      <c r="AF103" s="312"/>
      <c r="AG103" s="311"/>
      <c r="AH103" s="293" t="str">
        <f t="shared" si="19"/>
        <v>0</v>
      </c>
      <c r="AI103" s="312"/>
      <c r="AJ103" s="311"/>
      <c r="AK103" s="293" t="str">
        <f t="shared" si="20"/>
        <v>0</v>
      </c>
      <c r="AL103" s="312"/>
      <c r="AM103" s="311"/>
      <c r="AN103" s="293" t="str">
        <f t="shared" si="21"/>
        <v>0</v>
      </c>
      <c r="AO103" s="312"/>
      <c r="AP103" s="311"/>
      <c r="AQ103" s="293" t="str">
        <f t="shared" si="28"/>
        <v>0</v>
      </c>
      <c r="AR103" s="312"/>
      <c r="AS103" s="313"/>
      <c r="AT103" s="299"/>
      <c r="AU103" s="293">
        <f t="shared" si="36"/>
        <v>0</v>
      </c>
      <c r="AV103" s="236">
        <f t="shared" si="37"/>
        <v>0</v>
      </c>
      <c r="AW103" s="236">
        <f t="shared" si="40"/>
        <v>0</v>
      </c>
      <c r="AX103" s="237">
        <f t="shared" si="41"/>
        <v>0</v>
      </c>
      <c r="AY103" s="11"/>
      <c r="AZ103" s="11"/>
      <c r="BA103" s="11"/>
      <c r="BB103" s="269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</row>
    <row r="104" spans="1:90" ht="15" customHeight="1">
      <c r="A104" s="24">
        <v>15</v>
      </c>
      <c r="B104" s="7" t="s">
        <v>42</v>
      </c>
      <c r="C104" s="40"/>
      <c r="D104" s="40"/>
      <c r="E104" s="40"/>
      <c r="F104" s="41"/>
      <c r="G104" s="41"/>
      <c r="H104" s="34"/>
      <c r="I104" s="34"/>
      <c r="J104" s="193"/>
      <c r="K104" s="114"/>
      <c r="L104" s="114"/>
      <c r="M104" s="241"/>
      <c r="N104" s="207">
        <v>60000</v>
      </c>
      <c r="O104" s="314"/>
      <c r="P104" s="293" t="str">
        <f t="shared" si="31"/>
        <v>0</v>
      </c>
      <c r="Q104" s="315"/>
      <c r="R104" s="311"/>
      <c r="S104" s="293" t="str">
        <f t="shared" si="32"/>
        <v>0</v>
      </c>
      <c r="T104" s="312"/>
      <c r="U104" s="311"/>
      <c r="V104" s="293" t="str">
        <f t="shared" si="33"/>
        <v>0</v>
      </c>
      <c r="W104" s="312"/>
      <c r="X104" s="311"/>
      <c r="Y104" s="293" t="str">
        <f t="shared" si="34"/>
        <v>0</v>
      </c>
      <c r="Z104" s="312"/>
      <c r="AA104" s="311"/>
      <c r="AB104" s="293" t="str">
        <f t="shared" si="35"/>
        <v>0</v>
      </c>
      <c r="AC104" s="312"/>
      <c r="AD104" s="311"/>
      <c r="AE104" s="293" t="str">
        <f t="shared" si="18"/>
        <v>0</v>
      </c>
      <c r="AF104" s="312"/>
      <c r="AG104" s="311"/>
      <c r="AH104" s="293" t="str">
        <f t="shared" si="19"/>
        <v>0</v>
      </c>
      <c r="AI104" s="312"/>
      <c r="AJ104" s="311"/>
      <c r="AK104" s="293" t="str">
        <f t="shared" si="20"/>
        <v>0</v>
      </c>
      <c r="AL104" s="312"/>
      <c r="AM104" s="311"/>
      <c r="AN104" s="293" t="str">
        <f t="shared" si="21"/>
        <v>0</v>
      </c>
      <c r="AO104" s="312"/>
      <c r="AP104" s="311"/>
      <c r="AQ104" s="293" t="str">
        <f t="shared" si="28"/>
        <v>0</v>
      </c>
      <c r="AR104" s="312"/>
      <c r="AS104" s="313"/>
      <c r="AT104" s="299"/>
      <c r="AU104" s="293">
        <f t="shared" si="36"/>
        <v>0</v>
      </c>
      <c r="AV104" s="236">
        <f t="shared" si="37"/>
        <v>0</v>
      </c>
      <c r="AW104" s="236">
        <f t="shared" si="40"/>
        <v>0</v>
      </c>
      <c r="AX104" s="237">
        <f t="shared" si="41"/>
        <v>0</v>
      </c>
      <c r="AY104" s="11"/>
      <c r="AZ104" s="11"/>
      <c r="BA104" s="11"/>
      <c r="BB104" s="269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</row>
    <row r="105" spans="1:90" ht="15" customHeight="1">
      <c r="A105" s="24">
        <v>16</v>
      </c>
      <c r="B105" s="7" t="s">
        <v>42</v>
      </c>
      <c r="C105" s="39"/>
      <c r="D105" s="38"/>
      <c r="E105" s="38"/>
      <c r="F105" s="34"/>
      <c r="G105" s="34"/>
      <c r="H105" s="34"/>
      <c r="I105" s="34"/>
      <c r="J105" s="193"/>
      <c r="K105" s="108"/>
      <c r="L105" s="108"/>
      <c r="M105" s="241"/>
      <c r="N105" s="207">
        <v>60000</v>
      </c>
      <c r="O105" s="314"/>
      <c r="P105" s="293" t="str">
        <f t="shared" si="31"/>
        <v>0</v>
      </c>
      <c r="Q105" s="315"/>
      <c r="R105" s="311"/>
      <c r="S105" s="293" t="str">
        <f t="shared" si="32"/>
        <v>0</v>
      </c>
      <c r="T105" s="312"/>
      <c r="U105" s="311"/>
      <c r="V105" s="293" t="str">
        <f t="shared" si="33"/>
        <v>0</v>
      </c>
      <c r="W105" s="312"/>
      <c r="X105" s="311"/>
      <c r="Y105" s="293" t="str">
        <f t="shared" si="34"/>
        <v>0</v>
      </c>
      <c r="Z105" s="312"/>
      <c r="AA105" s="311"/>
      <c r="AB105" s="293" t="str">
        <f t="shared" si="35"/>
        <v>0</v>
      </c>
      <c r="AC105" s="312"/>
      <c r="AD105" s="311"/>
      <c r="AE105" s="293" t="str">
        <f t="shared" si="18"/>
        <v>0</v>
      </c>
      <c r="AF105" s="312"/>
      <c r="AG105" s="311"/>
      <c r="AH105" s="293" t="str">
        <f t="shared" si="19"/>
        <v>0</v>
      </c>
      <c r="AI105" s="312"/>
      <c r="AJ105" s="311"/>
      <c r="AK105" s="293" t="str">
        <f t="shared" si="20"/>
        <v>0</v>
      </c>
      <c r="AL105" s="312"/>
      <c r="AM105" s="311"/>
      <c r="AN105" s="293" t="str">
        <f t="shared" si="21"/>
        <v>0</v>
      </c>
      <c r="AO105" s="312"/>
      <c r="AP105" s="311"/>
      <c r="AQ105" s="293" t="str">
        <f t="shared" si="28"/>
        <v>0</v>
      </c>
      <c r="AR105" s="312"/>
      <c r="AS105" s="313"/>
      <c r="AT105" s="299"/>
      <c r="AU105" s="293">
        <f t="shared" si="36"/>
        <v>0</v>
      </c>
      <c r="AV105" s="236">
        <f t="shared" si="37"/>
        <v>0</v>
      </c>
      <c r="AW105" s="236">
        <f t="shared" si="40"/>
        <v>0</v>
      </c>
      <c r="AX105" s="237">
        <f t="shared" si="41"/>
        <v>0</v>
      </c>
      <c r="AY105" s="11"/>
      <c r="AZ105" s="11"/>
      <c r="BA105" s="11"/>
      <c r="BB105" s="269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</row>
    <row r="106" spans="1:90" ht="15" customHeight="1">
      <c r="A106" s="24">
        <v>17</v>
      </c>
      <c r="B106" s="7" t="s">
        <v>42</v>
      </c>
      <c r="C106" s="39"/>
      <c r="D106" s="38"/>
      <c r="E106" s="38"/>
      <c r="F106" s="34"/>
      <c r="G106" s="34"/>
      <c r="H106" s="34"/>
      <c r="I106" s="34"/>
      <c r="J106" s="193"/>
      <c r="K106" s="108"/>
      <c r="L106" s="108"/>
      <c r="M106" s="241"/>
      <c r="N106" s="207">
        <v>60000</v>
      </c>
      <c r="O106" s="314"/>
      <c r="P106" s="293" t="str">
        <f t="shared" si="31"/>
        <v>0</v>
      </c>
      <c r="Q106" s="315"/>
      <c r="R106" s="311"/>
      <c r="S106" s="293" t="str">
        <f t="shared" si="32"/>
        <v>0</v>
      </c>
      <c r="T106" s="312"/>
      <c r="U106" s="311"/>
      <c r="V106" s="293" t="str">
        <f t="shared" si="33"/>
        <v>0</v>
      </c>
      <c r="W106" s="312"/>
      <c r="X106" s="311"/>
      <c r="Y106" s="293" t="str">
        <f t="shared" si="34"/>
        <v>0</v>
      </c>
      <c r="Z106" s="312"/>
      <c r="AA106" s="311"/>
      <c r="AB106" s="293" t="str">
        <f t="shared" si="35"/>
        <v>0</v>
      </c>
      <c r="AC106" s="312"/>
      <c r="AD106" s="311"/>
      <c r="AE106" s="293" t="str">
        <f t="shared" si="18"/>
        <v>0</v>
      </c>
      <c r="AF106" s="312"/>
      <c r="AG106" s="311"/>
      <c r="AH106" s="293" t="str">
        <f t="shared" si="19"/>
        <v>0</v>
      </c>
      <c r="AI106" s="312"/>
      <c r="AJ106" s="311"/>
      <c r="AK106" s="293" t="str">
        <f t="shared" si="20"/>
        <v>0</v>
      </c>
      <c r="AL106" s="312"/>
      <c r="AM106" s="311"/>
      <c r="AN106" s="293" t="str">
        <f t="shared" si="21"/>
        <v>0</v>
      </c>
      <c r="AO106" s="312"/>
      <c r="AP106" s="311"/>
      <c r="AQ106" s="293" t="str">
        <f t="shared" si="28"/>
        <v>0</v>
      </c>
      <c r="AR106" s="312"/>
      <c r="AS106" s="313"/>
      <c r="AT106" s="299"/>
      <c r="AU106" s="293">
        <f t="shared" si="36"/>
        <v>0</v>
      </c>
      <c r="AV106" s="236">
        <f t="shared" si="37"/>
        <v>0</v>
      </c>
      <c r="AW106" s="236">
        <f t="shared" si="40"/>
        <v>0</v>
      </c>
      <c r="AX106" s="237">
        <f t="shared" si="41"/>
        <v>0</v>
      </c>
      <c r="AY106" s="11"/>
      <c r="AZ106" s="11"/>
      <c r="BA106" s="11"/>
      <c r="BB106" s="269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</row>
    <row r="107" spans="1:90" ht="15" customHeight="1">
      <c r="A107" s="24">
        <v>18</v>
      </c>
      <c r="B107" s="7" t="s">
        <v>42</v>
      </c>
      <c r="C107" s="40"/>
      <c r="D107" s="40"/>
      <c r="E107" s="40"/>
      <c r="F107" s="41"/>
      <c r="G107" s="41"/>
      <c r="H107" s="34"/>
      <c r="I107" s="34"/>
      <c r="J107" s="193"/>
      <c r="K107" s="114"/>
      <c r="L107" s="114"/>
      <c r="M107" s="241"/>
      <c r="N107" s="207">
        <v>60000</v>
      </c>
      <c r="O107" s="314"/>
      <c r="P107" s="293" t="str">
        <f t="shared" si="31"/>
        <v>0</v>
      </c>
      <c r="Q107" s="315"/>
      <c r="R107" s="311"/>
      <c r="S107" s="293" t="str">
        <f t="shared" si="32"/>
        <v>0</v>
      </c>
      <c r="T107" s="312"/>
      <c r="U107" s="311"/>
      <c r="V107" s="293" t="str">
        <f t="shared" si="33"/>
        <v>0</v>
      </c>
      <c r="W107" s="312"/>
      <c r="X107" s="311"/>
      <c r="Y107" s="293" t="str">
        <f t="shared" si="34"/>
        <v>0</v>
      </c>
      <c r="Z107" s="312"/>
      <c r="AA107" s="311"/>
      <c r="AB107" s="293" t="str">
        <f t="shared" si="35"/>
        <v>0</v>
      </c>
      <c r="AC107" s="312"/>
      <c r="AD107" s="311"/>
      <c r="AE107" s="293" t="str">
        <f t="shared" si="18"/>
        <v>0</v>
      </c>
      <c r="AF107" s="312"/>
      <c r="AG107" s="311"/>
      <c r="AH107" s="293" t="str">
        <f t="shared" si="19"/>
        <v>0</v>
      </c>
      <c r="AI107" s="312"/>
      <c r="AJ107" s="311"/>
      <c r="AK107" s="293" t="str">
        <f t="shared" si="20"/>
        <v>0</v>
      </c>
      <c r="AL107" s="312"/>
      <c r="AM107" s="311"/>
      <c r="AN107" s="293" t="str">
        <f t="shared" si="21"/>
        <v>0</v>
      </c>
      <c r="AO107" s="312"/>
      <c r="AP107" s="311"/>
      <c r="AQ107" s="293" t="str">
        <f t="shared" si="28"/>
        <v>0</v>
      </c>
      <c r="AR107" s="312"/>
      <c r="AS107" s="313"/>
      <c r="AT107" s="299"/>
      <c r="AU107" s="293">
        <f t="shared" si="36"/>
        <v>0</v>
      </c>
      <c r="AV107" s="236">
        <f t="shared" si="37"/>
        <v>0</v>
      </c>
      <c r="AW107" s="236">
        <f t="shared" si="40"/>
        <v>0</v>
      </c>
      <c r="AX107" s="237">
        <f t="shared" si="41"/>
        <v>0</v>
      </c>
      <c r="AY107" s="11"/>
      <c r="AZ107" s="11"/>
      <c r="BA107" s="11"/>
      <c r="BB107" s="269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</row>
    <row r="108" spans="1:90" ht="15" customHeight="1">
      <c r="A108" s="24">
        <v>19</v>
      </c>
      <c r="B108" s="7" t="s">
        <v>42</v>
      </c>
      <c r="C108" s="40"/>
      <c r="D108" s="40"/>
      <c r="E108" s="40"/>
      <c r="F108" s="41"/>
      <c r="G108" s="41"/>
      <c r="H108" s="34"/>
      <c r="I108" s="34"/>
      <c r="J108" s="193"/>
      <c r="K108" s="114"/>
      <c r="L108" s="114"/>
      <c r="M108" s="241"/>
      <c r="N108" s="207">
        <v>60000</v>
      </c>
      <c r="O108" s="314"/>
      <c r="P108" s="293" t="str">
        <f t="shared" si="31"/>
        <v>0</v>
      </c>
      <c r="Q108" s="315"/>
      <c r="R108" s="311"/>
      <c r="S108" s="293" t="str">
        <f t="shared" si="32"/>
        <v>0</v>
      </c>
      <c r="T108" s="312"/>
      <c r="U108" s="311"/>
      <c r="V108" s="293" t="str">
        <f t="shared" si="33"/>
        <v>0</v>
      </c>
      <c r="W108" s="312"/>
      <c r="X108" s="311"/>
      <c r="Y108" s="293" t="str">
        <f t="shared" si="34"/>
        <v>0</v>
      </c>
      <c r="Z108" s="312"/>
      <c r="AA108" s="311"/>
      <c r="AB108" s="293" t="str">
        <f t="shared" si="35"/>
        <v>0</v>
      </c>
      <c r="AC108" s="312"/>
      <c r="AD108" s="311"/>
      <c r="AE108" s="293" t="str">
        <f t="shared" si="18"/>
        <v>0</v>
      </c>
      <c r="AF108" s="312"/>
      <c r="AG108" s="311"/>
      <c r="AH108" s="293" t="str">
        <f t="shared" si="19"/>
        <v>0</v>
      </c>
      <c r="AI108" s="312"/>
      <c r="AJ108" s="311"/>
      <c r="AK108" s="293" t="str">
        <f t="shared" si="20"/>
        <v>0</v>
      </c>
      <c r="AL108" s="312"/>
      <c r="AM108" s="311"/>
      <c r="AN108" s="293" t="str">
        <f t="shared" si="21"/>
        <v>0</v>
      </c>
      <c r="AO108" s="312"/>
      <c r="AP108" s="311"/>
      <c r="AQ108" s="293" t="str">
        <f t="shared" si="28"/>
        <v>0</v>
      </c>
      <c r="AR108" s="312"/>
      <c r="AS108" s="313"/>
      <c r="AT108" s="299"/>
      <c r="AU108" s="293">
        <f t="shared" si="36"/>
        <v>0</v>
      </c>
      <c r="AV108" s="236">
        <f t="shared" si="37"/>
        <v>0</v>
      </c>
      <c r="AW108" s="236">
        <f t="shared" si="40"/>
        <v>0</v>
      </c>
      <c r="AX108" s="237">
        <f t="shared" si="41"/>
        <v>0</v>
      </c>
      <c r="AY108" s="11"/>
      <c r="AZ108" s="11"/>
      <c r="BA108" s="11"/>
      <c r="BB108" s="269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</row>
    <row r="109" spans="1:90" ht="15" customHeight="1">
      <c r="A109" s="24">
        <v>20</v>
      </c>
      <c r="B109" s="7" t="s">
        <v>42</v>
      </c>
      <c r="C109" s="39"/>
      <c r="D109" s="34"/>
      <c r="E109" s="34"/>
      <c r="F109" s="34"/>
      <c r="G109" s="34"/>
      <c r="H109" s="34"/>
      <c r="I109" s="34"/>
      <c r="J109" s="193"/>
      <c r="K109" s="108"/>
      <c r="L109" s="108"/>
      <c r="M109" s="241"/>
      <c r="N109" s="207">
        <v>60000</v>
      </c>
      <c r="O109" s="314"/>
      <c r="P109" s="293" t="str">
        <f t="shared" si="31"/>
        <v>0</v>
      </c>
      <c r="Q109" s="315"/>
      <c r="R109" s="311"/>
      <c r="S109" s="293" t="str">
        <f t="shared" si="32"/>
        <v>0</v>
      </c>
      <c r="T109" s="312"/>
      <c r="U109" s="311"/>
      <c r="V109" s="293" t="str">
        <f t="shared" si="33"/>
        <v>0</v>
      </c>
      <c r="W109" s="312"/>
      <c r="X109" s="311"/>
      <c r="Y109" s="293" t="str">
        <f t="shared" si="34"/>
        <v>0</v>
      </c>
      <c r="Z109" s="312"/>
      <c r="AA109" s="311"/>
      <c r="AB109" s="293" t="str">
        <f t="shared" si="35"/>
        <v>0</v>
      </c>
      <c r="AC109" s="312"/>
      <c r="AD109" s="311"/>
      <c r="AE109" s="293" t="str">
        <f t="shared" si="18"/>
        <v>0</v>
      </c>
      <c r="AF109" s="312"/>
      <c r="AG109" s="311"/>
      <c r="AH109" s="293" t="str">
        <f t="shared" si="19"/>
        <v>0</v>
      </c>
      <c r="AI109" s="312"/>
      <c r="AJ109" s="311"/>
      <c r="AK109" s="293" t="str">
        <f t="shared" si="20"/>
        <v>0</v>
      </c>
      <c r="AL109" s="312"/>
      <c r="AM109" s="311"/>
      <c r="AN109" s="293" t="str">
        <f t="shared" si="21"/>
        <v>0</v>
      </c>
      <c r="AO109" s="312"/>
      <c r="AP109" s="311"/>
      <c r="AQ109" s="293" t="str">
        <f t="shared" si="28"/>
        <v>0</v>
      </c>
      <c r="AR109" s="312"/>
      <c r="AS109" s="313"/>
      <c r="AT109" s="299"/>
      <c r="AU109" s="293">
        <f t="shared" si="36"/>
        <v>0</v>
      </c>
      <c r="AV109" s="236">
        <f t="shared" si="37"/>
        <v>0</v>
      </c>
      <c r="AW109" s="236">
        <f t="shared" si="40"/>
        <v>0</v>
      </c>
      <c r="AX109" s="237">
        <f t="shared" si="41"/>
        <v>0</v>
      </c>
      <c r="AY109" s="11"/>
      <c r="AZ109" s="11"/>
      <c r="BA109" s="11"/>
      <c r="BB109" s="269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</row>
    <row r="110" spans="1:90" ht="15" customHeight="1">
      <c r="A110" s="24">
        <v>21</v>
      </c>
      <c r="B110" s="7" t="s">
        <v>42</v>
      </c>
      <c r="C110" s="39"/>
      <c r="D110" s="42"/>
      <c r="E110" s="42"/>
      <c r="F110" s="45"/>
      <c r="G110" s="45"/>
      <c r="H110" s="34"/>
      <c r="I110" s="34"/>
      <c r="J110" s="193"/>
      <c r="K110" s="116"/>
      <c r="L110" s="116"/>
      <c r="M110" s="241"/>
      <c r="N110" s="207">
        <v>60000</v>
      </c>
      <c r="O110" s="314"/>
      <c r="P110" s="293" t="str">
        <f t="shared" si="31"/>
        <v>0</v>
      </c>
      <c r="Q110" s="315"/>
      <c r="R110" s="311"/>
      <c r="S110" s="293" t="str">
        <f t="shared" si="32"/>
        <v>0</v>
      </c>
      <c r="T110" s="312"/>
      <c r="U110" s="311"/>
      <c r="V110" s="293" t="str">
        <f t="shared" si="33"/>
        <v>0</v>
      </c>
      <c r="W110" s="312"/>
      <c r="X110" s="311"/>
      <c r="Y110" s="293" t="str">
        <f t="shared" si="34"/>
        <v>0</v>
      </c>
      <c r="Z110" s="312"/>
      <c r="AA110" s="311"/>
      <c r="AB110" s="293" t="str">
        <f t="shared" si="35"/>
        <v>0</v>
      </c>
      <c r="AC110" s="312"/>
      <c r="AD110" s="311"/>
      <c r="AE110" s="293" t="str">
        <f t="shared" si="18"/>
        <v>0</v>
      </c>
      <c r="AF110" s="312"/>
      <c r="AG110" s="311"/>
      <c r="AH110" s="293" t="str">
        <f t="shared" si="19"/>
        <v>0</v>
      </c>
      <c r="AI110" s="312"/>
      <c r="AJ110" s="311"/>
      <c r="AK110" s="293" t="str">
        <f t="shared" si="20"/>
        <v>0</v>
      </c>
      <c r="AL110" s="312"/>
      <c r="AM110" s="311"/>
      <c r="AN110" s="293" t="str">
        <f t="shared" si="21"/>
        <v>0</v>
      </c>
      <c r="AO110" s="312"/>
      <c r="AP110" s="311"/>
      <c r="AQ110" s="293" t="str">
        <f t="shared" si="28"/>
        <v>0</v>
      </c>
      <c r="AR110" s="312"/>
      <c r="AS110" s="313"/>
      <c r="AT110" s="299"/>
      <c r="AU110" s="293">
        <f t="shared" si="36"/>
        <v>0</v>
      </c>
      <c r="AV110" s="236">
        <f t="shared" si="37"/>
        <v>0</v>
      </c>
      <c r="AW110" s="236">
        <f t="shared" si="40"/>
        <v>0</v>
      </c>
      <c r="AX110" s="237">
        <f t="shared" si="41"/>
        <v>0</v>
      </c>
      <c r="AY110" s="11"/>
      <c r="AZ110" s="11"/>
      <c r="BA110" s="11"/>
      <c r="BB110" s="269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</row>
    <row r="111" spans="1:90" ht="15" customHeight="1">
      <c r="A111" s="24">
        <v>22</v>
      </c>
      <c r="B111" s="7" t="s">
        <v>42</v>
      </c>
      <c r="C111" s="39"/>
      <c r="D111" s="38"/>
      <c r="E111" s="38"/>
      <c r="F111" s="34"/>
      <c r="G111" s="34"/>
      <c r="H111" s="34"/>
      <c r="I111" s="34"/>
      <c r="J111" s="193"/>
      <c r="K111" s="108"/>
      <c r="L111" s="108"/>
      <c r="M111" s="241"/>
      <c r="N111" s="207">
        <v>60000</v>
      </c>
      <c r="O111" s="314"/>
      <c r="P111" s="293" t="str">
        <f t="shared" si="31"/>
        <v>0</v>
      </c>
      <c r="Q111" s="315"/>
      <c r="R111" s="311"/>
      <c r="S111" s="293" t="str">
        <f t="shared" si="32"/>
        <v>0</v>
      </c>
      <c r="T111" s="312"/>
      <c r="U111" s="311"/>
      <c r="V111" s="293" t="str">
        <f t="shared" si="33"/>
        <v>0</v>
      </c>
      <c r="W111" s="312"/>
      <c r="X111" s="311"/>
      <c r="Y111" s="293" t="str">
        <f t="shared" si="34"/>
        <v>0</v>
      </c>
      <c r="Z111" s="312"/>
      <c r="AA111" s="311"/>
      <c r="AB111" s="293" t="str">
        <f t="shared" si="35"/>
        <v>0</v>
      </c>
      <c r="AC111" s="312"/>
      <c r="AD111" s="311"/>
      <c r="AE111" s="293" t="str">
        <f t="shared" si="18"/>
        <v>0</v>
      </c>
      <c r="AF111" s="312"/>
      <c r="AG111" s="311"/>
      <c r="AH111" s="293" t="str">
        <f t="shared" si="19"/>
        <v>0</v>
      </c>
      <c r="AI111" s="312"/>
      <c r="AJ111" s="311"/>
      <c r="AK111" s="293" t="str">
        <f t="shared" si="20"/>
        <v>0</v>
      </c>
      <c r="AL111" s="312"/>
      <c r="AM111" s="311"/>
      <c r="AN111" s="293" t="str">
        <f t="shared" si="21"/>
        <v>0</v>
      </c>
      <c r="AO111" s="312"/>
      <c r="AP111" s="311"/>
      <c r="AQ111" s="293" t="str">
        <f t="shared" si="28"/>
        <v>0</v>
      </c>
      <c r="AR111" s="312"/>
      <c r="AS111" s="313"/>
      <c r="AT111" s="299"/>
      <c r="AU111" s="293">
        <f t="shared" si="36"/>
        <v>0</v>
      </c>
      <c r="AV111" s="236">
        <f t="shared" si="37"/>
        <v>0</v>
      </c>
      <c r="AW111" s="236">
        <f t="shared" si="40"/>
        <v>0</v>
      </c>
      <c r="AX111" s="237">
        <f t="shared" si="41"/>
        <v>0</v>
      </c>
      <c r="AY111" s="11"/>
      <c r="AZ111" s="11"/>
      <c r="BA111" s="11"/>
      <c r="BB111" s="269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</row>
    <row r="112" spans="1:90" ht="15" customHeight="1">
      <c r="A112" s="24">
        <v>23</v>
      </c>
      <c r="B112" s="7" t="s">
        <v>42</v>
      </c>
      <c r="C112" s="40"/>
      <c r="D112" s="40"/>
      <c r="E112" s="40"/>
      <c r="F112" s="41"/>
      <c r="G112" s="41"/>
      <c r="H112" s="34"/>
      <c r="I112" s="34"/>
      <c r="J112" s="193"/>
      <c r="K112" s="114"/>
      <c r="L112" s="114"/>
      <c r="M112" s="241"/>
      <c r="N112" s="207">
        <v>60000</v>
      </c>
      <c r="O112" s="314"/>
      <c r="P112" s="293" t="str">
        <f t="shared" si="31"/>
        <v>0</v>
      </c>
      <c r="Q112" s="315"/>
      <c r="R112" s="311"/>
      <c r="S112" s="293" t="str">
        <f t="shared" si="32"/>
        <v>0</v>
      </c>
      <c r="T112" s="312"/>
      <c r="U112" s="311"/>
      <c r="V112" s="293" t="str">
        <f t="shared" si="33"/>
        <v>0</v>
      </c>
      <c r="W112" s="312"/>
      <c r="X112" s="311"/>
      <c r="Y112" s="293" t="str">
        <f t="shared" si="34"/>
        <v>0</v>
      </c>
      <c r="Z112" s="312"/>
      <c r="AA112" s="311"/>
      <c r="AB112" s="293" t="str">
        <f t="shared" si="35"/>
        <v>0</v>
      </c>
      <c r="AC112" s="312"/>
      <c r="AD112" s="311"/>
      <c r="AE112" s="293" t="str">
        <f t="shared" si="18"/>
        <v>0</v>
      </c>
      <c r="AF112" s="312"/>
      <c r="AG112" s="311"/>
      <c r="AH112" s="293" t="str">
        <f t="shared" si="19"/>
        <v>0</v>
      </c>
      <c r="AI112" s="312"/>
      <c r="AJ112" s="311"/>
      <c r="AK112" s="293" t="str">
        <f t="shared" si="20"/>
        <v>0</v>
      </c>
      <c r="AL112" s="312"/>
      <c r="AM112" s="311"/>
      <c r="AN112" s="293" t="str">
        <f t="shared" si="21"/>
        <v>0</v>
      </c>
      <c r="AO112" s="312"/>
      <c r="AP112" s="311"/>
      <c r="AQ112" s="293" t="str">
        <f t="shared" si="28"/>
        <v>0</v>
      </c>
      <c r="AR112" s="312"/>
      <c r="AS112" s="313"/>
      <c r="AT112" s="299"/>
      <c r="AU112" s="293">
        <f t="shared" si="36"/>
        <v>0</v>
      </c>
      <c r="AV112" s="236">
        <f t="shared" si="37"/>
        <v>0</v>
      </c>
      <c r="AW112" s="236">
        <f t="shared" si="40"/>
        <v>0</v>
      </c>
      <c r="AX112" s="237">
        <f t="shared" si="41"/>
        <v>0</v>
      </c>
      <c r="AY112" s="11"/>
      <c r="AZ112" s="11"/>
      <c r="BA112" s="11"/>
      <c r="BB112" s="269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</row>
    <row r="113" spans="1:90" ht="15" customHeight="1">
      <c r="A113" s="24">
        <v>24</v>
      </c>
      <c r="B113" s="7" t="s">
        <v>42</v>
      </c>
      <c r="C113" s="40"/>
      <c r="D113" s="40"/>
      <c r="E113" s="40"/>
      <c r="F113" s="41"/>
      <c r="G113" s="41"/>
      <c r="H113" s="34"/>
      <c r="I113" s="34"/>
      <c r="J113" s="193"/>
      <c r="K113" s="114"/>
      <c r="L113" s="114"/>
      <c r="M113" s="241"/>
      <c r="N113" s="207">
        <v>60000</v>
      </c>
      <c r="O113" s="314"/>
      <c r="P113" s="293" t="str">
        <f t="shared" si="31"/>
        <v>0</v>
      </c>
      <c r="Q113" s="315"/>
      <c r="R113" s="311"/>
      <c r="S113" s="293" t="str">
        <f t="shared" si="32"/>
        <v>0</v>
      </c>
      <c r="T113" s="312"/>
      <c r="U113" s="311"/>
      <c r="V113" s="293" t="str">
        <f t="shared" si="33"/>
        <v>0</v>
      </c>
      <c r="W113" s="312"/>
      <c r="X113" s="311"/>
      <c r="Y113" s="293" t="str">
        <f t="shared" si="34"/>
        <v>0</v>
      </c>
      <c r="Z113" s="312"/>
      <c r="AA113" s="311"/>
      <c r="AB113" s="293" t="str">
        <f t="shared" si="35"/>
        <v>0</v>
      </c>
      <c r="AC113" s="312"/>
      <c r="AD113" s="311"/>
      <c r="AE113" s="293" t="str">
        <f t="shared" ref="AE113:AE176" si="42">IF(AC113&gt;=N113,1,"0")</f>
        <v>0</v>
      </c>
      <c r="AF113" s="312"/>
      <c r="AG113" s="311"/>
      <c r="AH113" s="293" t="str">
        <f t="shared" ref="AH113:AH176" si="43">IF(AF113&gt;=N113,1,"0")</f>
        <v>0</v>
      </c>
      <c r="AI113" s="312"/>
      <c r="AJ113" s="311"/>
      <c r="AK113" s="293" t="str">
        <f t="shared" ref="AK113:AK176" si="44">IF(AI113&gt;=N113,1,"0")</f>
        <v>0</v>
      </c>
      <c r="AL113" s="312"/>
      <c r="AM113" s="311"/>
      <c r="AN113" s="293" t="str">
        <f t="shared" ref="AN113:AN176" si="45">IF(AL113&gt;=N113,1,"0")</f>
        <v>0</v>
      </c>
      <c r="AO113" s="312"/>
      <c r="AP113" s="311"/>
      <c r="AQ113" s="293" t="str">
        <f t="shared" ref="AQ113:AQ176" si="46">IF(AO113&gt;=N113,1,"0")</f>
        <v>0</v>
      </c>
      <c r="AR113" s="312"/>
      <c r="AS113" s="313"/>
      <c r="AT113" s="299"/>
      <c r="AU113" s="293">
        <f t="shared" si="36"/>
        <v>0</v>
      </c>
      <c r="AV113" s="236">
        <f t="shared" si="37"/>
        <v>0</v>
      </c>
      <c r="AW113" s="236">
        <f t="shared" si="40"/>
        <v>0</v>
      </c>
      <c r="AX113" s="237">
        <f t="shared" si="41"/>
        <v>0</v>
      </c>
      <c r="AY113" s="11"/>
      <c r="AZ113" s="11"/>
      <c r="BA113" s="11"/>
      <c r="BB113" s="269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</row>
    <row r="114" spans="1:90" ht="15" customHeight="1">
      <c r="A114" s="24">
        <v>25</v>
      </c>
      <c r="B114" s="7" t="s">
        <v>42</v>
      </c>
      <c r="C114" s="40"/>
      <c r="D114" s="40"/>
      <c r="E114" s="40"/>
      <c r="F114" s="41"/>
      <c r="G114" s="41"/>
      <c r="H114" s="34"/>
      <c r="I114" s="34"/>
      <c r="J114" s="193"/>
      <c r="K114" s="114"/>
      <c r="L114" s="114"/>
      <c r="M114" s="241"/>
      <c r="N114" s="207">
        <v>60000</v>
      </c>
      <c r="O114" s="314"/>
      <c r="P114" s="293" t="str">
        <f t="shared" si="31"/>
        <v>0</v>
      </c>
      <c r="Q114" s="315"/>
      <c r="R114" s="311"/>
      <c r="S114" s="293" t="str">
        <f t="shared" si="32"/>
        <v>0</v>
      </c>
      <c r="T114" s="312"/>
      <c r="U114" s="311"/>
      <c r="V114" s="293" t="str">
        <f t="shared" si="33"/>
        <v>0</v>
      </c>
      <c r="W114" s="312"/>
      <c r="X114" s="311"/>
      <c r="Y114" s="293" t="str">
        <f t="shared" si="34"/>
        <v>0</v>
      </c>
      <c r="Z114" s="312"/>
      <c r="AA114" s="311"/>
      <c r="AB114" s="293" t="str">
        <f t="shared" si="35"/>
        <v>0</v>
      </c>
      <c r="AC114" s="312"/>
      <c r="AD114" s="311"/>
      <c r="AE114" s="293" t="str">
        <f t="shared" si="42"/>
        <v>0</v>
      </c>
      <c r="AF114" s="312"/>
      <c r="AG114" s="311"/>
      <c r="AH114" s="293" t="str">
        <f t="shared" si="43"/>
        <v>0</v>
      </c>
      <c r="AI114" s="312"/>
      <c r="AJ114" s="311"/>
      <c r="AK114" s="293" t="str">
        <f t="shared" si="44"/>
        <v>0</v>
      </c>
      <c r="AL114" s="312"/>
      <c r="AM114" s="311"/>
      <c r="AN114" s="293" t="str">
        <f t="shared" si="45"/>
        <v>0</v>
      </c>
      <c r="AO114" s="312"/>
      <c r="AP114" s="311"/>
      <c r="AQ114" s="293" t="str">
        <f t="shared" si="46"/>
        <v>0</v>
      </c>
      <c r="AR114" s="312"/>
      <c r="AS114" s="313"/>
      <c r="AT114" s="299"/>
      <c r="AU114" s="293">
        <f t="shared" si="36"/>
        <v>0</v>
      </c>
      <c r="AV114" s="236">
        <f t="shared" si="37"/>
        <v>0</v>
      </c>
      <c r="AW114" s="236">
        <f t="shared" si="40"/>
        <v>0</v>
      </c>
      <c r="AX114" s="237">
        <f t="shared" si="41"/>
        <v>0</v>
      </c>
      <c r="AY114" s="11"/>
      <c r="AZ114" s="11"/>
      <c r="BA114" s="11"/>
      <c r="BB114" s="269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</row>
    <row r="115" spans="1:90" ht="15" customHeight="1">
      <c r="A115" s="24">
        <v>26</v>
      </c>
      <c r="B115" s="7" t="s">
        <v>42</v>
      </c>
      <c r="C115" s="40"/>
      <c r="D115" s="40"/>
      <c r="E115" s="40"/>
      <c r="F115" s="41"/>
      <c r="G115" s="41"/>
      <c r="H115" s="34"/>
      <c r="I115" s="34"/>
      <c r="J115" s="193"/>
      <c r="K115" s="114"/>
      <c r="L115" s="114"/>
      <c r="M115" s="241"/>
      <c r="N115" s="207">
        <v>60000</v>
      </c>
      <c r="O115" s="314"/>
      <c r="P115" s="293" t="str">
        <f t="shared" si="31"/>
        <v>0</v>
      </c>
      <c r="Q115" s="315"/>
      <c r="R115" s="311"/>
      <c r="S115" s="293" t="str">
        <f t="shared" si="32"/>
        <v>0</v>
      </c>
      <c r="T115" s="312"/>
      <c r="U115" s="311"/>
      <c r="V115" s="293" t="str">
        <f t="shared" si="33"/>
        <v>0</v>
      </c>
      <c r="W115" s="312"/>
      <c r="X115" s="311"/>
      <c r="Y115" s="293" t="str">
        <f t="shared" si="34"/>
        <v>0</v>
      </c>
      <c r="Z115" s="312"/>
      <c r="AA115" s="311"/>
      <c r="AB115" s="293" t="str">
        <f t="shared" si="35"/>
        <v>0</v>
      </c>
      <c r="AC115" s="312"/>
      <c r="AD115" s="311"/>
      <c r="AE115" s="293" t="str">
        <f t="shared" si="42"/>
        <v>0</v>
      </c>
      <c r="AF115" s="312"/>
      <c r="AG115" s="311"/>
      <c r="AH115" s="293" t="str">
        <f t="shared" si="43"/>
        <v>0</v>
      </c>
      <c r="AI115" s="312"/>
      <c r="AJ115" s="311"/>
      <c r="AK115" s="293" t="str">
        <f t="shared" si="44"/>
        <v>0</v>
      </c>
      <c r="AL115" s="312"/>
      <c r="AM115" s="311"/>
      <c r="AN115" s="293" t="str">
        <f t="shared" si="45"/>
        <v>0</v>
      </c>
      <c r="AO115" s="312"/>
      <c r="AP115" s="311"/>
      <c r="AQ115" s="293" t="str">
        <f t="shared" si="46"/>
        <v>0</v>
      </c>
      <c r="AR115" s="312"/>
      <c r="AS115" s="313"/>
      <c r="AT115" s="299"/>
      <c r="AU115" s="293">
        <f t="shared" si="36"/>
        <v>0</v>
      </c>
      <c r="AV115" s="236">
        <f t="shared" si="37"/>
        <v>0</v>
      </c>
      <c r="AW115" s="236">
        <f t="shared" si="40"/>
        <v>0</v>
      </c>
      <c r="AX115" s="237">
        <f t="shared" si="41"/>
        <v>0</v>
      </c>
      <c r="AY115" s="11"/>
      <c r="AZ115" s="11"/>
      <c r="BA115" s="11"/>
      <c r="BB115" s="269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</row>
    <row r="116" spans="1:90" ht="15" customHeight="1">
      <c r="A116" s="24">
        <v>27</v>
      </c>
      <c r="B116" s="7" t="s">
        <v>42</v>
      </c>
      <c r="C116" s="40"/>
      <c r="D116" s="40"/>
      <c r="E116" s="40"/>
      <c r="F116" s="41"/>
      <c r="G116" s="41"/>
      <c r="H116" s="34"/>
      <c r="I116" s="34"/>
      <c r="J116" s="193"/>
      <c r="K116" s="114"/>
      <c r="L116" s="114"/>
      <c r="M116" s="241"/>
      <c r="N116" s="207">
        <v>60000</v>
      </c>
      <c r="O116" s="314"/>
      <c r="P116" s="293" t="str">
        <f t="shared" si="31"/>
        <v>0</v>
      </c>
      <c r="Q116" s="315"/>
      <c r="R116" s="311"/>
      <c r="S116" s="293" t="str">
        <f t="shared" si="32"/>
        <v>0</v>
      </c>
      <c r="T116" s="312"/>
      <c r="U116" s="311"/>
      <c r="V116" s="293" t="str">
        <f t="shared" si="33"/>
        <v>0</v>
      </c>
      <c r="W116" s="312"/>
      <c r="X116" s="311"/>
      <c r="Y116" s="293" t="str">
        <f t="shared" si="34"/>
        <v>0</v>
      </c>
      <c r="Z116" s="312"/>
      <c r="AA116" s="311"/>
      <c r="AB116" s="293" t="str">
        <f t="shared" si="35"/>
        <v>0</v>
      </c>
      <c r="AC116" s="312"/>
      <c r="AD116" s="311"/>
      <c r="AE116" s="293" t="str">
        <f t="shared" si="42"/>
        <v>0</v>
      </c>
      <c r="AF116" s="312"/>
      <c r="AG116" s="311"/>
      <c r="AH116" s="293" t="str">
        <f t="shared" si="43"/>
        <v>0</v>
      </c>
      <c r="AI116" s="312"/>
      <c r="AJ116" s="311"/>
      <c r="AK116" s="293" t="str">
        <f t="shared" si="44"/>
        <v>0</v>
      </c>
      <c r="AL116" s="312"/>
      <c r="AM116" s="311"/>
      <c r="AN116" s="293" t="str">
        <f t="shared" si="45"/>
        <v>0</v>
      </c>
      <c r="AO116" s="312"/>
      <c r="AP116" s="311"/>
      <c r="AQ116" s="293" t="str">
        <f t="shared" si="46"/>
        <v>0</v>
      </c>
      <c r="AR116" s="312"/>
      <c r="AS116" s="313"/>
      <c r="AT116" s="299"/>
      <c r="AU116" s="293">
        <f t="shared" si="36"/>
        <v>0</v>
      </c>
      <c r="AV116" s="236">
        <f t="shared" si="37"/>
        <v>0</v>
      </c>
      <c r="AW116" s="236">
        <f t="shared" si="40"/>
        <v>0</v>
      </c>
      <c r="AX116" s="237">
        <f t="shared" si="41"/>
        <v>0</v>
      </c>
      <c r="AY116" s="11"/>
      <c r="AZ116" s="11"/>
      <c r="BA116" s="11"/>
      <c r="BB116" s="269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</row>
    <row r="117" spans="1:90" ht="15" customHeight="1">
      <c r="A117" s="24">
        <v>28</v>
      </c>
      <c r="B117" s="7" t="s">
        <v>42</v>
      </c>
      <c r="C117" s="40"/>
      <c r="D117" s="40"/>
      <c r="E117" s="40"/>
      <c r="F117" s="41"/>
      <c r="G117" s="41"/>
      <c r="H117" s="34"/>
      <c r="I117" s="34"/>
      <c r="J117" s="193"/>
      <c r="K117" s="114"/>
      <c r="L117" s="114"/>
      <c r="M117" s="241"/>
      <c r="N117" s="207">
        <v>60000</v>
      </c>
      <c r="O117" s="314"/>
      <c r="P117" s="293" t="str">
        <f t="shared" si="31"/>
        <v>0</v>
      </c>
      <c r="Q117" s="315"/>
      <c r="R117" s="311"/>
      <c r="S117" s="293" t="str">
        <f t="shared" si="32"/>
        <v>0</v>
      </c>
      <c r="T117" s="315"/>
      <c r="U117" s="311"/>
      <c r="V117" s="293" t="str">
        <f t="shared" si="33"/>
        <v>0</v>
      </c>
      <c r="W117" s="315"/>
      <c r="X117" s="311"/>
      <c r="Y117" s="293" t="str">
        <f t="shared" si="34"/>
        <v>0</v>
      </c>
      <c r="Z117" s="315"/>
      <c r="AA117" s="311"/>
      <c r="AB117" s="293" t="str">
        <f t="shared" si="35"/>
        <v>0</v>
      </c>
      <c r="AC117" s="315"/>
      <c r="AD117" s="311"/>
      <c r="AE117" s="293" t="str">
        <f t="shared" si="42"/>
        <v>0</v>
      </c>
      <c r="AF117" s="312"/>
      <c r="AG117" s="311"/>
      <c r="AH117" s="293" t="str">
        <f t="shared" si="43"/>
        <v>0</v>
      </c>
      <c r="AI117" s="312"/>
      <c r="AJ117" s="311"/>
      <c r="AK117" s="293" t="str">
        <f t="shared" si="44"/>
        <v>0</v>
      </c>
      <c r="AL117" s="312"/>
      <c r="AM117" s="311"/>
      <c r="AN117" s="293" t="str">
        <f t="shared" si="45"/>
        <v>0</v>
      </c>
      <c r="AO117" s="312"/>
      <c r="AP117" s="311"/>
      <c r="AQ117" s="293" t="str">
        <f t="shared" si="46"/>
        <v>0</v>
      </c>
      <c r="AR117" s="316"/>
      <c r="AS117" s="317"/>
      <c r="AT117" s="318"/>
      <c r="AU117" s="293">
        <f t="shared" si="36"/>
        <v>0</v>
      </c>
      <c r="AV117" s="236">
        <f t="shared" si="37"/>
        <v>0</v>
      </c>
      <c r="AW117" s="236">
        <f t="shared" si="40"/>
        <v>0</v>
      </c>
      <c r="AX117" s="237">
        <f t="shared" si="41"/>
        <v>0</v>
      </c>
      <c r="AY117" s="11"/>
      <c r="AZ117" s="11"/>
      <c r="BA117" s="11"/>
      <c r="BB117" s="269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</row>
    <row r="118" spans="1:90" ht="15" customHeight="1">
      <c r="A118" s="24">
        <v>29</v>
      </c>
      <c r="B118" s="7" t="s">
        <v>42</v>
      </c>
      <c r="C118" s="39"/>
      <c r="D118" s="42"/>
      <c r="E118" s="42"/>
      <c r="F118" s="45"/>
      <c r="G118" s="45"/>
      <c r="H118" s="34"/>
      <c r="I118" s="34"/>
      <c r="J118" s="193"/>
      <c r="K118" s="116"/>
      <c r="L118" s="116"/>
      <c r="M118" s="241"/>
      <c r="N118" s="207">
        <v>60000</v>
      </c>
      <c r="O118" s="314"/>
      <c r="P118" s="293" t="str">
        <f t="shared" si="31"/>
        <v>0</v>
      </c>
      <c r="Q118" s="315"/>
      <c r="R118" s="311"/>
      <c r="S118" s="293" t="str">
        <f t="shared" si="32"/>
        <v>0</v>
      </c>
      <c r="T118" s="315"/>
      <c r="U118" s="311"/>
      <c r="V118" s="293" t="str">
        <f t="shared" si="33"/>
        <v>0</v>
      </c>
      <c r="W118" s="315"/>
      <c r="X118" s="311"/>
      <c r="Y118" s="293" t="str">
        <f t="shared" si="34"/>
        <v>0</v>
      </c>
      <c r="Z118" s="315"/>
      <c r="AA118" s="311"/>
      <c r="AB118" s="293" t="str">
        <f t="shared" si="35"/>
        <v>0</v>
      </c>
      <c r="AC118" s="315"/>
      <c r="AD118" s="311"/>
      <c r="AE118" s="293" t="str">
        <f t="shared" si="42"/>
        <v>0</v>
      </c>
      <c r="AF118" s="312"/>
      <c r="AG118" s="311"/>
      <c r="AH118" s="293" t="str">
        <f t="shared" si="43"/>
        <v>0</v>
      </c>
      <c r="AI118" s="312"/>
      <c r="AJ118" s="311"/>
      <c r="AK118" s="293" t="str">
        <f t="shared" si="44"/>
        <v>0</v>
      </c>
      <c r="AL118" s="312"/>
      <c r="AM118" s="311"/>
      <c r="AN118" s="293" t="str">
        <f t="shared" si="45"/>
        <v>0</v>
      </c>
      <c r="AO118" s="312"/>
      <c r="AP118" s="311"/>
      <c r="AQ118" s="293" t="str">
        <f t="shared" si="46"/>
        <v>0</v>
      </c>
      <c r="AR118" s="316"/>
      <c r="AS118" s="317"/>
      <c r="AT118" s="318"/>
      <c r="AU118" s="293">
        <f t="shared" si="36"/>
        <v>0</v>
      </c>
      <c r="AV118" s="236">
        <f t="shared" si="37"/>
        <v>0</v>
      </c>
      <c r="AW118" s="236">
        <f t="shared" si="40"/>
        <v>0</v>
      </c>
      <c r="AX118" s="237">
        <f t="shared" si="41"/>
        <v>0</v>
      </c>
      <c r="AY118" s="11"/>
      <c r="AZ118" s="11"/>
      <c r="BA118" s="11"/>
      <c r="BB118" s="269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</row>
    <row r="119" spans="1:90" ht="15" customHeight="1">
      <c r="A119" s="24">
        <v>30</v>
      </c>
      <c r="B119" s="7" t="s">
        <v>42</v>
      </c>
      <c r="C119" s="39"/>
      <c r="D119" s="38"/>
      <c r="E119" s="38"/>
      <c r="F119" s="34"/>
      <c r="G119" s="34"/>
      <c r="H119" s="34"/>
      <c r="I119" s="34"/>
      <c r="J119" s="193"/>
      <c r="K119" s="108"/>
      <c r="L119" s="108"/>
      <c r="M119" s="241"/>
      <c r="N119" s="207">
        <v>60000</v>
      </c>
      <c r="O119" s="314"/>
      <c r="P119" s="293" t="str">
        <f t="shared" si="31"/>
        <v>0</v>
      </c>
      <c r="Q119" s="315"/>
      <c r="R119" s="311"/>
      <c r="S119" s="293" t="str">
        <f t="shared" si="32"/>
        <v>0</v>
      </c>
      <c r="T119" s="312"/>
      <c r="U119" s="311"/>
      <c r="V119" s="293" t="str">
        <f t="shared" si="33"/>
        <v>0</v>
      </c>
      <c r="W119" s="315"/>
      <c r="X119" s="311"/>
      <c r="Y119" s="293" t="str">
        <f t="shared" si="34"/>
        <v>0</v>
      </c>
      <c r="Z119" s="315"/>
      <c r="AA119" s="311"/>
      <c r="AB119" s="293" t="str">
        <f t="shared" si="35"/>
        <v>0</v>
      </c>
      <c r="AC119" s="315"/>
      <c r="AD119" s="311"/>
      <c r="AE119" s="293" t="str">
        <f t="shared" si="42"/>
        <v>0</v>
      </c>
      <c r="AF119" s="312"/>
      <c r="AG119" s="311"/>
      <c r="AH119" s="293" t="str">
        <f t="shared" si="43"/>
        <v>0</v>
      </c>
      <c r="AI119" s="312"/>
      <c r="AJ119" s="311"/>
      <c r="AK119" s="293" t="str">
        <f t="shared" si="44"/>
        <v>0</v>
      </c>
      <c r="AL119" s="312"/>
      <c r="AM119" s="311"/>
      <c r="AN119" s="293" t="str">
        <f t="shared" si="45"/>
        <v>0</v>
      </c>
      <c r="AO119" s="312"/>
      <c r="AP119" s="311"/>
      <c r="AQ119" s="293" t="str">
        <f t="shared" si="46"/>
        <v>0</v>
      </c>
      <c r="AR119" s="316"/>
      <c r="AS119" s="317"/>
      <c r="AT119" s="318"/>
      <c r="AU119" s="293">
        <f t="shared" si="36"/>
        <v>0</v>
      </c>
      <c r="AV119" s="236">
        <f t="shared" si="37"/>
        <v>0</v>
      </c>
      <c r="AW119" s="236">
        <f t="shared" si="40"/>
        <v>0</v>
      </c>
      <c r="AX119" s="237">
        <f t="shared" si="41"/>
        <v>0</v>
      </c>
      <c r="AY119" s="11"/>
      <c r="AZ119" s="11"/>
      <c r="BA119" s="11"/>
      <c r="BB119" s="269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</row>
    <row r="120" spans="1:90" ht="15" customHeight="1">
      <c r="A120" s="24">
        <v>31</v>
      </c>
      <c r="B120" s="7" t="s">
        <v>42</v>
      </c>
      <c r="C120" s="40"/>
      <c r="D120" s="40"/>
      <c r="E120" s="40"/>
      <c r="F120" s="41"/>
      <c r="G120" s="41"/>
      <c r="H120" s="34"/>
      <c r="I120" s="34"/>
      <c r="J120" s="193"/>
      <c r="K120" s="114"/>
      <c r="L120" s="114"/>
      <c r="M120" s="241"/>
      <c r="N120" s="207">
        <v>60000</v>
      </c>
      <c r="O120" s="314"/>
      <c r="P120" s="293" t="str">
        <f t="shared" si="31"/>
        <v>0</v>
      </c>
      <c r="Q120" s="315"/>
      <c r="R120" s="311"/>
      <c r="S120" s="293" t="str">
        <f t="shared" si="32"/>
        <v>0</v>
      </c>
      <c r="T120" s="315"/>
      <c r="U120" s="311"/>
      <c r="V120" s="293" t="str">
        <f t="shared" si="33"/>
        <v>0</v>
      </c>
      <c r="W120" s="315"/>
      <c r="X120" s="311"/>
      <c r="Y120" s="293" t="str">
        <f t="shared" si="34"/>
        <v>0</v>
      </c>
      <c r="Z120" s="315"/>
      <c r="AA120" s="311"/>
      <c r="AB120" s="293" t="str">
        <f t="shared" si="35"/>
        <v>0</v>
      </c>
      <c r="AC120" s="315"/>
      <c r="AD120" s="311"/>
      <c r="AE120" s="293" t="str">
        <f t="shared" si="42"/>
        <v>0</v>
      </c>
      <c r="AF120" s="312"/>
      <c r="AG120" s="311"/>
      <c r="AH120" s="293" t="str">
        <f t="shared" si="43"/>
        <v>0</v>
      </c>
      <c r="AI120" s="312"/>
      <c r="AJ120" s="311"/>
      <c r="AK120" s="293" t="str">
        <f t="shared" si="44"/>
        <v>0</v>
      </c>
      <c r="AL120" s="312"/>
      <c r="AM120" s="311"/>
      <c r="AN120" s="293" t="str">
        <f t="shared" si="45"/>
        <v>0</v>
      </c>
      <c r="AO120" s="312"/>
      <c r="AP120" s="311"/>
      <c r="AQ120" s="293" t="str">
        <f t="shared" si="46"/>
        <v>0</v>
      </c>
      <c r="AR120" s="316"/>
      <c r="AS120" s="317"/>
      <c r="AT120" s="318"/>
      <c r="AU120" s="293">
        <f t="shared" si="36"/>
        <v>0</v>
      </c>
      <c r="AV120" s="236">
        <f t="shared" si="37"/>
        <v>0</v>
      </c>
      <c r="AW120" s="236">
        <f t="shared" si="40"/>
        <v>0</v>
      </c>
      <c r="AX120" s="237">
        <f t="shared" si="41"/>
        <v>0</v>
      </c>
      <c r="AY120" s="11"/>
      <c r="AZ120" s="11"/>
      <c r="BA120" s="11"/>
      <c r="BB120" s="269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</row>
    <row r="121" spans="1:90" ht="15" customHeight="1">
      <c r="A121" s="24">
        <v>32</v>
      </c>
      <c r="B121" s="7" t="s">
        <v>42</v>
      </c>
      <c r="C121" s="40"/>
      <c r="D121" s="40"/>
      <c r="E121" s="40"/>
      <c r="F121" s="41"/>
      <c r="G121" s="41"/>
      <c r="H121" s="34"/>
      <c r="I121" s="34"/>
      <c r="J121" s="193"/>
      <c r="K121" s="114"/>
      <c r="L121" s="114"/>
      <c r="M121" s="241"/>
      <c r="N121" s="207">
        <v>60000</v>
      </c>
      <c r="O121" s="314"/>
      <c r="P121" s="293" t="str">
        <f t="shared" si="31"/>
        <v>0</v>
      </c>
      <c r="Q121" s="315"/>
      <c r="R121" s="311"/>
      <c r="S121" s="293" t="str">
        <f t="shared" si="32"/>
        <v>0</v>
      </c>
      <c r="T121" s="315"/>
      <c r="U121" s="311"/>
      <c r="V121" s="293" t="str">
        <f t="shared" si="33"/>
        <v>0</v>
      </c>
      <c r="W121" s="315"/>
      <c r="X121" s="311"/>
      <c r="Y121" s="293" t="str">
        <f t="shared" si="34"/>
        <v>0</v>
      </c>
      <c r="Z121" s="315"/>
      <c r="AA121" s="311"/>
      <c r="AB121" s="293" t="str">
        <f t="shared" si="35"/>
        <v>0</v>
      </c>
      <c r="AC121" s="315"/>
      <c r="AD121" s="311"/>
      <c r="AE121" s="293" t="str">
        <f t="shared" si="42"/>
        <v>0</v>
      </c>
      <c r="AF121" s="312"/>
      <c r="AG121" s="311"/>
      <c r="AH121" s="293" t="str">
        <f t="shared" si="43"/>
        <v>0</v>
      </c>
      <c r="AI121" s="312"/>
      <c r="AJ121" s="311"/>
      <c r="AK121" s="293" t="str">
        <f t="shared" si="44"/>
        <v>0</v>
      </c>
      <c r="AL121" s="312"/>
      <c r="AM121" s="311"/>
      <c r="AN121" s="293" t="str">
        <f t="shared" si="45"/>
        <v>0</v>
      </c>
      <c r="AO121" s="312"/>
      <c r="AP121" s="311"/>
      <c r="AQ121" s="293" t="str">
        <f t="shared" si="46"/>
        <v>0</v>
      </c>
      <c r="AR121" s="316"/>
      <c r="AS121" s="317"/>
      <c r="AT121" s="318"/>
      <c r="AU121" s="293">
        <f t="shared" si="36"/>
        <v>0</v>
      </c>
      <c r="AV121" s="236">
        <f t="shared" si="37"/>
        <v>0</v>
      </c>
      <c r="AW121" s="236">
        <f t="shared" si="40"/>
        <v>0</v>
      </c>
      <c r="AX121" s="237">
        <f t="shared" si="41"/>
        <v>0</v>
      </c>
      <c r="AY121" s="11"/>
      <c r="AZ121" s="11"/>
      <c r="BA121" s="11"/>
      <c r="BB121" s="269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</row>
    <row r="122" spans="1:90" ht="15" customHeight="1">
      <c r="A122" s="24">
        <v>33</v>
      </c>
      <c r="B122" s="7" t="s">
        <v>42</v>
      </c>
      <c r="C122" s="40"/>
      <c r="D122" s="40"/>
      <c r="E122" s="40"/>
      <c r="F122" s="41"/>
      <c r="G122" s="41"/>
      <c r="H122" s="34"/>
      <c r="I122" s="34"/>
      <c r="J122" s="193"/>
      <c r="K122" s="114"/>
      <c r="L122" s="114"/>
      <c r="M122" s="241"/>
      <c r="N122" s="207">
        <v>60000</v>
      </c>
      <c r="O122" s="314"/>
      <c r="P122" s="293" t="str">
        <f t="shared" si="31"/>
        <v>0</v>
      </c>
      <c r="Q122" s="315"/>
      <c r="R122" s="311"/>
      <c r="S122" s="293" t="str">
        <f t="shared" si="32"/>
        <v>0</v>
      </c>
      <c r="T122" s="312"/>
      <c r="U122" s="311"/>
      <c r="V122" s="293" t="str">
        <f t="shared" si="33"/>
        <v>0</v>
      </c>
      <c r="W122" s="315"/>
      <c r="X122" s="311"/>
      <c r="Y122" s="293" t="str">
        <f t="shared" si="34"/>
        <v>0</v>
      </c>
      <c r="Z122" s="315"/>
      <c r="AA122" s="311"/>
      <c r="AB122" s="293" t="str">
        <f t="shared" si="35"/>
        <v>0</v>
      </c>
      <c r="AC122" s="315"/>
      <c r="AD122" s="311"/>
      <c r="AE122" s="293" t="str">
        <f t="shared" si="42"/>
        <v>0</v>
      </c>
      <c r="AF122" s="312"/>
      <c r="AG122" s="311"/>
      <c r="AH122" s="293" t="str">
        <f t="shared" si="43"/>
        <v>0</v>
      </c>
      <c r="AI122" s="312"/>
      <c r="AJ122" s="311"/>
      <c r="AK122" s="293" t="str">
        <f t="shared" si="44"/>
        <v>0</v>
      </c>
      <c r="AL122" s="312"/>
      <c r="AM122" s="311"/>
      <c r="AN122" s="293" t="str">
        <f t="shared" si="45"/>
        <v>0</v>
      </c>
      <c r="AO122" s="312"/>
      <c r="AP122" s="311"/>
      <c r="AQ122" s="293" t="str">
        <f t="shared" si="46"/>
        <v>0</v>
      </c>
      <c r="AR122" s="316"/>
      <c r="AS122" s="317"/>
      <c r="AT122" s="318"/>
      <c r="AU122" s="293">
        <f t="shared" si="36"/>
        <v>0</v>
      </c>
      <c r="AV122" s="236">
        <f t="shared" si="37"/>
        <v>0</v>
      </c>
      <c r="AW122" s="236">
        <f t="shared" si="40"/>
        <v>0</v>
      </c>
      <c r="AX122" s="237">
        <f t="shared" si="41"/>
        <v>0</v>
      </c>
      <c r="AY122" s="11"/>
      <c r="AZ122" s="11"/>
      <c r="BA122" s="11"/>
      <c r="BB122" s="269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</row>
    <row r="123" spans="1:90" ht="15" customHeight="1">
      <c r="A123" s="24">
        <v>34</v>
      </c>
      <c r="B123" s="7" t="s">
        <v>42</v>
      </c>
      <c r="C123" s="40"/>
      <c r="D123" s="40"/>
      <c r="E123" s="40"/>
      <c r="F123" s="41"/>
      <c r="G123" s="41"/>
      <c r="H123" s="34"/>
      <c r="I123" s="34"/>
      <c r="J123" s="193"/>
      <c r="K123" s="114"/>
      <c r="L123" s="114"/>
      <c r="M123" s="241"/>
      <c r="N123" s="207">
        <v>60000</v>
      </c>
      <c r="O123" s="314"/>
      <c r="P123" s="293" t="str">
        <f t="shared" si="31"/>
        <v>0</v>
      </c>
      <c r="Q123" s="315"/>
      <c r="R123" s="311"/>
      <c r="S123" s="293" t="str">
        <f t="shared" si="32"/>
        <v>0</v>
      </c>
      <c r="T123" s="315"/>
      <c r="U123" s="311"/>
      <c r="V123" s="293" t="str">
        <f t="shared" si="33"/>
        <v>0</v>
      </c>
      <c r="W123" s="315"/>
      <c r="X123" s="311"/>
      <c r="Y123" s="293" t="str">
        <f t="shared" si="34"/>
        <v>0</v>
      </c>
      <c r="Z123" s="315"/>
      <c r="AA123" s="311"/>
      <c r="AB123" s="293" t="str">
        <f t="shared" si="35"/>
        <v>0</v>
      </c>
      <c r="AC123" s="315"/>
      <c r="AD123" s="311"/>
      <c r="AE123" s="293" t="str">
        <f t="shared" si="42"/>
        <v>0</v>
      </c>
      <c r="AF123" s="312"/>
      <c r="AG123" s="311"/>
      <c r="AH123" s="293" t="str">
        <f t="shared" si="43"/>
        <v>0</v>
      </c>
      <c r="AI123" s="312"/>
      <c r="AJ123" s="311"/>
      <c r="AK123" s="293" t="str">
        <f t="shared" si="44"/>
        <v>0</v>
      </c>
      <c r="AL123" s="315"/>
      <c r="AM123" s="311"/>
      <c r="AN123" s="293" t="str">
        <f t="shared" si="45"/>
        <v>0</v>
      </c>
      <c r="AO123" s="315"/>
      <c r="AP123" s="311"/>
      <c r="AQ123" s="293" t="str">
        <f t="shared" si="46"/>
        <v>0</v>
      </c>
      <c r="AR123" s="316"/>
      <c r="AS123" s="317"/>
      <c r="AT123" s="318"/>
      <c r="AU123" s="293">
        <f t="shared" si="36"/>
        <v>0</v>
      </c>
      <c r="AV123" s="236">
        <f t="shared" si="37"/>
        <v>0</v>
      </c>
      <c r="AW123" s="236">
        <f t="shared" si="40"/>
        <v>0</v>
      </c>
      <c r="AX123" s="237">
        <f t="shared" si="41"/>
        <v>0</v>
      </c>
      <c r="AY123" s="11"/>
      <c r="AZ123" s="11"/>
      <c r="BA123" s="11"/>
      <c r="BB123" s="269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</row>
    <row r="124" spans="1:90" ht="15" customHeight="1">
      <c r="A124" s="24">
        <v>35</v>
      </c>
      <c r="B124" s="7" t="s">
        <v>42</v>
      </c>
      <c r="C124" s="7"/>
      <c r="D124" s="19"/>
      <c r="E124" s="7"/>
      <c r="F124" s="37"/>
      <c r="G124" s="37"/>
      <c r="H124" s="34"/>
      <c r="I124" s="34"/>
      <c r="J124" s="193"/>
      <c r="K124" s="112"/>
      <c r="L124" s="112"/>
      <c r="M124" s="241"/>
      <c r="N124" s="207">
        <v>60000</v>
      </c>
      <c r="O124" s="314"/>
      <c r="P124" s="293" t="str">
        <f t="shared" si="31"/>
        <v>0</v>
      </c>
      <c r="Q124" s="315"/>
      <c r="R124" s="311"/>
      <c r="S124" s="293" t="str">
        <f t="shared" si="32"/>
        <v>0</v>
      </c>
      <c r="T124" s="315"/>
      <c r="U124" s="311"/>
      <c r="V124" s="293" t="str">
        <f t="shared" si="33"/>
        <v>0</v>
      </c>
      <c r="W124" s="315"/>
      <c r="X124" s="311"/>
      <c r="Y124" s="293" t="str">
        <f t="shared" si="34"/>
        <v>0</v>
      </c>
      <c r="Z124" s="315"/>
      <c r="AA124" s="311"/>
      <c r="AB124" s="293" t="str">
        <f t="shared" si="35"/>
        <v>0</v>
      </c>
      <c r="AC124" s="315"/>
      <c r="AD124" s="311"/>
      <c r="AE124" s="293" t="str">
        <f t="shared" si="42"/>
        <v>0</v>
      </c>
      <c r="AF124" s="312"/>
      <c r="AG124" s="311"/>
      <c r="AH124" s="293" t="str">
        <f t="shared" si="43"/>
        <v>0</v>
      </c>
      <c r="AI124" s="312"/>
      <c r="AJ124" s="311"/>
      <c r="AK124" s="293" t="str">
        <f t="shared" si="44"/>
        <v>0</v>
      </c>
      <c r="AL124" s="312"/>
      <c r="AM124" s="311"/>
      <c r="AN124" s="293" t="str">
        <f t="shared" si="45"/>
        <v>0</v>
      </c>
      <c r="AO124" s="312"/>
      <c r="AP124" s="311"/>
      <c r="AQ124" s="293" t="str">
        <f t="shared" si="46"/>
        <v>0</v>
      </c>
      <c r="AR124" s="316"/>
      <c r="AS124" s="317"/>
      <c r="AT124" s="318"/>
      <c r="AU124" s="293">
        <f t="shared" si="36"/>
        <v>0</v>
      </c>
      <c r="AV124" s="236">
        <f t="shared" si="37"/>
        <v>0</v>
      </c>
      <c r="AW124" s="236">
        <f t="shared" si="40"/>
        <v>0</v>
      </c>
      <c r="AX124" s="237">
        <f t="shared" si="41"/>
        <v>0</v>
      </c>
      <c r="AY124" s="11"/>
      <c r="AZ124" s="11"/>
      <c r="BA124" s="11"/>
      <c r="BB124" s="269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</row>
    <row r="125" spans="1:90" ht="15" customHeight="1">
      <c r="A125" s="24">
        <v>36</v>
      </c>
      <c r="B125" s="7" t="s">
        <v>42</v>
      </c>
      <c r="C125" s="7"/>
      <c r="D125" s="19"/>
      <c r="E125" s="7"/>
      <c r="F125" s="37"/>
      <c r="G125" s="37"/>
      <c r="H125" s="34"/>
      <c r="I125" s="34"/>
      <c r="J125" s="193"/>
      <c r="K125" s="112"/>
      <c r="L125" s="112"/>
      <c r="M125" s="241"/>
      <c r="N125" s="207">
        <v>60000</v>
      </c>
      <c r="O125" s="314"/>
      <c r="P125" s="293" t="str">
        <f t="shared" si="31"/>
        <v>0</v>
      </c>
      <c r="Q125" s="315"/>
      <c r="R125" s="311"/>
      <c r="S125" s="293" t="str">
        <f t="shared" si="32"/>
        <v>0</v>
      </c>
      <c r="T125" s="315"/>
      <c r="U125" s="311"/>
      <c r="V125" s="293" t="str">
        <f t="shared" si="33"/>
        <v>0</v>
      </c>
      <c r="W125" s="315"/>
      <c r="X125" s="311"/>
      <c r="Y125" s="293" t="str">
        <f t="shared" si="34"/>
        <v>0</v>
      </c>
      <c r="Z125" s="315"/>
      <c r="AA125" s="311"/>
      <c r="AB125" s="293" t="str">
        <f t="shared" si="35"/>
        <v>0</v>
      </c>
      <c r="AC125" s="315"/>
      <c r="AD125" s="311"/>
      <c r="AE125" s="293" t="str">
        <f t="shared" si="42"/>
        <v>0</v>
      </c>
      <c r="AF125" s="312"/>
      <c r="AG125" s="311"/>
      <c r="AH125" s="293" t="str">
        <f t="shared" si="43"/>
        <v>0</v>
      </c>
      <c r="AI125" s="312"/>
      <c r="AJ125" s="311"/>
      <c r="AK125" s="293" t="str">
        <f t="shared" si="44"/>
        <v>0</v>
      </c>
      <c r="AL125" s="312"/>
      <c r="AM125" s="311"/>
      <c r="AN125" s="293" t="str">
        <f t="shared" si="45"/>
        <v>0</v>
      </c>
      <c r="AO125" s="312"/>
      <c r="AP125" s="311"/>
      <c r="AQ125" s="293" t="str">
        <f t="shared" si="46"/>
        <v>0</v>
      </c>
      <c r="AR125" s="316"/>
      <c r="AS125" s="317"/>
      <c r="AT125" s="318"/>
      <c r="AU125" s="293">
        <f t="shared" si="36"/>
        <v>0</v>
      </c>
      <c r="AV125" s="236">
        <f t="shared" si="37"/>
        <v>0</v>
      </c>
      <c r="AW125" s="236">
        <f t="shared" si="40"/>
        <v>0</v>
      </c>
      <c r="AX125" s="237">
        <f t="shared" si="41"/>
        <v>0</v>
      </c>
      <c r="AY125" s="11"/>
      <c r="AZ125" s="11"/>
      <c r="BA125" s="11"/>
      <c r="BB125" s="269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</row>
    <row r="126" spans="1:90" ht="15" customHeight="1">
      <c r="A126" s="24">
        <v>37</v>
      </c>
      <c r="B126" s="7" t="s">
        <v>42</v>
      </c>
      <c r="C126" s="7"/>
      <c r="D126" s="19"/>
      <c r="E126" s="7"/>
      <c r="F126" s="37"/>
      <c r="G126" s="37"/>
      <c r="H126" s="34"/>
      <c r="I126" s="34"/>
      <c r="J126" s="193"/>
      <c r="K126" s="112"/>
      <c r="L126" s="112"/>
      <c r="M126" s="241"/>
      <c r="N126" s="207">
        <v>60000</v>
      </c>
      <c r="O126" s="314"/>
      <c r="P126" s="293" t="str">
        <f t="shared" si="31"/>
        <v>0</v>
      </c>
      <c r="Q126" s="315"/>
      <c r="R126" s="311"/>
      <c r="S126" s="293" t="str">
        <f t="shared" si="32"/>
        <v>0</v>
      </c>
      <c r="T126" s="315"/>
      <c r="U126" s="311"/>
      <c r="V126" s="293" t="str">
        <f t="shared" si="33"/>
        <v>0</v>
      </c>
      <c r="W126" s="315"/>
      <c r="X126" s="311"/>
      <c r="Y126" s="293" t="str">
        <f t="shared" si="34"/>
        <v>0</v>
      </c>
      <c r="Z126" s="315"/>
      <c r="AA126" s="311"/>
      <c r="AB126" s="293" t="str">
        <f t="shared" si="35"/>
        <v>0</v>
      </c>
      <c r="AC126" s="315"/>
      <c r="AD126" s="311"/>
      <c r="AE126" s="293" t="str">
        <f t="shared" si="42"/>
        <v>0</v>
      </c>
      <c r="AF126" s="312"/>
      <c r="AG126" s="311"/>
      <c r="AH126" s="293" t="str">
        <f t="shared" si="43"/>
        <v>0</v>
      </c>
      <c r="AI126" s="312"/>
      <c r="AJ126" s="311"/>
      <c r="AK126" s="293" t="str">
        <f t="shared" si="44"/>
        <v>0</v>
      </c>
      <c r="AL126" s="312"/>
      <c r="AM126" s="311"/>
      <c r="AN126" s="293" t="str">
        <f t="shared" si="45"/>
        <v>0</v>
      </c>
      <c r="AO126" s="312"/>
      <c r="AP126" s="311"/>
      <c r="AQ126" s="293" t="str">
        <f t="shared" si="46"/>
        <v>0</v>
      </c>
      <c r="AR126" s="319"/>
      <c r="AS126" s="320"/>
      <c r="AT126" s="318"/>
      <c r="AU126" s="293">
        <f t="shared" si="36"/>
        <v>0</v>
      </c>
      <c r="AV126" s="236">
        <f t="shared" si="37"/>
        <v>0</v>
      </c>
      <c r="AW126" s="236">
        <f t="shared" si="40"/>
        <v>0</v>
      </c>
      <c r="AX126" s="237">
        <f t="shared" si="41"/>
        <v>0</v>
      </c>
      <c r="AY126" s="11"/>
      <c r="AZ126" s="11"/>
      <c r="BA126" s="11"/>
      <c r="BB126" s="269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</row>
    <row r="127" spans="1:90" ht="15" customHeight="1">
      <c r="A127" s="24">
        <v>38</v>
      </c>
      <c r="B127" s="7" t="s">
        <v>42</v>
      </c>
      <c r="C127" s="7"/>
      <c r="D127" s="19"/>
      <c r="E127" s="7"/>
      <c r="F127" s="37"/>
      <c r="G127" s="37"/>
      <c r="H127" s="34"/>
      <c r="I127" s="34"/>
      <c r="J127" s="193"/>
      <c r="K127" s="112"/>
      <c r="L127" s="112"/>
      <c r="M127" s="241"/>
      <c r="N127" s="207">
        <v>60000</v>
      </c>
      <c r="O127" s="314"/>
      <c r="P127" s="293" t="str">
        <f t="shared" si="31"/>
        <v>0</v>
      </c>
      <c r="Q127" s="315"/>
      <c r="R127" s="311"/>
      <c r="S127" s="293" t="str">
        <f t="shared" si="32"/>
        <v>0</v>
      </c>
      <c r="T127" s="315"/>
      <c r="U127" s="311"/>
      <c r="V127" s="293" t="str">
        <f t="shared" si="33"/>
        <v>0</v>
      </c>
      <c r="W127" s="312"/>
      <c r="X127" s="311"/>
      <c r="Y127" s="293" t="str">
        <f t="shared" si="34"/>
        <v>0</v>
      </c>
      <c r="Z127" s="315"/>
      <c r="AA127" s="311"/>
      <c r="AB127" s="293" t="str">
        <f t="shared" si="35"/>
        <v>0</v>
      </c>
      <c r="AC127" s="315"/>
      <c r="AD127" s="311"/>
      <c r="AE127" s="293" t="str">
        <f t="shared" si="42"/>
        <v>0</v>
      </c>
      <c r="AF127" s="312"/>
      <c r="AG127" s="311"/>
      <c r="AH127" s="293" t="str">
        <f t="shared" si="43"/>
        <v>0</v>
      </c>
      <c r="AI127" s="312"/>
      <c r="AJ127" s="311"/>
      <c r="AK127" s="293" t="str">
        <f t="shared" si="44"/>
        <v>0</v>
      </c>
      <c r="AL127" s="312"/>
      <c r="AM127" s="311"/>
      <c r="AN127" s="293" t="str">
        <f t="shared" si="45"/>
        <v>0</v>
      </c>
      <c r="AO127" s="312"/>
      <c r="AP127" s="311"/>
      <c r="AQ127" s="293" t="str">
        <f t="shared" si="46"/>
        <v>0</v>
      </c>
      <c r="AR127" s="316"/>
      <c r="AS127" s="317"/>
      <c r="AT127" s="318"/>
      <c r="AU127" s="293">
        <f t="shared" si="36"/>
        <v>0</v>
      </c>
      <c r="AV127" s="236">
        <f t="shared" si="37"/>
        <v>0</v>
      </c>
      <c r="AW127" s="236">
        <f t="shared" si="40"/>
        <v>0</v>
      </c>
      <c r="AX127" s="237">
        <f t="shared" si="41"/>
        <v>0</v>
      </c>
      <c r="AY127" s="11"/>
      <c r="AZ127" s="11"/>
      <c r="BA127" s="11"/>
      <c r="BB127" s="269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</row>
    <row r="128" spans="1:90" ht="15" customHeight="1">
      <c r="A128" s="24">
        <v>39</v>
      </c>
      <c r="B128" s="7" t="s">
        <v>42</v>
      </c>
      <c r="C128" s="7"/>
      <c r="D128" s="19"/>
      <c r="E128" s="7"/>
      <c r="F128" s="37"/>
      <c r="G128" s="37"/>
      <c r="H128" s="34"/>
      <c r="I128" s="34"/>
      <c r="J128" s="193"/>
      <c r="K128" s="112"/>
      <c r="L128" s="112"/>
      <c r="M128" s="241"/>
      <c r="N128" s="207">
        <v>60000</v>
      </c>
      <c r="O128" s="314"/>
      <c r="P128" s="293" t="str">
        <f t="shared" si="31"/>
        <v>0</v>
      </c>
      <c r="Q128" s="315"/>
      <c r="R128" s="311"/>
      <c r="S128" s="293" t="str">
        <f t="shared" si="32"/>
        <v>0</v>
      </c>
      <c r="T128" s="315"/>
      <c r="U128" s="311"/>
      <c r="V128" s="293" t="str">
        <f t="shared" si="33"/>
        <v>0</v>
      </c>
      <c r="W128" s="312"/>
      <c r="X128" s="311"/>
      <c r="Y128" s="293" t="str">
        <f t="shared" si="34"/>
        <v>0</v>
      </c>
      <c r="Z128" s="312"/>
      <c r="AA128" s="311"/>
      <c r="AB128" s="293" t="str">
        <f t="shared" si="35"/>
        <v>0</v>
      </c>
      <c r="AC128" s="312"/>
      <c r="AD128" s="311"/>
      <c r="AE128" s="293" t="str">
        <f t="shared" si="42"/>
        <v>0</v>
      </c>
      <c r="AF128" s="312"/>
      <c r="AG128" s="311"/>
      <c r="AH128" s="293" t="str">
        <f t="shared" si="43"/>
        <v>0</v>
      </c>
      <c r="AI128" s="312"/>
      <c r="AJ128" s="311"/>
      <c r="AK128" s="293" t="str">
        <f t="shared" si="44"/>
        <v>0</v>
      </c>
      <c r="AL128" s="312"/>
      <c r="AM128" s="311"/>
      <c r="AN128" s="293" t="str">
        <f t="shared" si="45"/>
        <v>0</v>
      </c>
      <c r="AO128" s="312"/>
      <c r="AP128" s="311"/>
      <c r="AQ128" s="293" t="str">
        <f t="shared" si="46"/>
        <v>0</v>
      </c>
      <c r="AR128" s="316"/>
      <c r="AS128" s="317"/>
      <c r="AT128" s="318"/>
      <c r="AU128" s="293">
        <f t="shared" si="36"/>
        <v>0</v>
      </c>
      <c r="AV128" s="236">
        <f t="shared" si="37"/>
        <v>0</v>
      </c>
      <c r="AW128" s="236">
        <f t="shared" si="40"/>
        <v>0</v>
      </c>
      <c r="AX128" s="237">
        <f t="shared" si="41"/>
        <v>0</v>
      </c>
      <c r="AY128" s="11"/>
      <c r="AZ128" s="11"/>
      <c r="BA128" s="11"/>
      <c r="BB128" s="269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</row>
    <row r="129" spans="1:90" ht="15" customHeight="1" thickBot="1">
      <c r="A129" s="24">
        <v>40</v>
      </c>
      <c r="B129" s="7" t="s">
        <v>42</v>
      </c>
      <c r="C129" s="7"/>
      <c r="D129" s="19"/>
      <c r="E129" s="7"/>
      <c r="F129" s="37"/>
      <c r="G129" s="37"/>
      <c r="H129" s="34"/>
      <c r="I129" s="34"/>
      <c r="J129" s="193"/>
      <c r="K129" s="112"/>
      <c r="L129" s="112"/>
      <c r="M129" s="241"/>
      <c r="N129" s="207">
        <v>60000</v>
      </c>
      <c r="O129" s="314"/>
      <c r="P129" s="293" t="str">
        <f t="shared" si="31"/>
        <v>0</v>
      </c>
      <c r="Q129" s="315"/>
      <c r="R129" s="311"/>
      <c r="S129" s="293" t="str">
        <f t="shared" si="32"/>
        <v>0</v>
      </c>
      <c r="T129" s="312"/>
      <c r="U129" s="311"/>
      <c r="V129" s="293" t="str">
        <f t="shared" si="33"/>
        <v>0</v>
      </c>
      <c r="W129" s="315"/>
      <c r="X129" s="311"/>
      <c r="Y129" s="293" t="str">
        <f t="shared" si="34"/>
        <v>0</v>
      </c>
      <c r="Z129" s="315"/>
      <c r="AA129" s="311"/>
      <c r="AB129" s="293" t="str">
        <f t="shared" si="35"/>
        <v>0</v>
      </c>
      <c r="AC129" s="315"/>
      <c r="AD129" s="311"/>
      <c r="AE129" s="293" t="str">
        <f t="shared" si="42"/>
        <v>0</v>
      </c>
      <c r="AF129" s="315"/>
      <c r="AG129" s="311"/>
      <c r="AH129" s="293" t="str">
        <f t="shared" si="43"/>
        <v>0</v>
      </c>
      <c r="AI129" s="312"/>
      <c r="AJ129" s="311"/>
      <c r="AK129" s="293" t="str">
        <f t="shared" si="44"/>
        <v>0</v>
      </c>
      <c r="AL129" s="312"/>
      <c r="AM129" s="311"/>
      <c r="AN129" s="293" t="str">
        <f t="shared" si="45"/>
        <v>0</v>
      </c>
      <c r="AO129" s="312"/>
      <c r="AP129" s="311"/>
      <c r="AQ129" s="293" t="str">
        <f t="shared" si="46"/>
        <v>0</v>
      </c>
      <c r="AR129" s="316"/>
      <c r="AS129" s="317"/>
      <c r="AT129" s="318"/>
      <c r="AU129" s="293">
        <f t="shared" si="36"/>
        <v>0</v>
      </c>
      <c r="AV129" s="236">
        <f t="shared" si="37"/>
        <v>0</v>
      </c>
      <c r="AW129" s="236">
        <f t="shared" si="40"/>
        <v>0</v>
      </c>
      <c r="AX129" s="237">
        <f t="shared" si="41"/>
        <v>0</v>
      </c>
      <c r="AY129" s="11"/>
      <c r="AZ129" s="11"/>
      <c r="BA129" s="11"/>
      <c r="BB129" s="269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</row>
    <row r="130" spans="1:90" ht="15" customHeight="1" thickTop="1" thickBot="1">
      <c r="B130" s="7"/>
      <c r="C130" s="351" t="s">
        <v>89</v>
      </c>
      <c r="D130" s="352"/>
      <c r="E130" s="352"/>
      <c r="F130" s="352"/>
      <c r="G130" s="352"/>
      <c r="H130" s="352"/>
      <c r="I130" s="352"/>
      <c r="J130" s="352"/>
      <c r="K130" s="353"/>
      <c r="L130" s="292"/>
      <c r="M130" s="208"/>
      <c r="N130" s="234"/>
      <c r="O130" s="308">
        <f>SUM(O90:O129)</f>
        <v>375000</v>
      </c>
      <c r="P130" s="308">
        <f t="shared" ref="P130" si="47">IF(O130&gt;=10000,1,"0")</f>
        <v>1</v>
      </c>
      <c r="Q130" s="308">
        <f>SUM(Q90:Q129)</f>
        <v>35000</v>
      </c>
      <c r="R130" s="308"/>
      <c r="S130" s="308"/>
      <c r="T130" s="308">
        <f>SUM(T90:T129)</f>
        <v>35000</v>
      </c>
      <c r="U130" s="308"/>
      <c r="V130" s="308"/>
      <c r="W130" s="308">
        <f>SUM(W90:W129)</f>
        <v>5000</v>
      </c>
      <c r="X130" s="308"/>
      <c r="Y130" s="308"/>
      <c r="Z130" s="308">
        <f>SUM(Z90:Z129)</f>
        <v>0</v>
      </c>
      <c r="AA130" s="308"/>
      <c r="AB130" s="308"/>
      <c r="AC130" s="308">
        <f>SUM(AC90:AC129)</f>
        <v>0</v>
      </c>
      <c r="AD130" s="308"/>
      <c r="AE130" s="293"/>
      <c r="AF130" s="308">
        <f>SUM(AF90:AF129)</f>
        <v>0</v>
      </c>
      <c r="AG130" s="308"/>
      <c r="AH130" s="293"/>
      <c r="AI130" s="308">
        <f>SUM(AI90:AI129)</f>
        <v>0</v>
      </c>
      <c r="AJ130" s="308"/>
      <c r="AK130" s="293"/>
      <c r="AL130" s="308">
        <f>SUM(AL90:AL129)</f>
        <v>0</v>
      </c>
      <c r="AM130" s="308"/>
      <c r="AN130" s="293"/>
      <c r="AO130" s="308">
        <f>SUM(AO90:AO129)</f>
        <v>0</v>
      </c>
      <c r="AP130" s="308"/>
      <c r="AQ130" s="293"/>
      <c r="AR130" s="308">
        <f>SUM(AR90:AR129)</f>
        <v>0</v>
      </c>
      <c r="AS130" s="308"/>
      <c r="AT130" s="308"/>
      <c r="AU130" s="308"/>
      <c r="AV130" s="308">
        <f>SUM(AV90:AV129)</f>
        <v>435000</v>
      </c>
      <c r="AW130" s="240">
        <f>SUM(AW90:AW129)</f>
        <v>450000</v>
      </c>
      <c r="AX130" s="240">
        <f>SUM(AX90:AX129)</f>
        <v>-15000</v>
      </c>
      <c r="AY130" s="11"/>
      <c r="AZ130" s="11"/>
      <c r="BA130" s="11"/>
      <c r="BB130" s="269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</row>
    <row r="131" spans="1:90" s="12" customFormat="1" ht="19.5" thickTop="1">
      <c r="A131" s="332"/>
      <c r="B131" s="332" t="s">
        <v>4</v>
      </c>
      <c r="C131" s="333" t="s">
        <v>44</v>
      </c>
      <c r="D131" s="333" t="s">
        <v>45</v>
      </c>
      <c r="E131" s="333" t="s">
        <v>46</v>
      </c>
      <c r="F131" s="333" t="s">
        <v>94</v>
      </c>
      <c r="G131" s="333" t="s">
        <v>60</v>
      </c>
      <c r="H131" s="332" t="s">
        <v>97</v>
      </c>
      <c r="I131" s="333" t="s">
        <v>96</v>
      </c>
      <c r="J131" s="333" t="s">
        <v>47</v>
      </c>
      <c r="K131" s="334" t="s">
        <v>48</v>
      </c>
      <c r="L131" s="336" t="s">
        <v>171</v>
      </c>
      <c r="M131" s="332" t="s">
        <v>173</v>
      </c>
      <c r="N131" s="235" t="s">
        <v>65</v>
      </c>
      <c r="O131" s="229" t="s">
        <v>20</v>
      </c>
      <c r="P131" s="229"/>
      <c r="Q131" s="229" t="s">
        <v>21</v>
      </c>
      <c r="R131" s="230" t="s">
        <v>31</v>
      </c>
      <c r="S131" s="230" t="s">
        <v>32</v>
      </c>
      <c r="T131" s="229" t="s">
        <v>22</v>
      </c>
      <c r="U131" s="230" t="s">
        <v>31</v>
      </c>
      <c r="V131" s="230" t="s">
        <v>32</v>
      </c>
      <c r="W131" s="229" t="s">
        <v>23</v>
      </c>
      <c r="X131" s="230" t="s">
        <v>31</v>
      </c>
      <c r="Y131" s="230" t="s">
        <v>32</v>
      </c>
      <c r="Z131" s="229" t="s">
        <v>24</v>
      </c>
      <c r="AA131" s="230" t="s">
        <v>31</v>
      </c>
      <c r="AB131" s="230" t="s">
        <v>32</v>
      </c>
      <c r="AC131" s="229" t="s">
        <v>25</v>
      </c>
      <c r="AD131" s="230" t="s">
        <v>31</v>
      </c>
      <c r="AE131" s="230" t="s">
        <v>32</v>
      </c>
      <c r="AF131" s="229" t="s">
        <v>26</v>
      </c>
      <c r="AG131" s="230" t="s">
        <v>31</v>
      </c>
      <c r="AH131" s="230" t="s">
        <v>32</v>
      </c>
      <c r="AI131" s="229" t="s">
        <v>27</v>
      </c>
      <c r="AJ131" s="230" t="s">
        <v>31</v>
      </c>
      <c r="AK131" s="230" t="s">
        <v>32</v>
      </c>
      <c r="AL131" s="229" t="s">
        <v>28</v>
      </c>
      <c r="AM131" s="230" t="s">
        <v>31</v>
      </c>
      <c r="AN131" s="230" t="s">
        <v>32</v>
      </c>
      <c r="AO131" s="229" t="s">
        <v>29</v>
      </c>
      <c r="AP131" s="230" t="s">
        <v>31</v>
      </c>
      <c r="AQ131" s="230" t="s">
        <v>32</v>
      </c>
      <c r="AR131" s="229" t="s">
        <v>30</v>
      </c>
      <c r="AS131" s="231" t="s">
        <v>31</v>
      </c>
      <c r="AT131" s="230" t="s">
        <v>32</v>
      </c>
      <c r="AU131" s="218" t="s">
        <v>167</v>
      </c>
      <c r="AV131" s="310" t="s">
        <v>61</v>
      </c>
      <c r="AW131" s="273" t="s">
        <v>62</v>
      </c>
      <c r="AX131" s="275" t="s">
        <v>63</v>
      </c>
      <c r="AY131" s="74"/>
      <c r="AZ131" s="74"/>
      <c r="BA131" s="11"/>
      <c r="BB131" s="269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</row>
    <row r="132" spans="1:90" ht="17.100000000000001" customHeight="1">
      <c r="A132" s="24">
        <v>1</v>
      </c>
      <c r="B132" s="7" t="s">
        <v>170</v>
      </c>
      <c r="C132" s="29"/>
      <c r="D132" s="47" t="s">
        <v>214</v>
      </c>
      <c r="E132" s="47" t="s">
        <v>215</v>
      </c>
      <c r="F132" s="49">
        <v>37314</v>
      </c>
      <c r="G132" s="48" t="s">
        <v>216</v>
      </c>
      <c r="H132" s="34" t="s">
        <v>152</v>
      </c>
      <c r="I132" s="34" t="s">
        <v>105</v>
      </c>
      <c r="J132" s="193" t="s">
        <v>217</v>
      </c>
      <c r="K132" s="114" t="s">
        <v>218</v>
      </c>
      <c r="L132" s="114"/>
      <c r="M132" s="241"/>
      <c r="N132" s="207">
        <v>40000</v>
      </c>
      <c r="O132" s="321">
        <v>75000</v>
      </c>
      <c r="P132" s="293">
        <f t="shared" si="31"/>
        <v>1</v>
      </c>
      <c r="Q132" s="322">
        <v>40000</v>
      </c>
      <c r="R132" s="323"/>
      <c r="S132" s="293" t="str">
        <f>IF(Q132&gt;=60000,1,"0")</f>
        <v>0</v>
      </c>
      <c r="T132" s="322"/>
      <c r="U132" s="323"/>
      <c r="V132" s="293" t="str">
        <f>IF(T132&gt;=60000,1,"0")</f>
        <v>0</v>
      </c>
      <c r="W132" s="322"/>
      <c r="X132" s="323"/>
      <c r="Y132" s="293" t="str">
        <f>IF(W132&gt;=60000,1,"0")</f>
        <v>0</v>
      </c>
      <c r="Z132" s="322"/>
      <c r="AA132" s="323"/>
      <c r="AB132" s="293" t="str">
        <f>IF(Z132&gt;=60000,1,"0")</f>
        <v>0</v>
      </c>
      <c r="AC132" s="316"/>
      <c r="AD132" s="323"/>
      <c r="AE132" s="293" t="str">
        <f t="shared" si="42"/>
        <v>0</v>
      </c>
      <c r="AF132" s="316"/>
      <c r="AG132" s="323"/>
      <c r="AH132" s="293" t="str">
        <f t="shared" si="43"/>
        <v>0</v>
      </c>
      <c r="AI132" s="316"/>
      <c r="AJ132" s="323"/>
      <c r="AK132" s="293" t="str">
        <f t="shared" si="44"/>
        <v>0</v>
      </c>
      <c r="AL132" s="316"/>
      <c r="AM132" s="323"/>
      <c r="AN132" s="293" t="str">
        <f t="shared" si="45"/>
        <v>0</v>
      </c>
      <c r="AO132" s="316"/>
      <c r="AP132" s="323"/>
      <c r="AQ132" s="293" t="str">
        <f t="shared" si="46"/>
        <v>0</v>
      </c>
      <c r="AR132" s="316"/>
      <c r="AS132" s="317"/>
      <c r="AT132" s="318"/>
      <c r="AU132" s="293">
        <f t="shared" ref="AU132:AU171" si="48">IF(S132=1,1,0)</f>
        <v>0</v>
      </c>
      <c r="AV132" s="236">
        <f t="shared" ref="AV132:AV171" si="49">(75000+(N132*9))*AU132</f>
        <v>0</v>
      </c>
      <c r="AW132" s="236">
        <f t="shared" ref="AW132" si="50">SUM(O132,Q132,T132,W132,Z132,AC132,AF132,AI132,AL132,AO132)</f>
        <v>115000</v>
      </c>
      <c r="AX132" s="274">
        <f t="shared" ref="AX132" si="51">AV132-AW132</f>
        <v>-115000</v>
      </c>
      <c r="AY132" s="11"/>
      <c r="AZ132" s="270"/>
      <c r="BA132" s="11"/>
      <c r="BB132" s="269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</row>
    <row r="133" spans="1:90" ht="17.100000000000001" customHeight="1">
      <c r="A133" s="24">
        <v>2</v>
      </c>
      <c r="B133" s="7" t="s">
        <v>170</v>
      </c>
      <c r="C133" s="29"/>
      <c r="D133" s="47" t="s">
        <v>302</v>
      </c>
      <c r="E133" s="47" t="s">
        <v>303</v>
      </c>
      <c r="F133" s="49">
        <v>37008</v>
      </c>
      <c r="G133" s="49" t="s">
        <v>275</v>
      </c>
      <c r="H133" s="34" t="s">
        <v>153</v>
      </c>
      <c r="I133" s="34" t="s">
        <v>141</v>
      </c>
      <c r="J133" s="193" t="s">
        <v>304</v>
      </c>
      <c r="K133" s="117" t="s">
        <v>305</v>
      </c>
      <c r="L133" s="117"/>
      <c r="M133" s="241"/>
      <c r="N133" s="207">
        <v>60000</v>
      </c>
      <c r="O133" s="321">
        <v>75000</v>
      </c>
      <c r="P133" s="293">
        <f t="shared" si="31"/>
        <v>1</v>
      </c>
      <c r="Q133" s="322"/>
      <c r="R133" s="323"/>
      <c r="S133" s="293" t="str">
        <f t="shared" ref="S133:S171" si="52">IF(Q133&gt;=60000,1,"0")</f>
        <v>0</v>
      </c>
      <c r="T133" s="322"/>
      <c r="U133" s="323"/>
      <c r="V133" s="293" t="str">
        <f t="shared" ref="V133:V171" si="53">IF(T133&gt;=60000,1,"0")</f>
        <v>0</v>
      </c>
      <c r="W133" s="322"/>
      <c r="X133" s="323"/>
      <c r="Y133" s="293" t="str">
        <f t="shared" ref="Y133:Y171" si="54">IF(W133&gt;=60000,1,"0")</f>
        <v>0</v>
      </c>
      <c r="Z133" s="322"/>
      <c r="AA133" s="323"/>
      <c r="AB133" s="293" t="str">
        <f t="shared" ref="AB133:AB171" si="55">IF(Z133&gt;=60000,1,"0")</f>
        <v>0</v>
      </c>
      <c r="AC133" s="316"/>
      <c r="AD133" s="323"/>
      <c r="AE133" s="293" t="str">
        <f t="shared" si="42"/>
        <v>0</v>
      </c>
      <c r="AF133" s="316"/>
      <c r="AG133" s="323"/>
      <c r="AH133" s="293" t="str">
        <f t="shared" si="43"/>
        <v>0</v>
      </c>
      <c r="AI133" s="316"/>
      <c r="AJ133" s="323"/>
      <c r="AK133" s="293" t="str">
        <f t="shared" si="44"/>
        <v>0</v>
      </c>
      <c r="AL133" s="316"/>
      <c r="AM133" s="323"/>
      <c r="AN133" s="293" t="str">
        <f t="shared" si="45"/>
        <v>0</v>
      </c>
      <c r="AO133" s="316"/>
      <c r="AP133" s="323"/>
      <c r="AQ133" s="293" t="str">
        <f t="shared" si="46"/>
        <v>0</v>
      </c>
      <c r="AR133" s="316"/>
      <c r="AS133" s="317"/>
      <c r="AT133" s="318"/>
      <c r="AU133" s="293">
        <f t="shared" si="48"/>
        <v>0</v>
      </c>
      <c r="AV133" s="236">
        <f t="shared" si="49"/>
        <v>0</v>
      </c>
      <c r="AW133" s="236">
        <f t="shared" ref="AW133:AW171" si="56">SUM(O133,Q133,T133,W133,Z133,AC133,AF133,AI133,AL133,AO133)</f>
        <v>75000</v>
      </c>
      <c r="AX133" s="237">
        <f t="shared" ref="AX133:AX171" si="57">AV133-AW133</f>
        <v>-75000</v>
      </c>
      <c r="AY133" s="11"/>
      <c r="AZ133" s="11"/>
      <c r="BA133" s="11"/>
      <c r="BB133" s="269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</row>
    <row r="134" spans="1:90" ht="17.100000000000001" customHeight="1">
      <c r="A134" s="24">
        <v>3</v>
      </c>
      <c r="B134" s="7" t="s">
        <v>170</v>
      </c>
      <c r="C134" s="30"/>
      <c r="D134" s="33"/>
      <c r="E134" s="33"/>
      <c r="F134" s="31"/>
      <c r="G134" s="31"/>
      <c r="H134" s="34"/>
      <c r="I134" s="34"/>
      <c r="J134" s="193"/>
      <c r="K134" s="113"/>
      <c r="L134" s="113"/>
      <c r="M134" s="241"/>
      <c r="N134" s="207">
        <v>60000</v>
      </c>
      <c r="O134" s="321"/>
      <c r="P134" s="293" t="str">
        <f t="shared" si="31"/>
        <v>0</v>
      </c>
      <c r="Q134" s="322"/>
      <c r="R134" s="323"/>
      <c r="S134" s="293" t="str">
        <f t="shared" si="52"/>
        <v>0</v>
      </c>
      <c r="T134" s="322"/>
      <c r="U134" s="323"/>
      <c r="V134" s="293" t="str">
        <f t="shared" si="53"/>
        <v>0</v>
      </c>
      <c r="W134" s="322"/>
      <c r="X134" s="323"/>
      <c r="Y134" s="293" t="str">
        <f t="shared" si="54"/>
        <v>0</v>
      </c>
      <c r="Z134" s="322"/>
      <c r="AA134" s="323"/>
      <c r="AB134" s="293" t="str">
        <f t="shared" si="55"/>
        <v>0</v>
      </c>
      <c r="AC134" s="316"/>
      <c r="AD134" s="323"/>
      <c r="AE134" s="293" t="str">
        <f t="shared" si="42"/>
        <v>0</v>
      </c>
      <c r="AF134" s="316"/>
      <c r="AG134" s="323"/>
      <c r="AH134" s="293" t="str">
        <f t="shared" si="43"/>
        <v>0</v>
      </c>
      <c r="AI134" s="316"/>
      <c r="AJ134" s="323"/>
      <c r="AK134" s="293" t="str">
        <f t="shared" si="44"/>
        <v>0</v>
      </c>
      <c r="AL134" s="316"/>
      <c r="AM134" s="323"/>
      <c r="AN134" s="293" t="str">
        <f t="shared" si="45"/>
        <v>0</v>
      </c>
      <c r="AO134" s="316"/>
      <c r="AP134" s="323"/>
      <c r="AQ134" s="293" t="str">
        <f t="shared" si="46"/>
        <v>0</v>
      </c>
      <c r="AR134" s="316"/>
      <c r="AS134" s="317"/>
      <c r="AT134" s="318"/>
      <c r="AU134" s="293">
        <f t="shared" si="48"/>
        <v>0</v>
      </c>
      <c r="AV134" s="236">
        <f t="shared" si="49"/>
        <v>0</v>
      </c>
      <c r="AW134" s="236">
        <f t="shared" si="56"/>
        <v>0</v>
      </c>
      <c r="AX134" s="237">
        <f t="shared" si="57"/>
        <v>0</v>
      </c>
      <c r="AY134" s="11"/>
      <c r="AZ134" s="11"/>
      <c r="BA134" s="11"/>
      <c r="BB134" s="269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</row>
    <row r="135" spans="1:90" ht="17.100000000000001" customHeight="1">
      <c r="A135" s="24">
        <v>4</v>
      </c>
      <c r="B135" s="7" t="s">
        <v>170</v>
      </c>
      <c r="C135" s="29"/>
      <c r="D135" s="47"/>
      <c r="E135" s="47"/>
      <c r="F135" s="48"/>
      <c r="G135" s="48"/>
      <c r="H135" s="34"/>
      <c r="I135" s="34"/>
      <c r="J135" s="193"/>
      <c r="K135" s="114"/>
      <c r="L135" s="114"/>
      <c r="M135" s="241"/>
      <c r="N135" s="207">
        <v>60000</v>
      </c>
      <c r="O135" s="321"/>
      <c r="P135" s="293" t="str">
        <f t="shared" ref="P135:P198" si="58">IF(O135&gt;=10000,1,"0")</f>
        <v>0</v>
      </c>
      <c r="Q135" s="322"/>
      <c r="R135" s="323"/>
      <c r="S135" s="293" t="str">
        <f t="shared" si="52"/>
        <v>0</v>
      </c>
      <c r="T135" s="322"/>
      <c r="U135" s="323"/>
      <c r="V135" s="293" t="str">
        <f t="shared" si="53"/>
        <v>0</v>
      </c>
      <c r="W135" s="322"/>
      <c r="X135" s="323"/>
      <c r="Y135" s="293" t="str">
        <f t="shared" si="54"/>
        <v>0</v>
      </c>
      <c r="Z135" s="322"/>
      <c r="AA135" s="323"/>
      <c r="AB135" s="293" t="str">
        <f t="shared" si="55"/>
        <v>0</v>
      </c>
      <c r="AC135" s="316"/>
      <c r="AD135" s="323"/>
      <c r="AE135" s="293" t="str">
        <f t="shared" si="42"/>
        <v>0</v>
      </c>
      <c r="AF135" s="316"/>
      <c r="AG135" s="323"/>
      <c r="AH135" s="293" t="str">
        <f t="shared" si="43"/>
        <v>0</v>
      </c>
      <c r="AI135" s="316"/>
      <c r="AJ135" s="323"/>
      <c r="AK135" s="293" t="str">
        <f t="shared" si="44"/>
        <v>0</v>
      </c>
      <c r="AL135" s="316"/>
      <c r="AM135" s="323"/>
      <c r="AN135" s="293" t="str">
        <f t="shared" si="45"/>
        <v>0</v>
      </c>
      <c r="AO135" s="316"/>
      <c r="AP135" s="323"/>
      <c r="AQ135" s="293" t="str">
        <f t="shared" si="46"/>
        <v>0</v>
      </c>
      <c r="AR135" s="316"/>
      <c r="AS135" s="317"/>
      <c r="AT135" s="318"/>
      <c r="AU135" s="293">
        <f t="shared" si="48"/>
        <v>0</v>
      </c>
      <c r="AV135" s="236">
        <f t="shared" si="49"/>
        <v>0</v>
      </c>
      <c r="AW135" s="236">
        <f t="shared" si="56"/>
        <v>0</v>
      </c>
      <c r="AX135" s="237">
        <f t="shared" si="57"/>
        <v>0</v>
      </c>
      <c r="AY135" s="11"/>
      <c r="AZ135" s="11"/>
      <c r="BA135" s="11"/>
      <c r="BB135" s="269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</row>
    <row r="136" spans="1:90" ht="17.100000000000001" customHeight="1">
      <c r="A136" s="24">
        <v>5</v>
      </c>
      <c r="B136" s="7" t="s">
        <v>170</v>
      </c>
      <c r="C136" s="30"/>
      <c r="D136" s="33"/>
      <c r="E136" s="33"/>
      <c r="F136" s="32"/>
      <c r="G136" s="32"/>
      <c r="H136" s="34"/>
      <c r="I136" s="34"/>
      <c r="J136" s="193"/>
      <c r="K136" s="108"/>
      <c r="L136" s="108"/>
      <c r="M136" s="241"/>
      <c r="N136" s="207">
        <v>60000</v>
      </c>
      <c r="O136" s="321"/>
      <c r="P136" s="293" t="str">
        <f t="shared" si="58"/>
        <v>0</v>
      </c>
      <c r="Q136" s="322"/>
      <c r="R136" s="323"/>
      <c r="S136" s="293" t="str">
        <f t="shared" si="52"/>
        <v>0</v>
      </c>
      <c r="T136" s="322"/>
      <c r="U136" s="323"/>
      <c r="V136" s="293" t="str">
        <f t="shared" si="53"/>
        <v>0</v>
      </c>
      <c r="W136" s="322"/>
      <c r="X136" s="323"/>
      <c r="Y136" s="293" t="str">
        <f t="shared" si="54"/>
        <v>0</v>
      </c>
      <c r="Z136" s="322"/>
      <c r="AA136" s="323"/>
      <c r="AB136" s="293" t="str">
        <f t="shared" si="55"/>
        <v>0</v>
      </c>
      <c r="AC136" s="316"/>
      <c r="AD136" s="323"/>
      <c r="AE136" s="293" t="str">
        <f t="shared" si="42"/>
        <v>0</v>
      </c>
      <c r="AF136" s="316"/>
      <c r="AG136" s="323"/>
      <c r="AH136" s="293" t="str">
        <f t="shared" si="43"/>
        <v>0</v>
      </c>
      <c r="AI136" s="316"/>
      <c r="AJ136" s="323"/>
      <c r="AK136" s="293" t="str">
        <f t="shared" si="44"/>
        <v>0</v>
      </c>
      <c r="AL136" s="316"/>
      <c r="AM136" s="323"/>
      <c r="AN136" s="293" t="str">
        <f t="shared" si="45"/>
        <v>0</v>
      </c>
      <c r="AO136" s="316"/>
      <c r="AP136" s="323"/>
      <c r="AQ136" s="293" t="str">
        <f t="shared" si="46"/>
        <v>0</v>
      </c>
      <c r="AR136" s="316"/>
      <c r="AS136" s="317"/>
      <c r="AT136" s="318"/>
      <c r="AU136" s="293">
        <f t="shared" si="48"/>
        <v>0</v>
      </c>
      <c r="AV136" s="236">
        <f t="shared" si="49"/>
        <v>0</v>
      </c>
      <c r="AW136" s="236">
        <f t="shared" si="56"/>
        <v>0</v>
      </c>
      <c r="AX136" s="237">
        <f t="shared" si="57"/>
        <v>0</v>
      </c>
      <c r="AY136" s="11"/>
      <c r="AZ136" s="11"/>
      <c r="BA136" s="11"/>
      <c r="BB136" s="269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</row>
    <row r="137" spans="1:90" ht="17.100000000000001" customHeight="1">
      <c r="A137" s="24">
        <v>6</v>
      </c>
      <c r="B137" s="7" t="s">
        <v>170</v>
      </c>
      <c r="C137" s="30"/>
      <c r="D137" s="50"/>
      <c r="E137" s="50"/>
      <c r="F137" s="51"/>
      <c r="G137" s="51"/>
      <c r="H137" s="34"/>
      <c r="I137" s="34"/>
      <c r="J137" s="193"/>
      <c r="K137" s="118"/>
      <c r="L137" s="118"/>
      <c r="M137" s="241"/>
      <c r="N137" s="207">
        <v>60000</v>
      </c>
      <c r="O137" s="321"/>
      <c r="P137" s="293" t="str">
        <f t="shared" si="58"/>
        <v>0</v>
      </c>
      <c r="Q137" s="322"/>
      <c r="R137" s="323"/>
      <c r="S137" s="293" t="str">
        <f t="shared" si="52"/>
        <v>0</v>
      </c>
      <c r="T137" s="322"/>
      <c r="U137" s="323"/>
      <c r="V137" s="293" t="str">
        <f t="shared" si="53"/>
        <v>0</v>
      </c>
      <c r="W137" s="322"/>
      <c r="X137" s="323"/>
      <c r="Y137" s="293" t="str">
        <f t="shared" si="54"/>
        <v>0</v>
      </c>
      <c r="Z137" s="322"/>
      <c r="AA137" s="323"/>
      <c r="AB137" s="293" t="str">
        <f t="shared" si="55"/>
        <v>0</v>
      </c>
      <c r="AC137" s="316"/>
      <c r="AD137" s="323"/>
      <c r="AE137" s="293" t="str">
        <f t="shared" si="42"/>
        <v>0</v>
      </c>
      <c r="AF137" s="316"/>
      <c r="AG137" s="323"/>
      <c r="AH137" s="293" t="str">
        <f t="shared" si="43"/>
        <v>0</v>
      </c>
      <c r="AI137" s="316"/>
      <c r="AJ137" s="323"/>
      <c r="AK137" s="293" t="str">
        <f t="shared" si="44"/>
        <v>0</v>
      </c>
      <c r="AL137" s="316"/>
      <c r="AM137" s="323"/>
      <c r="AN137" s="293" t="str">
        <f t="shared" si="45"/>
        <v>0</v>
      </c>
      <c r="AO137" s="316"/>
      <c r="AP137" s="323"/>
      <c r="AQ137" s="293" t="str">
        <f t="shared" si="46"/>
        <v>0</v>
      </c>
      <c r="AR137" s="316"/>
      <c r="AS137" s="317"/>
      <c r="AT137" s="318"/>
      <c r="AU137" s="293">
        <f t="shared" si="48"/>
        <v>0</v>
      </c>
      <c r="AV137" s="236">
        <f t="shared" si="49"/>
        <v>0</v>
      </c>
      <c r="AW137" s="236">
        <f t="shared" si="56"/>
        <v>0</v>
      </c>
      <c r="AX137" s="237">
        <f t="shared" si="57"/>
        <v>0</v>
      </c>
      <c r="AY137" s="11"/>
      <c r="AZ137" s="11"/>
      <c r="BA137" s="11"/>
      <c r="BB137" s="269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</row>
    <row r="138" spans="1:90" ht="17.100000000000001" customHeight="1">
      <c r="A138" s="24">
        <v>7</v>
      </c>
      <c r="B138" s="7" t="s">
        <v>170</v>
      </c>
      <c r="C138" s="29"/>
      <c r="D138" s="47"/>
      <c r="E138" s="47"/>
      <c r="F138" s="48"/>
      <c r="G138" s="48"/>
      <c r="H138" s="34"/>
      <c r="I138" s="34"/>
      <c r="J138" s="193"/>
      <c r="K138" s="114"/>
      <c r="L138" s="114"/>
      <c r="M138" s="241"/>
      <c r="N138" s="207">
        <v>60000</v>
      </c>
      <c r="O138" s="321"/>
      <c r="P138" s="293" t="str">
        <f t="shared" si="58"/>
        <v>0</v>
      </c>
      <c r="Q138" s="322"/>
      <c r="R138" s="323"/>
      <c r="S138" s="293" t="str">
        <f t="shared" si="52"/>
        <v>0</v>
      </c>
      <c r="T138" s="322"/>
      <c r="U138" s="323"/>
      <c r="V138" s="293" t="str">
        <f t="shared" si="53"/>
        <v>0</v>
      </c>
      <c r="W138" s="322"/>
      <c r="X138" s="323"/>
      <c r="Y138" s="293" t="str">
        <f t="shared" si="54"/>
        <v>0</v>
      </c>
      <c r="Z138" s="322"/>
      <c r="AA138" s="323"/>
      <c r="AB138" s="293" t="str">
        <f t="shared" si="55"/>
        <v>0</v>
      </c>
      <c r="AC138" s="316"/>
      <c r="AD138" s="323"/>
      <c r="AE138" s="293" t="str">
        <f t="shared" si="42"/>
        <v>0</v>
      </c>
      <c r="AF138" s="316"/>
      <c r="AG138" s="323"/>
      <c r="AH138" s="293" t="str">
        <f t="shared" si="43"/>
        <v>0</v>
      </c>
      <c r="AI138" s="316"/>
      <c r="AJ138" s="323"/>
      <c r="AK138" s="293" t="str">
        <f t="shared" si="44"/>
        <v>0</v>
      </c>
      <c r="AL138" s="316"/>
      <c r="AM138" s="323"/>
      <c r="AN138" s="293" t="str">
        <f t="shared" si="45"/>
        <v>0</v>
      </c>
      <c r="AO138" s="316"/>
      <c r="AP138" s="323"/>
      <c r="AQ138" s="293" t="str">
        <f t="shared" si="46"/>
        <v>0</v>
      </c>
      <c r="AR138" s="316"/>
      <c r="AS138" s="317"/>
      <c r="AT138" s="318"/>
      <c r="AU138" s="293">
        <f t="shared" si="48"/>
        <v>0</v>
      </c>
      <c r="AV138" s="236">
        <f t="shared" si="49"/>
        <v>0</v>
      </c>
      <c r="AW138" s="236">
        <f t="shared" si="56"/>
        <v>0</v>
      </c>
      <c r="AX138" s="237">
        <f t="shared" si="57"/>
        <v>0</v>
      </c>
      <c r="AY138" s="11"/>
      <c r="AZ138" s="11"/>
      <c r="BA138" s="11"/>
      <c r="BB138" s="269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</row>
    <row r="139" spans="1:90" ht="17.100000000000001" customHeight="1">
      <c r="A139" s="24">
        <v>8</v>
      </c>
      <c r="B139" s="7" t="s">
        <v>170</v>
      </c>
      <c r="C139" s="29"/>
      <c r="D139" s="47"/>
      <c r="E139" s="47"/>
      <c r="F139" s="48"/>
      <c r="G139" s="48"/>
      <c r="H139" s="34"/>
      <c r="I139" s="34"/>
      <c r="J139" s="193"/>
      <c r="K139" s="114"/>
      <c r="L139" s="114"/>
      <c r="M139" s="241"/>
      <c r="N139" s="207">
        <v>60000</v>
      </c>
      <c r="O139" s="321"/>
      <c r="P139" s="293" t="str">
        <f t="shared" si="58"/>
        <v>0</v>
      </c>
      <c r="Q139" s="322"/>
      <c r="R139" s="323"/>
      <c r="S139" s="293" t="str">
        <f t="shared" si="52"/>
        <v>0</v>
      </c>
      <c r="T139" s="322"/>
      <c r="U139" s="323"/>
      <c r="V139" s="293" t="str">
        <f t="shared" si="53"/>
        <v>0</v>
      </c>
      <c r="W139" s="322"/>
      <c r="X139" s="323"/>
      <c r="Y139" s="293" t="str">
        <f t="shared" si="54"/>
        <v>0</v>
      </c>
      <c r="Z139" s="322"/>
      <c r="AA139" s="323"/>
      <c r="AB139" s="293" t="str">
        <f t="shared" si="55"/>
        <v>0</v>
      </c>
      <c r="AC139" s="316"/>
      <c r="AD139" s="323"/>
      <c r="AE139" s="293" t="str">
        <f t="shared" si="42"/>
        <v>0</v>
      </c>
      <c r="AF139" s="316"/>
      <c r="AG139" s="323"/>
      <c r="AH139" s="293" t="str">
        <f t="shared" si="43"/>
        <v>0</v>
      </c>
      <c r="AI139" s="316"/>
      <c r="AJ139" s="323"/>
      <c r="AK139" s="293" t="str">
        <f t="shared" si="44"/>
        <v>0</v>
      </c>
      <c r="AL139" s="316"/>
      <c r="AM139" s="323"/>
      <c r="AN139" s="293" t="str">
        <f t="shared" si="45"/>
        <v>0</v>
      </c>
      <c r="AO139" s="316"/>
      <c r="AP139" s="323"/>
      <c r="AQ139" s="293" t="str">
        <f t="shared" si="46"/>
        <v>0</v>
      </c>
      <c r="AR139" s="316"/>
      <c r="AS139" s="317"/>
      <c r="AT139" s="318"/>
      <c r="AU139" s="293">
        <f t="shared" si="48"/>
        <v>0</v>
      </c>
      <c r="AV139" s="236">
        <f t="shared" si="49"/>
        <v>0</v>
      </c>
      <c r="AW139" s="236">
        <f t="shared" si="56"/>
        <v>0</v>
      </c>
      <c r="AX139" s="237">
        <f t="shared" si="57"/>
        <v>0</v>
      </c>
      <c r="AY139" s="11"/>
      <c r="AZ139" s="11"/>
      <c r="BA139" s="11"/>
      <c r="BB139" s="269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</row>
    <row r="140" spans="1:90" ht="17.100000000000001" customHeight="1">
      <c r="A140" s="24">
        <v>9</v>
      </c>
      <c r="B140" s="7" t="s">
        <v>170</v>
      </c>
      <c r="C140" s="29"/>
      <c r="D140" s="52"/>
      <c r="E140" s="52"/>
      <c r="F140" s="48"/>
      <c r="G140" s="48"/>
      <c r="H140" s="34"/>
      <c r="I140" s="34"/>
      <c r="J140" s="193"/>
      <c r="K140" s="114"/>
      <c r="L140" s="114"/>
      <c r="M140" s="241"/>
      <c r="N140" s="207">
        <v>60000</v>
      </c>
      <c r="O140" s="321"/>
      <c r="P140" s="293" t="str">
        <f t="shared" si="58"/>
        <v>0</v>
      </c>
      <c r="Q140" s="322"/>
      <c r="R140" s="323"/>
      <c r="S140" s="293" t="str">
        <f t="shared" si="52"/>
        <v>0</v>
      </c>
      <c r="T140" s="322"/>
      <c r="U140" s="323"/>
      <c r="V140" s="293" t="str">
        <f t="shared" si="53"/>
        <v>0</v>
      </c>
      <c r="W140" s="322"/>
      <c r="X140" s="323"/>
      <c r="Y140" s="293" t="str">
        <f t="shared" si="54"/>
        <v>0</v>
      </c>
      <c r="Z140" s="322"/>
      <c r="AA140" s="323"/>
      <c r="AB140" s="293" t="str">
        <f t="shared" si="55"/>
        <v>0</v>
      </c>
      <c r="AC140" s="316"/>
      <c r="AD140" s="323"/>
      <c r="AE140" s="293" t="str">
        <f t="shared" si="42"/>
        <v>0</v>
      </c>
      <c r="AF140" s="316"/>
      <c r="AG140" s="323"/>
      <c r="AH140" s="293" t="str">
        <f t="shared" si="43"/>
        <v>0</v>
      </c>
      <c r="AI140" s="316"/>
      <c r="AJ140" s="323"/>
      <c r="AK140" s="293" t="str">
        <f t="shared" si="44"/>
        <v>0</v>
      </c>
      <c r="AL140" s="316"/>
      <c r="AM140" s="323"/>
      <c r="AN140" s="293" t="str">
        <f t="shared" si="45"/>
        <v>0</v>
      </c>
      <c r="AO140" s="316"/>
      <c r="AP140" s="323"/>
      <c r="AQ140" s="293" t="str">
        <f t="shared" si="46"/>
        <v>0</v>
      </c>
      <c r="AR140" s="316"/>
      <c r="AS140" s="317"/>
      <c r="AT140" s="318"/>
      <c r="AU140" s="293">
        <f t="shared" si="48"/>
        <v>0</v>
      </c>
      <c r="AV140" s="236">
        <f t="shared" si="49"/>
        <v>0</v>
      </c>
      <c r="AW140" s="236">
        <f t="shared" si="56"/>
        <v>0</v>
      </c>
      <c r="AX140" s="237">
        <f t="shared" si="57"/>
        <v>0</v>
      </c>
      <c r="AY140" s="11"/>
      <c r="AZ140" s="11"/>
      <c r="BA140" s="11"/>
      <c r="BB140" s="269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</row>
    <row r="141" spans="1:90" ht="17.100000000000001" customHeight="1">
      <c r="A141" s="24">
        <v>10</v>
      </c>
      <c r="B141" s="7" t="s">
        <v>170</v>
      </c>
      <c r="C141" s="30"/>
      <c r="D141" s="53"/>
      <c r="E141" s="53"/>
      <c r="F141" s="48"/>
      <c r="G141" s="48"/>
      <c r="H141" s="34"/>
      <c r="I141" s="34"/>
      <c r="J141" s="193"/>
      <c r="K141" s="108"/>
      <c r="L141" s="108"/>
      <c r="M141" s="241"/>
      <c r="N141" s="207">
        <v>60000</v>
      </c>
      <c r="O141" s="321"/>
      <c r="P141" s="293" t="str">
        <f t="shared" si="58"/>
        <v>0</v>
      </c>
      <c r="Q141" s="322"/>
      <c r="R141" s="323"/>
      <c r="S141" s="293" t="str">
        <f t="shared" si="52"/>
        <v>0</v>
      </c>
      <c r="T141" s="322"/>
      <c r="U141" s="323"/>
      <c r="V141" s="293" t="str">
        <f t="shared" si="53"/>
        <v>0</v>
      </c>
      <c r="W141" s="322"/>
      <c r="X141" s="323"/>
      <c r="Y141" s="293" t="str">
        <f t="shared" si="54"/>
        <v>0</v>
      </c>
      <c r="Z141" s="322"/>
      <c r="AA141" s="323"/>
      <c r="AB141" s="293" t="str">
        <f t="shared" si="55"/>
        <v>0</v>
      </c>
      <c r="AC141" s="316"/>
      <c r="AD141" s="323"/>
      <c r="AE141" s="293" t="str">
        <f t="shared" si="42"/>
        <v>0</v>
      </c>
      <c r="AF141" s="316"/>
      <c r="AG141" s="323"/>
      <c r="AH141" s="293" t="str">
        <f t="shared" si="43"/>
        <v>0</v>
      </c>
      <c r="AI141" s="316"/>
      <c r="AJ141" s="323"/>
      <c r="AK141" s="293" t="str">
        <f t="shared" si="44"/>
        <v>0</v>
      </c>
      <c r="AL141" s="316"/>
      <c r="AM141" s="323"/>
      <c r="AN141" s="293" t="str">
        <f t="shared" si="45"/>
        <v>0</v>
      </c>
      <c r="AO141" s="316"/>
      <c r="AP141" s="323"/>
      <c r="AQ141" s="293" t="str">
        <f t="shared" si="46"/>
        <v>0</v>
      </c>
      <c r="AR141" s="316"/>
      <c r="AS141" s="317"/>
      <c r="AT141" s="318"/>
      <c r="AU141" s="293">
        <f t="shared" si="48"/>
        <v>0</v>
      </c>
      <c r="AV141" s="236">
        <f t="shared" si="49"/>
        <v>0</v>
      </c>
      <c r="AW141" s="236">
        <f t="shared" si="56"/>
        <v>0</v>
      </c>
      <c r="AX141" s="237">
        <f t="shared" si="57"/>
        <v>0</v>
      </c>
      <c r="AY141" s="11"/>
      <c r="AZ141" s="11"/>
      <c r="BA141" s="11"/>
      <c r="BB141" s="269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</row>
    <row r="142" spans="1:90" ht="17.100000000000001" customHeight="1">
      <c r="A142" s="24">
        <v>11</v>
      </c>
      <c r="B142" s="7" t="s">
        <v>170</v>
      </c>
      <c r="C142" s="29"/>
      <c r="D142" s="47"/>
      <c r="E142" s="47"/>
      <c r="F142" s="48"/>
      <c r="G142" s="48"/>
      <c r="H142" s="34"/>
      <c r="I142" s="34"/>
      <c r="J142" s="193"/>
      <c r="K142" s="114"/>
      <c r="L142" s="114"/>
      <c r="M142" s="241"/>
      <c r="N142" s="207">
        <v>60000</v>
      </c>
      <c r="O142" s="321"/>
      <c r="P142" s="293" t="str">
        <f t="shared" si="58"/>
        <v>0</v>
      </c>
      <c r="Q142" s="322"/>
      <c r="R142" s="323"/>
      <c r="S142" s="293" t="str">
        <f t="shared" si="52"/>
        <v>0</v>
      </c>
      <c r="T142" s="322"/>
      <c r="U142" s="323"/>
      <c r="V142" s="293" t="str">
        <f t="shared" si="53"/>
        <v>0</v>
      </c>
      <c r="W142" s="322"/>
      <c r="X142" s="323"/>
      <c r="Y142" s="293" t="str">
        <f t="shared" si="54"/>
        <v>0</v>
      </c>
      <c r="Z142" s="322"/>
      <c r="AA142" s="323"/>
      <c r="AB142" s="293" t="str">
        <f t="shared" si="55"/>
        <v>0</v>
      </c>
      <c r="AC142" s="316"/>
      <c r="AD142" s="323"/>
      <c r="AE142" s="293" t="str">
        <f t="shared" si="42"/>
        <v>0</v>
      </c>
      <c r="AF142" s="316"/>
      <c r="AG142" s="323"/>
      <c r="AH142" s="293" t="str">
        <f t="shared" si="43"/>
        <v>0</v>
      </c>
      <c r="AI142" s="316"/>
      <c r="AJ142" s="323"/>
      <c r="AK142" s="293" t="str">
        <f t="shared" si="44"/>
        <v>0</v>
      </c>
      <c r="AL142" s="316"/>
      <c r="AM142" s="323"/>
      <c r="AN142" s="293" t="str">
        <f t="shared" si="45"/>
        <v>0</v>
      </c>
      <c r="AO142" s="316"/>
      <c r="AP142" s="323"/>
      <c r="AQ142" s="293" t="str">
        <f t="shared" si="46"/>
        <v>0</v>
      </c>
      <c r="AR142" s="316"/>
      <c r="AS142" s="317"/>
      <c r="AT142" s="318"/>
      <c r="AU142" s="293">
        <f t="shared" si="48"/>
        <v>0</v>
      </c>
      <c r="AV142" s="236">
        <f t="shared" si="49"/>
        <v>0</v>
      </c>
      <c r="AW142" s="236">
        <f t="shared" si="56"/>
        <v>0</v>
      </c>
      <c r="AX142" s="237">
        <f t="shared" si="57"/>
        <v>0</v>
      </c>
      <c r="AY142" s="11"/>
      <c r="AZ142" s="11"/>
      <c r="BA142" s="11"/>
      <c r="BB142" s="269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</row>
    <row r="143" spans="1:90" ht="17.100000000000001" customHeight="1">
      <c r="A143" s="24">
        <v>12</v>
      </c>
      <c r="B143" s="7" t="s">
        <v>170</v>
      </c>
      <c r="C143" s="29"/>
      <c r="D143" s="47"/>
      <c r="E143" s="47"/>
      <c r="F143" s="48"/>
      <c r="G143" s="48"/>
      <c r="H143" s="34"/>
      <c r="I143" s="34"/>
      <c r="J143" s="193"/>
      <c r="K143" s="117"/>
      <c r="L143" s="117"/>
      <c r="M143" s="241"/>
      <c r="N143" s="207">
        <v>60000</v>
      </c>
      <c r="O143" s="321"/>
      <c r="P143" s="293" t="str">
        <f t="shared" si="58"/>
        <v>0</v>
      </c>
      <c r="Q143" s="322"/>
      <c r="R143" s="323"/>
      <c r="S143" s="293" t="str">
        <f t="shared" si="52"/>
        <v>0</v>
      </c>
      <c r="T143" s="322"/>
      <c r="U143" s="323"/>
      <c r="V143" s="293" t="str">
        <f t="shared" si="53"/>
        <v>0</v>
      </c>
      <c r="W143" s="322"/>
      <c r="X143" s="323"/>
      <c r="Y143" s="293" t="str">
        <f t="shared" si="54"/>
        <v>0</v>
      </c>
      <c r="Z143" s="322"/>
      <c r="AA143" s="323"/>
      <c r="AB143" s="293" t="str">
        <f t="shared" si="55"/>
        <v>0</v>
      </c>
      <c r="AC143" s="316"/>
      <c r="AD143" s="323"/>
      <c r="AE143" s="293" t="str">
        <f t="shared" si="42"/>
        <v>0</v>
      </c>
      <c r="AF143" s="316"/>
      <c r="AG143" s="323"/>
      <c r="AH143" s="293" t="str">
        <f t="shared" si="43"/>
        <v>0</v>
      </c>
      <c r="AI143" s="316"/>
      <c r="AJ143" s="323"/>
      <c r="AK143" s="293" t="str">
        <f t="shared" si="44"/>
        <v>0</v>
      </c>
      <c r="AL143" s="316"/>
      <c r="AM143" s="323"/>
      <c r="AN143" s="293" t="str">
        <f t="shared" si="45"/>
        <v>0</v>
      </c>
      <c r="AO143" s="316"/>
      <c r="AP143" s="323"/>
      <c r="AQ143" s="293" t="str">
        <f t="shared" si="46"/>
        <v>0</v>
      </c>
      <c r="AR143" s="316"/>
      <c r="AS143" s="317"/>
      <c r="AT143" s="318"/>
      <c r="AU143" s="293">
        <f t="shared" si="48"/>
        <v>0</v>
      </c>
      <c r="AV143" s="236">
        <f t="shared" si="49"/>
        <v>0</v>
      </c>
      <c r="AW143" s="236">
        <f t="shared" si="56"/>
        <v>0</v>
      </c>
      <c r="AX143" s="237">
        <f t="shared" si="57"/>
        <v>0</v>
      </c>
      <c r="AY143" s="11"/>
      <c r="AZ143" s="11"/>
      <c r="BA143" s="11"/>
      <c r="BB143" s="269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</row>
    <row r="144" spans="1:90" ht="17.100000000000001" customHeight="1">
      <c r="A144" s="24">
        <v>13</v>
      </c>
      <c r="B144" s="7" t="s">
        <v>170</v>
      </c>
      <c r="C144" s="30"/>
      <c r="D144" s="47"/>
      <c r="E144" s="47"/>
      <c r="F144" s="48"/>
      <c r="G144" s="48"/>
      <c r="H144" s="34"/>
      <c r="I144" s="34"/>
      <c r="J144" s="193"/>
      <c r="K144" s="114"/>
      <c r="L144" s="114"/>
      <c r="M144" s="241"/>
      <c r="N144" s="207">
        <v>60000</v>
      </c>
      <c r="O144" s="321"/>
      <c r="P144" s="293" t="str">
        <f t="shared" si="58"/>
        <v>0</v>
      </c>
      <c r="Q144" s="322"/>
      <c r="R144" s="323"/>
      <c r="S144" s="293" t="str">
        <f t="shared" si="52"/>
        <v>0</v>
      </c>
      <c r="T144" s="322"/>
      <c r="U144" s="323"/>
      <c r="V144" s="293" t="str">
        <f t="shared" si="53"/>
        <v>0</v>
      </c>
      <c r="W144" s="322"/>
      <c r="X144" s="323"/>
      <c r="Y144" s="293" t="str">
        <f t="shared" si="54"/>
        <v>0</v>
      </c>
      <c r="Z144" s="322"/>
      <c r="AA144" s="323"/>
      <c r="AB144" s="293" t="str">
        <f t="shared" si="55"/>
        <v>0</v>
      </c>
      <c r="AC144" s="316"/>
      <c r="AD144" s="323"/>
      <c r="AE144" s="293" t="str">
        <f t="shared" si="42"/>
        <v>0</v>
      </c>
      <c r="AF144" s="316"/>
      <c r="AG144" s="323"/>
      <c r="AH144" s="293" t="str">
        <f t="shared" si="43"/>
        <v>0</v>
      </c>
      <c r="AI144" s="316"/>
      <c r="AJ144" s="323"/>
      <c r="AK144" s="293" t="str">
        <f t="shared" si="44"/>
        <v>0</v>
      </c>
      <c r="AL144" s="316"/>
      <c r="AM144" s="323"/>
      <c r="AN144" s="293" t="str">
        <f t="shared" si="45"/>
        <v>0</v>
      </c>
      <c r="AO144" s="316"/>
      <c r="AP144" s="323"/>
      <c r="AQ144" s="293" t="str">
        <f t="shared" si="46"/>
        <v>0</v>
      </c>
      <c r="AR144" s="316"/>
      <c r="AS144" s="317"/>
      <c r="AT144" s="318"/>
      <c r="AU144" s="293">
        <f t="shared" si="48"/>
        <v>0</v>
      </c>
      <c r="AV144" s="236">
        <f t="shared" si="49"/>
        <v>0</v>
      </c>
      <c r="AW144" s="236">
        <f t="shared" si="56"/>
        <v>0</v>
      </c>
      <c r="AX144" s="237">
        <f t="shared" si="57"/>
        <v>0</v>
      </c>
      <c r="AY144" s="11"/>
      <c r="AZ144" s="11"/>
      <c r="BA144" s="11"/>
      <c r="BB144" s="269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</row>
    <row r="145" spans="1:90" ht="17.100000000000001" customHeight="1">
      <c r="A145" s="24">
        <v>14</v>
      </c>
      <c r="B145" s="7" t="s">
        <v>170</v>
      </c>
      <c r="C145" s="29"/>
      <c r="D145" s="26"/>
      <c r="E145" s="26"/>
      <c r="F145" s="54"/>
      <c r="G145" s="54"/>
      <c r="H145" s="34"/>
      <c r="I145" s="34"/>
      <c r="J145" s="193"/>
      <c r="K145" s="115"/>
      <c r="L145" s="115"/>
      <c r="M145" s="241"/>
      <c r="N145" s="207">
        <v>60000</v>
      </c>
      <c r="O145" s="321"/>
      <c r="P145" s="293" t="str">
        <f t="shared" si="58"/>
        <v>0</v>
      </c>
      <c r="Q145" s="322"/>
      <c r="R145" s="323"/>
      <c r="S145" s="293" t="str">
        <f t="shared" si="52"/>
        <v>0</v>
      </c>
      <c r="T145" s="322"/>
      <c r="U145" s="323"/>
      <c r="V145" s="293" t="str">
        <f t="shared" si="53"/>
        <v>0</v>
      </c>
      <c r="W145" s="322"/>
      <c r="X145" s="323"/>
      <c r="Y145" s="293" t="str">
        <f t="shared" si="54"/>
        <v>0</v>
      </c>
      <c r="Z145" s="322"/>
      <c r="AA145" s="323"/>
      <c r="AB145" s="293" t="str">
        <f t="shared" si="55"/>
        <v>0</v>
      </c>
      <c r="AC145" s="316"/>
      <c r="AD145" s="323"/>
      <c r="AE145" s="293" t="str">
        <f t="shared" si="42"/>
        <v>0</v>
      </c>
      <c r="AF145" s="316"/>
      <c r="AG145" s="323"/>
      <c r="AH145" s="293" t="str">
        <f t="shared" si="43"/>
        <v>0</v>
      </c>
      <c r="AI145" s="316"/>
      <c r="AJ145" s="323"/>
      <c r="AK145" s="293" t="str">
        <f t="shared" si="44"/>
        <v>0</v>
      </c>
      <c r="AL145" s="316"/>
      <c r="AM145" s="323"/>
      <c r="AN145" s="293" t="str">
        <f t="shared" si="45"/>
        <v>0</v>
      </c>
      <c r="AO145" s="316"/>
      <c r="AP145" s="323"/>
      <c r="AQ145" s="293" t="str">
        <f t="shared" si="46"/>
        <v>0</v>
      </c>
      <c r="AR145" s="316"/>
      <c r="AS145" s="317"/>
      <c r="AT145" s="318"/>
      <c r="AU145" s="293">
        <f t="shared" si="48"/>
        <v>0</v>
      </c>
      <c r="AV145" s="236">
        <f t="shared" si="49"/>
        <v>0</v>
      </c>
      <c r="AW145" s="236">
        <f t="shared" si="56"/>
        <v>0</v>
      </c>
      <c r="AX145" s="237">
        <f t="shared" si="57"/>
        <v>0</v>
      </c>
      <c r="AY145" s="11"/>
      <c r="AZ145" s="11"/>
      <c r="BA145" s="11"/>
      <c r="BB145" s="269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</row>
    <row r="146" spans="1:90" ht="17.100000000000001" customHeight="1">
      <c r="A146" s="24">
        <v>15</v>
      </c>
      <c r="B146" s="7" t="s">
        <v>170</v>
      </c>
      <c r="C146" s="29"/>
      <c r="D146" s="47"/>
      <c r="E146" s="47"/>
      <c r="F146" s="48"/>
      <c r="G146" s="48"/>
      <c r="H146" s="34"/>
      <c r="I146" s="34"/>
      <c r="J146" s="193"/>
      <c r="K146" s="114"/>
      <c r="L146" s="114"/>
      <c r="M146" s="241"/>
      <c r="N146" s="207">
        <v>60000</v>
      </c>
      <c r="O146" s="321"/>
      <c r="P146" s="293" t="str">
        <f t="shared" si="58"/>
        <v>0</v>
      </c>
      <c r="Q146" s="322"/>
      <c r="R146" s="323"/>
      <c r="S146" s="293" t="str">
        <f t="shared" si="52"/>
        <v>0</v>
      </c>
      <c r="T146" s="322"/>
      <c r="U146" s="323"/>
      <c r="V146" s="293" t="str">
        <f t="shared" si="53"/>
        <v>0</v>
      </c>
      <c r="W146" s="322"/>
      <c r="X146" s="323"/>
      <c r="Y146" s="293" t="str">
        <f t="shared" si="54"/>
        <v>0</v>
      </c>
      <c r="Z146" s="322"/>
      <c r="AA146" s="323"/>
      <c r="AB146" s="293" t="str">
        <f t="shared" si="55"/>
        <v>0</v>
      </c>
      <c r="AC146" s="316"/>
      <c r="AD146" s="323"/>
      <c r="AE146" s="293" t="str">
        <f t="shared" si="42"/>
        <v>0</v>
      </c>
      <c r="AF146" s="316"/>
      <c r="AG146" s="323"/>
      <c r="AH146" s="293" t="str">
        <f t="shared" si="43"/>
        <v>0</v>
      </c>
      <c r="AI146" s="316"/>
      <c r="AJ146" s="323"/>
      <c r="AK146" s="293" t="str">
        <f t="shared" si="44"/>
        <v>0</v>
      </c>
      <c r="AL146" s="316"/>
      <c r="AM146" s="323"/>
      <c r="AN146" s="293" t="str">
        <f t="shared" si="45"/>
        <v>0</v>
      </c>
      <c r="AO146" s="316"/>
      <c r="AP146" s="323"/>
      <c r="AQ146" s="293" t="str">
        <f t="shared" si="46"/>
        <v>0</v>
      </c>
      <c r="AR146" s="316"/>
      <c r="AS146" s="317"/>
      <c r="AT146" s="318"/>
      <c r="AU146" s="293">
        <f t="shared" si="48"/>
        <v>0</v>
      </c>
      <c r="AV146" s="236">
        <f t="shared" si="49"/>
        <v>0</v>
      </c>
      <c r="AW146" s="236">
        <f t="shared" si="56"/>
        <v>0</v>
      </c>
      <c r="AX146" s="237">
        <f t="shared" si="57"/>
        <v>0</v>
      </c>
      <c r="AY146" s="11"/>
      <c r="AZ146" s="11"/>
      <c r="BA146" s="11"/>
      <c r="BB146" s="269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</row>
    <row r="147" spans="1:90" ht="17.100000000000001" customHeight="1">
      <c r="A147" s="24">
        <v>16</v>
      </c>
      <c r="B147" s="7" t="s">
        <v>170</v>
      </c>
      <c r="C147" s="30"/>
      <c r="D147" s="47"/>
      <c r="E147" s="47"/>
      <c r="F147" s="48"/>
      <c r="G147" s="48"/>
      <c r="H147" s="34"/>
      <c r="I147" s="34"/>
      <c r="J147" s="193"/>
      <c r="K147" s="114"/>
      <c r="L147" s="114"/>
      <c r="M147" s="241"/>
      <c r="N147" s="207">
        <v>60000</v>
      </c>
      <c r="O147" s="321"/>
      <c r="P147" s="293" t="str">
        <f t="shared" si="58"/>
        <v>0</v>
      </c>
      <c r="Q147" s="322"/>
      <c r="R147" s="323"/>
      <c r="S147" s="293" t="str">
        <f t="shared" si="52"/>
        <v>0</v>
      </c>
      <c r="T147" s="322"/>
      <c r="U147" s="323"/>
      <c r="V147" s="293" t="str">
        <f t="shared" si="53"/>
        <v>0</v>
      </c>
      <c r="W147" s="322"/>
      <c r="X147" s="323"/>
      <c r="Y147" s="293" t="str">
        <f t="shared" si="54"/>
        <v>0</v>
      </c>
      <c r="Z147" s="322"/>
      <c r="AA147" s="323"/>
      <c r="AB147" s="293" t="str">
        <f t="shared" si="55"/>
        <v>0</v>
      </c>
      <c r="AC147" s="316"/>
      <c r="AD147" s="323"/>
      <c r="AE147" s="293" t="str">
        <f t="shared" si="42"/>
        <v>0</v>
      </c>
      <c r="AF147" s="316"/>
      <c r="AG147" s="323"/>
      <c r="AH147" s="293" t="str">
        <f t="shared" si="43"/>
        <v>0</v>
      </c>
      <c r="AI147" s="316"/>
      <c r="AJ147" s="323"/>
      <c r="AK147" s="293" t="str">
        <f t="shared" si="44"/>
        <v>0</v>
      </c>
      <c r="AL147" s="316"/>
      <c r="AM147" s="323"/>
      <c r="AN147" s="293" t="str">
        <f t="shared" si="45"/>
        <v>0</v>
      </c>
      <c r="AO147" s="316"/>
      <c r="AP147" s="323"/>
      <c r="AQ147" s="293" t="str">
        <f t="shared" si="46"/>
        <v>0</v>
      </c>
      <c r="AR147" s="316"/>
      <c r="AS147" s="317"/>
      <c r="AT147" s="318"/>
      <c r="AU147" s="293">
        <f t="shared" si="48"/>
        <v>0</v>
      </c>
      <c r="AV147" s="236">
        <f t="shared" si="49"/>
        <v>0</v>
      </c>
      <c r="AW147" s="236">
        <f t="shared" si="56"/>
        <v>0</v>
      </c>
      <c r="AX147" s="237">
        <f t="shared" si="57"/>
        <v>0</v>
      </c>
      <c r="AY147" s="11"/>
      <c r="AZ147" s="11"/>
      <c r="BA147" s="11"/>
      <c r="BB147" s="269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</row>
    <row r="148" spans="1:90" ht="17.100000000000001" customHeight="1">
      <c r="A148" s="24">
        <v>17</v>
      </c>
      <c r="B148" s="7" t="s">
        <v>170</v>
      </c>
      <c r="C148" s="29"/>
      <c r="D148" s="47"/>
      <c r="E148" s="47"/>
      <c r="F148" s="55"/>
      <c r="G148" s="55"/>
      <c r="H148" s="34"/>
      <c r="I148" s="34"/>
      <c r="J148" s="193"/>
      <c r="K148" s="117"/>
      <c r="L148" s="117"/>
      <c r="M148" s="241"/>
      <c r="N148" s="207">
        <v>60000</v>
      </c>
      <c r="O148" s="321"/>
      <c r="P148" s="293" t="str">
        <f t="shared" si="58"/>
        <v>0</v>
      </c>
      <c r="Q148" s="322"/>
      <c r="R148" s="323"/>
      <c r="S148" s="293" t="str">
        <f t="shared" si="52"/>
        <v>0</v>
      </c>
      <c r="T148" s="322"/>
      <c r="U148" s="323"/>
      <c r="V148" s="293" t="str">
        <f t="shared" si="53"/>
        <v>0</v>
      </c>
      <c r="W148" s="322"/>
      <c r="X148" s="323"/>
      <c r="Y148" s="293" t="str">
        <f t="shared" si="54"/>
        <v>0</v>
      </c>
      <c r="Z148" s="322"/>
      <c r="AA148" s="323"/>
      <c r="AB148" s="293" t="str">
        <f t="shared" si="55"/>
        <v>0</v>
      </c>
      <c r="AC148" s="316"/>
      <c r="AD148" s="323"/>
      <c r="AE148" s="293" t="str">
        <f t="shared" si="42"/>
        <v>0</v>
      </c>
      <c r="AF148" s="316"/>
      <c r="AG148" s="323"/>
      <c r="AH148" s="293" t="str">
        <f t="shared" si="43"/>
        <v>0</v>
      </c>
      <c r="AI148" s="316"/>
      <c r="AJ148" s="323"/>
      <c r="AK148" s="293" t="str">
        <f t="shared" si="44"/>
        <v>0</v>
      </c>
      <c r="AL148" s="316"/>
      <c r="AM148" s="323"/>
      <c r="AN148" s="293" t="str">
        <f t="shared" si="45"/>
        <v>0</v>
      </c>
      <c r="AO148" s="316"/>
      <c r="AP148" s="323"/>
      <c r="AQ148" s="293" t="str">
        <f t="shared" si="46"/>
        <v>0</v>
      </c>
      <c r="AR148" s="316"/>
      <c r="AS148" s="317"/>
      <c r="AT148" s="318"/>
      <c r="AU148" s="293">
        <f t="shared" si="48"/>
        <v>0</v>
      </c>
      <c r="AV148" s="236">
        <f t="shared" si="49"/>
        <v>0</v>
      </c>
      <c r="AW148" s="236">
        <f t="shared" si="56"/>
        <v>0</v>
      </c>
      <c r="AX148" s="237">
        <f t="shared" si="57"/>
        <v>0</v>
      </c>
      <c r="AY148" s="11"/>
      <c r="AZ148" s="11"/>
      <c r="BA148" s="11"/>
      <c r="BB148" s="269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</row>
    <row r="149" spans="1:90" ht="17.100000000000001" customHeight="1">
      <c r="A149" s="24">
        <v>18</v>
      </c>
      <c r="B149" s="7" t="s">
        <v>170</v>
      </c>
      <c r="C149" s="7"/>
      <c r="D149" s="6"/>
      <c r="E149" s="5"/>
      <c r="F149" s="46"/>
      <c r="G149" s="46"/>
      <c r="H149" s="34"/>
      <c r="I149" s="34"/>
      <c r="J149" s="193"/>
      <c r="K149" s="119"/>
      <c r="L149" s="119"/>
      <c r="M149" s="241"/>
      <c r="N149" s="207">
        <v>60000</v>
      </c>
      <c r="O149" s="321"/>
      <c r="P149" s="293" t="str">
        <f t="shared" si="58"/>
        <v>0</v>
      </c>
      <c r="Q149" s="322"/>
      <c r="R149" s="323"/>
      <c r="S149" s="293" t="str">
        <f t="shared" si="52"/>
        <v>0</v>
      </c>
      <c r="T149" s="322"/>
      <c r="U149" s="323"/>
      <c r="V149" s="293" t="str">
        <f t="shared" si="53"/>
        <v>0</v>
      </c>
      <c r="W149" s="322"/>
      <c r="X149" s="323"/>
      <c r="Y149" s="293" t="str">
        <f t="shared" si="54"/>
        <v>0</v>
      </c>
      <c r="Z149" s="322"/>
      <c r="AA149" s="323"/>
      <c r="AB149" s="293" t="str">
        <f t="shared" si="55"/>
        <v>0</v>
      </c>
      <c r="AC149" s="316"/>
      <c r="AD149" s="323"/>
      <c r="AE149" s="293" t="str">
        <f t="shared" si="42"/>
        <v>0</v>
      </c>
      <c r="AF149" s="316"/>
      <c r="AG149" s="323"/>
      <c r="AH149" s="293" t="str">
        <f t="shared" si="43"/>
        <v>0</v>
      </c>
      <c r="AI149" s="316"/>
      <c r="AJ149" s="323"/>
      <c r="AK149" s="293" t="str">
        <f t="shared" si="44"/>
        <v>0</v>
      </c>
      <c r="AL149" s="316"/>
      <c r="AM149" s="323"/>
      <c r="AN149" s="293" t="str">
        <f t="shared" si="45"/>
        <v>0</v>
      </c>
      <c r="AO149" s="316"/>
      <c r="AP149" s="323"/>
      <c r="AQ149" s="293" t="str">
        <f t="shared" si="46"/>
        <v>0</v>
      </c>
      <c r="AR149" s="316"/>
      <c r="AS149" s="317"/>
      <c r="AT149" s="318"/>
      <c r="AU149" s="293">
        <f t="shared" si="48"/>
        <v>0</v>
      </c>
      <c r="AV149" s="236">
        <f t="shared" si="49"/>
        <v>0</v>
      </c>
      <c r="AW149" s="236">
        <f t="shared" si="56"/>
        <v>0</v>
      </c>
      <c r="AX149" s="237">
        <f t="shared" si="57"/>
        <v>0</v>
      </c>
      <c r="AY149" s="11"/>
      <c r="AZ149" s="11"/>
      <c r="BA149" s="11"/>
      <c r="BB149" s="269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</row>
    <row r="150" spans="1:90" ht="17.100000000000001" customHeight="1">
      <c r="A150" s="24">
        <v>19</v>
      </c>
      <c r="B150" s="7" t="s">
        <v>170</v>
      </c>
      <c r="C150" s="7"/>
      <c r="D150" s="6"/>
      <c r="E150" s="5"/>
      <c r="F150" s="46"/>
      <c r="G150" s="46"/>
      <c r="H150" s="34"/>
      <c r="I150" s="34"/>
      <c r="J150" s="193"/>
      <c r="K150" s="119"/>
      <c r="L150" s="119"/>
      <c r="M150" s="241"/>
      <c r="N150" s="207">
        <v>60000</v>
      </c>
      <c r="O150" s="321"/>
      <c r="P150" s="293" t="str">
        <f t="shared" si="58"/>
        <v>0</v>
      </c>
      <c r="Q150" s="322"/>
      <c r="R150" s="323"/>
      <c r="S150" s="293" t="str">
        <f t="shared" si="52"/>
        <v>0</v>
      </c>
      <c r="T150" s="322"/>
      <c r="U150" s="323"/>
      <c r="V150" s="293" t="str">
        <f t="shared" si="53"/>
        <v>0</v>
      </c>
      <c r="W150" s="322"/>
      <c r="X150" s="323"/>
      <c r="Y150" s="293" t="str">
        <f t="shared" si="54"/>
        <v>0</v>
      </c>
      <c r="Z150" s="322"/>
      <c r="AA150" s="323"/>
      <c r="AB150" s="293" t="str">
        <f t="shared" si="55"/>
        <v>0</v>
      </c>
      <c r="AC150" s="316"/>
      <c r="AD150" s="323"/>
      <c r="AE150" s="293" t="str">
        <f t="shared" si="42"/>
        <v>0</v>
      </c>
      <c r="AF150" s="316"/>
      <c r="AG150" s="323"/>
      <c r="AH150" s="293" t="str">
        <f t="shared" si="43"/>
        <v>0</v>
      </c>
      <c r="AI150" s="316"/>
      <c r="AJ150" s="323"/>
      <c r="AK150" s="293" t="str">
        <f t="shared" si="44"/>
        <v>0</v>
      </c>
      <c r="AL150" s="316"/>
      <c r="AM150" s="323"/>
      <c r="AN150" s="293" t="str">
        <f t="shared" si="45"/>
        <v>0</v>
      </c>
      <c r="AO150" s="316"/>
      <c r="AP150" s="323"/>
      <c r="AQ150" s="293" t="str">
        <f t="shared" si="46"/>
        <v>0</v>
      </c>
      <c r="AR150" s="316"/>
      <c r="AS150" s="317"/>
      <c r="AT150" s="318"/>
      <c r="AU150" s="293">
        <f t="shared" si="48"/>
        <v>0</v>
      </c>
      <c r="AV150" s="236">
        <f t="shared" si="49"/>
        <v>0</v>
      </c>
      <c r="AW150" s="236">
        <f t="shared" si="56"/>
        <v>0</v>
      </c>
      <c r="AX150" s="237">
        <f t="shared" si="57"/>
        <v>0</v>
      </c>
      <c r="AY150" s="11"/>
      <c r="AZ150" s="11"/>
      <c r="BA150" s="11"/>
      <c r="BB150" s="269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</row>
    <row r="151" spans="1:90" ht="17.100000000000001" customHeight="1">
      <c r="A151" s="24">
        <v>20</v>
      </c>
      <c r="B151" s="7" t="s">
        <v>170</v>
      </c>
      <c r="C151" s="7"/>
      <c r="D151" s="6"/>
      <c r="E151" s="5"/>
      <c r="F151" s="46"/>
      <c r="G151" s="46"/>
      <c r="H151" s="34"/>
      <c r="I151" s="34"/>
      <c r="J151" s="193"/>
      <c r="K151" s="119"/>
      <c r="L151" s="119"/>
      <c r="M151" s="241"/>
      <c r="N151" s="207">
        <v>60000</v>
      </c>
      <c r="O151" s="321"/>
      <c r="P151" s="293" t="str">
        <f t="shared" si="58"/>
        <v>0</v>
      </c>
      <c r="Q151" s="322"/>
      <c r="R151" s="323"/>
      <c r="S151" s="293" t="str">
        <f t="shared" si="52"/>
        <v>0</v>
      </c>
      <c r="T151" s="322"/>
      <c r="U151" s="323"/>
      <c r="V151" s="293" t="str">
        <f t="shared" si="53"/>
        <v>0</v>
      </c>
      <c r="W151" s="322"/>
      <c r="X151" s="323"/>
      <c r="Y151" s="293" t="str">
        <f t="shared" si="54"/>
        <v>0</v>
      </c>
      <c r="Z151" s="322"/>
      <c r="AA151" s="323"/>
      <c r="AB151" s="293" t="str">
        <f t="shared" si="55"/>
        <v>0</v>
      </c>
      <c r="AC151" s="316"/>
      <c r="AD151" s="323"/>
      <c r="AE151" s="293" t="str">
        <f t="shared" si="42"/>
        <v>0</v>
      </c>
      <c r="AF151" s="316"/>
      <c r="AG151" s="323"/>
      <c r="AH151" s="293" t="str">
        <f t="shared" si="43"/>
        <v>0</v>
      </c>
      <c r="AI151" s="316"/>
      <c r="AJ151" s="323"/>
      <c r="AK151" s="293" t="str">
        <f t="shared" si="44"/>
        <v>0</v>
      </c>
      <c r="AL151" s="316"/>
      <c r="AM151" s="323"/>
      <c r="AN151" s="293" t="str">
        <f t="shared" si="45"/>
        <v>0</v>
      </c>
      <c r="AO151" s="316"/>
      <c r="AP151" s="323"/>
      <c r="AQ151" s="293" t="str">
        <f t="shared" si="46"/>
        <v>0</v>
      </c>
      <c r="AR151" s="316"/>
      <c r="AS151" s="317"/>
      <c r="AT151" s="318"/>
      <c r="AU151" s="293">
        <f t="shared" si="48"/>
        <v>0</v>
      </c>
      <c r="AV151" s="236">
        <f t="shared" si="49"/>
        <v>0</v>
      </c>
      <c r="AW151" s="236">
        <f t="shared" si="56"/>
        <v>0</v>
      </c>
      <c r="AX151" s="237">
        <f t="shared" si="57"/>
        <v>0</v>
      </c>
      <c r="AY151" s="11"/>
      <c r="AZ151" s="11"/>
      <c r="BA151" s="11"/>
      <c r="BB151" s="269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</row>
    <row r="152" spans="1:90" ht="17.100000000000001" customHeight="1">
      <c r="A152" s="24">
        <v>21</v>
      </c>
      <c r="B152" s="7" t="s">
        <v>170</v>
      </c>
      <c r="C152" s="7"/>
      <c r="D152" s="6"/>
      <c r="E152" s="5"/>
      <c r="F152" s="46"/>
      <c r="G152" s="46"/>
      <c r="H152" s="34"/>
      <c r="I152" s="34"/>
      <c r="J152" s="193"/>
      <c r="K152" s="119"/>
      <c r="L152" s="119"/>
      <c r="M152" s="241"/>
      <c r="N152" s="207">
        <v>60000</v>
      </c>
      <c r="O152" s="321"/>
      <c r="P152" s="293" t="str">
        <f t="shared" si="58"/>
        <v>0</v>
      </c>
      <c r="Q152" s="322"/>
      <c r="R152" s="323"/>
      <c r="S152" s="293" t="str">
        <f t="shared" si="52"/>
        <v>0</v>
      </c>
      <c r="T152" s="322"/>
      <c r="U152" s="323"/>
      <c r="V152" s="293" t="str">
        <f t="shared" si="53"/>
        <v>0</v>
      </c>
      <c r="W152" s="322"/>
      <c r="X152" s="323"/>
      <c r="Y152" s="293" t="str">
        <f t="shared" si="54"/>
        <v>0</v>
      </c>
      <c r="Z152" s="322"/>
      <c r="AA152" s="323"/>
      <c r="AB152" s="293" t="str">
        <f t="shared" si="55"/>
        <v>0</v>
      </c>
      <c r="AC152" s="316"/>
      <c r="AD152" s="323"/>
      <c r="AE152" s="293" t="str">
        <f t="shared" si="42"/>
        <v>0</v>
      </c>
      <c r="AF152" s="316"/>
      <c r="AG152" s="323"/>
      <c r="AH152" s="293" t="str">
        <f t="shared" si="43"/>
        <v>0</v>
      </c>
      <c r="AI152" s="316"/>
      <c r="AJ152" s="323"/>
      <c r="AK152" s="293" t="str">
        <f t="shared" si="44"/>
        <v>0</v>
      </c>
      <c r="AL152" s="316"/>
      <c r="AM152" s="323"/>
      <c r="AN152" s="293" t="str">
        <f t="shared" si="45"/>
        <v>0</v>
      </c>
      <c r="AO152" s="316"/>
      <c r="AP152" s="323"/>
      <c r="AQ152" s="293" t="str">
        <f t="shared" si="46"/>
        <v>0</v>
      </c>
      <c r="AR152" s="316"/>
      <c r="AS152" s="317"/>
      <c r="AT152" s="318"/>
      <c r="AU152" s="293">
        <f t="shared" si="48"/>
        <v>0</v>
      </c>
      <c r="AV152" s="236">
        <f t="shared" si="49"/>
        <v>0</v>
      </c>
      <c r="AW152" s="236">
        <f t="shared" si="56"/>
        <v>0</v>
      </c>
      <c r="AX152" s="237">
        <f t="shared" si="57"/>
        <v>0</v>
      </c>
      <c r="AY152" s="11"/>
      <c r="AZ152" s="11"/>
      <c r="BA152" s="11"/>
      <c r="BB152" s="269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</row>
    <row r="153" spans="1:90" ht="17.100000000000001" customHeight="1">
      <c r="A153" s="24">
        <v>22</v>
      </c>
      <c r="B153" s="7" t="s">
        <v>170</v>
      </c>
      <c r="C153" s="7"/>
      <c r="D153" s="6"/>
      <c r="E153" s="5"/>
      <c r="F153" s="46"/>
      <c r="G153" s="46"/>
      <c r="H153" s="34"/>
      <c r="I153" s="34"/>
      <c r="J153" s="193"/>
      <c r="K153" s="119"/>
      <c r="L153" s="119"/>
      <c r="M153" s="241"/>
      <c r="N153" s="207">
        <v>60000</v>
      </c>
      <c r="O153" s="321"/>
      <c r="P153" s="293" t="str">
        <f t="shared" si="58"/>
        <v>0</v>
      </c>
      <c r="Q153" s="322"/>
      <c r="R153" s="323"/>
      <c r="S153" s="293" t="str">
        <f t="shared" si="52"/>
        <v>0</v>
      </c>
      <c r="T153" s="322"/>
      <c r="U153" s="323"/>
      <c r="V153" s="293" t="str">
        <f t="shared" si="53"/>
        <v>0</v>
      </c>
      <c r="W153" s="322"/>
      <c r="X153" s="323"/>
      <c r="Y153" s="293" t="str">
        <f t="shared" si="54"/>
        <v>0</v>
      </c>
      <c r="Z153" s="322"/>
      <c r="AA153" s="323"/>
      <c r="AB153" s="293" t="str">
        <f t="shared" si="55"/>
        <v>0</v>
      </c>
      <c r="AC153" s="316"/>
      <c r="AD153" s="323"/>
      <c r="AE153" s="293" t="str">
        <f t="shared" si="42"/>
        <v>0</v>
      </c>
      <c r="AF153" s="316"/>
      <c r="AG153" s="323"/>
      <c r="AH153" s="293" t="str">
        <f t="shared" si="43"/>
        <v>0</v>
      </c>
      <c r="AI153" s="316"/>
      <c r="AJ153" s="323"/>
      <c r="AK153" s="293" t="str">
        <f t="shared" si="44"/>
        <v>0</v>
      </c>
      <c r="AL153" s="316"/>
      <c r="AM153" s="323"/>
      <c r="AN153" s="293" t="str">
        <f t="shared" si="45"/>
        <v>0</v>
      </c>
      <c r="AO153" s="316"/>
      <c r="AP153" s="323"/>
      <c r="AQ153" s="293" t="str">
        <f t="shared" si="46"/>
        <v>0</v>
      </c>
      <c r="AR153" s="316"/>
      <c r="AS153" s="317"/>
      <c r="AT153" s="318"/>
      <c r="AU153" s="293">
        <f t="shared" si="48"/>
        <v>0</v>
      </c>
      <c r="AV153" s="236">
        <f t="shared" si="49"/>
        <v>0</v>
      </c>
      <c r="AW153" s="236">
        <f t="shared" si="56"/>
        <v>0</v>
      </c>
      <c r="AX153" s="237">
        <f t="shared" si="57"/>
        <v>0</v>
      </c>
      <c r="AY153" s="11"/>
      <c r="AZ153" s="11"/>
      <c r="BA153" s="11"/>
      <c r="BB153" s="269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</row>
    <row r="154" spans="1:90" ht="17.100000000000001" customHeight="1">
      <c r="A154" s="24">
        <v>23</v>
      </c>
      <c r="B154" s="7" t="s">
        <v>170</v>
      </c>
      <c r="C154" s="7"/>
      <c r="D154" s="6"/>
      <c r="E154" s="5"/>
      <c r="F154" s="46"/>
      <c r="G154" s="46"/>
      <c r="H154" s="34"/>
      <c r="I154" s="34"/>
      <c r="J154" s="193"/>
      <c r="K154" s="119"/>
      <c r="L154" s="119"/>
      <c r="M154" s="241"/>
      <c r="N154" s="207">
        <v>60000</v>
      </c>
      <c r="O154" s="321"/>
      <c r="P154" s="293" t="str">
        <f t="shared" si="58"/>
        <v>0</v>
      </c>
      <c r="Q154" s="322"/>
      <c r="R154" s="323"/>
      <c r="S154" s="293" t="str">
        <f t="shared" si="52"/>
        <v>0</v>
      </c>
      <c r="T154" s="322"/>
      <c r="U154" s="323"/>
      <c r="V154" s="293" t="str">
        <f t="shared" si="53"/>
        <v>0</v>
      </c>
      <c r="W154" s="322"/>
      <c r="X154" s="323"/>
      <c r="Y154" s="293" t="str">
        <f t="shared" si="54"/>
        <v>0</v>
      </c>
      <c r="Z154" s="322"/>
      <c r="AA154" s="323"/>
      <c r="AB154" s="293" t="str">
        <f t="shared" si="55"/>
        <v>0</v>
      </c>
      <c r="AC154" s="316"/>
      <c r="AD154" s="323"/>
      <c r="AE154" s="293" t="str">
        <f t="shared" si="42"/>
        <v>0</v>
      </c>
      <c r="AF154" s="316"/>
      <c r="AG154" s="323"/>
      <c r="AH154" s="293" t="str">
        <f t="shared" si="43"/>
        <v>0</v>
      </c>
      <c r="AI154" s="316"/>
      <c r="AJ154" s="323"/>
      <c r="AK154" s="293" t="str">
        <f t="shared" si="44"/>
        <v>0</v>
      </c>
      <c r="AL154" s="316"/>
      <c r="AM154" s="323"/>
      <c r="AN154" s="293" t="str">
        <f t="shared" si="45"/>
        <v>0</v>
      </c>
      <c r="AO154" s="316"/>
      <c r="AP154" s="323"/>
      <c r="AQ154" s="293" t="str">
        <f t="shared" si="46"/>
        <v>0</v>
      </c>
      <c r="AR154" s="316"/>
      <c r="AS154" s="317"/>
      <c r="AT154" s="318"/>
      <c r="AU154" s="293">
        <f t="shared" si="48"/>
        <v>0</v>
      </c>
      <c r="AV154" s="236">
        <f t="shared" si="49"/>
        <v>0</v>
      </c>
      <c r="AW154" s="236">
        <f t="shared" si="56"/>
        <v>0</v>
      </c>
      <c r="AX154" s="237">
        <f t="shared" si="57"/>
        <v>0</v>
      </c>
      <c r="AY154" s="11"/>
      <c r="AZ154" s="11"/>
      <c r="BA154" s="11"/>
      <c r="BB154" s="269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</row>
    <row r="155" spans="1:90" ht="17.100000000000001" customHeight="1">
      <c r="A155" s="24">
        <v>24</v>
      </c>
      <c r="B155" s="7" t="s">
        <v>170</v>
      </c>
      <c r="C155" s="7"/>
      <c r="D155" s="6"/>
      <c r="E155" s="5"/>
      <c r="F155" s="46"/>
      <c r="G155" s="46"/>
      <c r="H155" s="34"/>
      <c r="I155" s="34"/>
      <c r="J155" s="193"/>
      <c r="K155" s="119"/>
      <c r="L155" s="119"/>
      <c r="M155" s="241"/>
      <c r="N155" s="207">
        <v>60000</v>
      </c>
      <c r="O155" s="321"/>
      <c r="P155" s="293" t="str">
        <f t="shared" si="58"/>
        <v>0</v>
      </c>
      <c r="Q155" s="322"/>
      <c r="R155" s="323"/>
      <c r="S155" s="293" t="str">
        <f t="shared" si="52"/>
        <v>0</v>
      </c>
      <c r="T155" s="322"/>
      <c r="U155" s="323"/>
      <c r="V155" s="293" t="str">
        <f t="shared" si="53"/>
        <v>0</v>
      </c>
      <c r="W155" s="322"/>
      <c r="X155" s="323"/>
      <c r="Y155" s="293" t="str">
        <f t="shared" si="54"/>
        <v>0</v>
      </c>
      <c r="Z155" s="322"/>
      <c r="AA155" s="323"/>
      <c r="AB155" s="293" t="str">
        <f t="shared" si="55"/>
        <v>0</v>
      </c>
      <c r="AC155" s="316"/>
      <c r="AD155" s="323"/>
      <c r="AE155" s="293" t="str">
        <f t="shared" si="42"/>
        <v>0</v>
      </c>
      <c r="AF155" s="316"/>
      <c r="AG155" s="323"/>
      <c r="AH155" s="293" t="str">
        <f t="shared" si="43"/>
        <v>0</v>
      </c>
      <c r="AI155" s="316"/>
      <c r="AJ155" s="323"/>
      <c r="AK155" s="293" t="str">
        <f t="shared" si="44"/>
        <v>0</v>
      </c>
      <c r="AL155" s="316"/>
      <c r="AM155" s="323"/>
      <c r="AN155" s="293" t="str">
        <f t="shared" si="45"/>
        <v>0</v>
      </c>
      <c r="AO155" s="316"/>
      <c r="AP155" s="323"/>
      <c r="AQ155" s="293" t="str">
        <f t="shared" si="46"/>
        <v>0</v>
      </c>
      <c r="AR155" s="316"/>
      <c r="AS155" s="317"/>
      <c r="AT155" s="318"/>
      <c r="AU155" s="293">
        <f t="shared" si="48"/>
        <v>0</v>
      </c>
      <c r="AV155" s="236">
        <f t="shared" si="49"/>
        <v>0</v>
      </c>
      <c r="AW155" s="236">
        <f t="shared" si="56"/>
        <v>0</v>
      </c>
      <c r="AX155" s="237">
        <f t="shared" si="57"/>
        <v>0</v>
      </c>
      <c r="AY155" s="11"/>
      <c r="AZ155" s="11"/>
      <c r="BA155" s="11"/>
      <c r="BB155" s="269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</row>
    <row r="156" spans="1:90" ht="17.100000000000001" customHeight="1">
      <c r="A156" s="24">
        <v>25</v>
      </c>
      <c r="B156" s="7" t="s">
        <v>170</v>
      </c>
      <c r="C156" s="7"/>
      <c r="D156" s="6"/>
      <c r="E156" s="5"/>
      <c r="F156" s="46"/>
      <c r="G156" s="46"/>
      <c r="H156" s="34"/>
      <c r="I156" s="34"/>
      <c r="J156" s="193"/>
      <c r="K156" s="119"/>
      <c r="L156" s="119"/>
      <c r="M156" s="241"/>
      <c r="N156" s="207">
        <v>60000</v>
      </c>
      <c r="O156" s="321"/>
      <c r="P156" s="293" t="str">
        <f t="shared" si="58"/>
        <v>0</v>
      </c>
      <c r="Q156" s="322"/>
      <c r="R156" s="323"/>
      <c r="S156" s="293" t="str">
        <f t="shared" si="52"/>
        <v>0</v>
      </c>
      <c r="T156" s="322"/>
      <c r="U156" s="323"/>
      <c r="V156" s="293" t="str">
        <f t="shared" si="53"/>
        <v>0</v>
      </c>
      <c r="W156" s="322"/>
      <c r="X156" s="323"/>
      <c r="Y156" s="293" t="str">
        <f t="shared" si="54"/>
        <v>0</v>
      </c>
      <c r="Z156" s="322"/>
      <c r="AA156" s="323"/>
      <c r="AB156" s="293" t="str">
        <f t="shared" si="55"/>
        <v>0</v>
      </c>
      <c r="AC156" s="316"/>
      <c r="AD156" s="323"/>
      <c r="AE156" s="293" t="str">
        <f t="shared" si="42"/>
        <v>0</v>
      </c>
      <c r="AF156" s="316"/>
      <c r="AG156" s="323"/>
      <c r="AH156" s="293" t="str">
        <f t="shared" si="43"/>
        <v>0</v>
      </c>
      <c r="AI156" s="316"/>
      <c r="AJ156" s="323"/>
      <c r="AK156" s="293" t="str">
        <f t="shared" si="44"/>
        <v>0</v>
      </c>
      <c r="AL156" s="316"/>
      <c r="AM156" s="323"/>
      <c r="AN156" s="293" t="str">
        <f t="shared" si="45"/>
        <v>0</v>
      </c>
      <c r="AO156" s="316"/>
      <c r="AP156" s="323"/>
      <c r="AQ156" s="293" t="str">
        <f t="shared" si="46"/>
        <v>0</v>
      </c>
      <c r="AR156" s="316"/>
      <c r="AS156" s="317"/>
      <c r="AT156" s="318"/>
      <c r="AU156" s="293">
        <f t="shared" si="48"/>
        <v>0</v>
      </c>
      <c r="AV156" s="236">
        <f t="shared" si="49"/>
        <v>0</v>
      </c>
      <c r="AW156" s="236">
        <f t="shared" si="56"/>
        <v>0</v>
      </c>
      <c r="AX156" s="237">
        <f t="shared" si="57"/>
        <v>0</v>
      </c>
      <c r="AY156" s="11"/>
      <c r="AZ156" s="11"/>
      <c r="BA156" s="11"/>
      <c r="BB156" s="269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</row>
    <row r="157" spans="1:90" ht="17.100000000000001" customHeight="1">
      <c r="A157" s="24">
        <v>26</v>
      </c>
      <c r="B157" s="7" t="s">
        <v>170</v>
      </c>
      <c r="C157" s="7"/>
      <c r="D157" s="6"/>
      <c r="E157" s="5"/>
      <c r="F157" s="46"/>
      <c r="G157" s="46"/>
      <c r="H157" s="34"/>
      <c r="I157" s="34"/>
      <c r="J157" s="193"/>
      <c r="K157" s="119"/>
      <c r="L157" s="119"/>
      <c r="M157" s="241"/>
      <c r="N157" s="207">
        <v>60000</v>
      </c>
      <c r="O157" s="321"/>
      <c r="P157" s="293" t="str">
        <f t="shared" si="58"/>
        <v>0</v>
      </c>
      <c r="Q157" s="322"/>
      <c r="R157" s="323"/>
      <c r="S157" s="293" t="str">
        <f t="shared" si="52"/>
        <v>0</v>
      </c>
      <c r="T157" s="322"/>
      <c r="U157" s="323"/>
      <c r="V157" s="293" t="str">
        <f t="shared" si="53"/>
        <v>0</v>
      </c>
      <c r="W157" s="322"/>
      <c r="X157" s="323"/>
      <c r="Y157" s="293" t="str">
        <f t="shared" si="54"/>
        <v>0</v>
      </c>
      <c r="Z157" s="322"/>
      <c r="AA157" s="323"/>
      <c r="AB157" s="293" t="str">
        <f t="shared" si="55"/>
        <v>0</v>
      </c>
      <c r="AC157" s="316"/>
      <c r="AD157" s="323"/>
      <c r="AE157" s="293" t="str">
        <f t="shared" si="42"/>
        <v>0</v>
      </c>
      <c r="AF157" s="316"/>
      <c r="AG157" s="323"/>
      <c r="AH157" s="293" t="str">
        <f t="shared" si="43"/>
        <v>0</v>
      </c>
      <c r="AI157" s="316"/>
      <c r="AJ157" s="323"/>
      <c r="AK157" s="293" t="str">
        <f t="shared" si="44"/>
        <v>0</v>
      </c>
      <c r="AL157" s="316"/>
      <c r="AM157" s="323"/>
      <c r="AN157" s="293" t="str">
        <f t="shared" si="45"/>
        <v>0</v>
      </c>
      <c r="AO157" s="316"/>
      <c r="AP157" s="323"/>
      <c r="AQ157" s="293" t="str">
        <f t="shared" si="46"/>
        <v>0</v>
      </c>
      <c r="AR157" s="316"/>
      <c r="AS157" s="317"/>
      <c r="AT157" s="318"/>
      <c r="AU157" s="293">
        <f t="shared" si="48"/>
        <v>0</v>
      </c>
      <c r="AV157" s="236">
        <f t="shared" si="49"/>
        <v>0</v>
      </c>
      <c r="AW157" s="236">
        <f t="shared" si="56"/>
        <v>0</v>
      </c>
      <c r="AX157" s="237">
        <f t="shared" si="57"/>
        <v>0</v>
      </c>
      <c r="AY157" s="11"/>
      <c r="AZ157" s="11"/>
      <c r="BA157" s="11"/>
      <c r="BB157" s="269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</row>
    <row r="158" spans="1:90" ht="17.100000000000001" customHeight="1">
      <c r="A158" s="24">
        <v>27</v>
      </c>
      <c r="B158" s="7" t="s">
        <v>170</v>
      </c>
      <c r="C158" s="7"/>
      <c r="D158" s="6"/>
      <c r="E158" s="5"/>
      <c r="F158" s="46"/>
      <c r="G158" s="46"/>
      <c r="H158" s="34"/>
      <c r="I158" s="34"/>
      <c r="J158" s="193"/>
      <c r="K158" s="119"/>
      <c r="L158" s="119"/>
      <c r="M158" s="241"/>
      <c r="N158" s="207">
        <v>60000</v>
      </c>
      <c r="O158" s="321"/>
      <c r="P158" s="293" t="str">
        <f t="shared" si="58"/>
        <v>0</v>
      </c>
      <c r="Q158" s="322"/>
      <c r="R158" s="323"/>
      <c r="S158" s="293" t="str">
        <f t="shared" si="52"/>
        <v>0</v>
      </c>
      <c r="T158" s="322"/>
      <c r="U158" s="323"/>
      <c r="V158" s="293" t="str">
        <f t="shared" si="53"/>
        <v>0</v>
      </c>
      <c r="W158" s="322"/>
      <c r="X158" s="323"/>
      <c r="Y158" s="293" t="str">
        <f t="shared" si="54"/>
        <v>0</v>
      </c>
      <c r="Z158" s="322"/>
      <c r="AA158" s="323"/>
      <c r="AB158" s="293" t="str">
        <f t="shared" si="55"/>
        <v>0</v>
      </c>
      <c r="AC158" s="316"/>
      <c r="AD158" s="323"/>
      <c r="AE158" s="293" t="str">
        <f t="shared" si="42"/>
        <v>0</v>
      </c>
      <c r="AF158" s="316"/>
      <c r="AG158" s="323"/>
      <c r="AH158" s="293" t="str">
        <f t="shared" si="43"/>
        <v>0</v>
      </c>
      <c r="AI158" s="316"/>
      <c r="AJ158" s="323"/>
      <c r="AK158" s="293" t="str">
        <f t="shared" si="44"/>
        <v>0</v>
      </c>
      <c r="AL158" s="316"/>
      <c r="AM158" s="323"/>
      <c r="AN158" s="293" t="str">
        <f t="shared" si="45"/>
        <v>0</v>
      </c>
      <c r="AO158" s="316"/>
      <c r="AP158" s="323"/>
      <c r="AQ158" s="293" t="str">
        <f t="shared" si="46"/>
        <v>0</v>
      </c>
      <c r="AR158" s="316"/>
      <c r="AS158" s="317"/>
      <c r="AT158" s="318"/>
      <c r="AU158" s="293">
        <f t="shared" si="48"/>
        <v>0</v>
      </c>
      <c r="AV158" s="236">
        <f t="shared" si="49"/>
        <v>0</v>
      </c>
      <c r="AW158" s="236">
        <f t="shared" si="56"/>
        <v>0</v>
      </c>
      <c r="AX158" s="237">
        <f t="shared" si="57"/>
        <v>0</v>
      </c>
      <c r="AY158" s="11"/>
      <c r="AZ158" s="11"/>
      <c r="BA158" s="11"/>
      <c r="BB158" s="269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</row>
    <row r="159" spans="1:90" ht="17.100000000000001" customHeight="1">
      <c r="A159" s="24">
        <v>28</v>
      </c>
      <c r="B159" s="7" t="s">
        <v>170</v>
      </c>
      <c r="C159" s="7"/>
      <c r="D159" s="6"/>
      <c r="E159" s="5"/>
      <c r="F159" s="46"/>
      <c r="G159" s="46"/>
      <c r="H159" s="34"/>
      <c r="I159" s="34"/>
      <c r="J159" s="193"/>
      <c r="K159" s="119"/>
      <c r="L159" s="119"/>
      <c r="M159" s="241"/>
      <c r="N159" s="207">
        <v>60000</v>
      </c>
      <c r="O159" s="321"/>
      <c r="P159" s="293" t="str">
        <f t="shared" si="58"/>
        <v>0</v>
      </c>
      <c r="Q159" s="322"/>
      <c r="R159" s="323"/>
      <c r="S159" s="293" t="str">
        <f t="shared" si="52"/>
        <v>0</v>
      </c>
      <c r="T159" s="322"/>
      <c r="U159" s="323"/>
      <c r="V159" s="293" t="str">
        <f t="shared" si="53"/>
        <v>0</v>
      </c>
      <c r="W159" s="322"/>
      <c r="X159" s="323"/>
      <c r="Y159" s="293" t="str">
        <f t="shared" si="54"/>
        <v>0</v>
      </c>
      <c r="Z159" s="316"/>
      <c r="AA159" s="323"/>
      <c r="AB159" s="293" t="str">
        <f t="shared" si="55"/>
        <v>0</v>
      </c>
      <c r="AC159" s="316"/>
      <c r="AD159" s="323"/>
      <c r="AE159" s="293" t="str">
        <f t="shared" si="42"/>
        <v>0</v>
      </c>
      <c r="AF159" s="316"/>
      <c r="AG159" s="323"/>
      <c r="AH159" s="293" t="str">
        <f t="shared" si="43"/>
        <v>0</v>
      </c>
      <c r="AI159" s="316"/>
      <c r="AJ159" s="323"/>
      <c r="AK159" s="293" t="str">
        <f t="shared" si="44"/>
        <v>0</v>
      </c>
      <c r="AL159" s="316"/>
      <c r="AM159" s="323"/>
      <c r="AN159" s="293" t="str">
        <f t="shared" si="45"/>
        <v>0</v>
      </c>
      <c r="AO159" s="316"/>
      <c r="AP159" s="323"/>
      <c r="AQ159" s="293" t="str">
        <f t="shared" si="46"/>
        <v>0</v>
      </c>
      <c r="AR159" s="316"/>
      <c r="AS159" s="317"/>
      <c r="AT159" s="318"/>
      <c r="AU159" s="293">
        <f t="shared" si="48"/>
        <v>0</v>
      </c>
      <c r="AV159" s="236">
        <f t="shared" si="49"/>
        <v>0</v>
      </c>
      <c r="AW159" s="236">
        <f t="shared" si="56"/>
        <v>0</v>
      </c>
      <c r="AX159" s="237">
        <f t="shared" si="57"/>
        <v>0</v>
      </c>
      <c r="AY159" s="11"/>
      <c r="AZ159" s="11"/>
      <c r="BA159" s="11"/>
      <c r="BB159" s="269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</row>
    <row r="160" spans="1:90" ht="17.100000000000001" customHeight="1">
      <c r="A160" s="24">
        <v>29</v>
      </c>
      <c r="B160" s="7" t="s">
        <v>170</v>
      </c>
      <c r="C160" s="7"/>
      <c r="D160" s="6"/>
      <c r="E160" s="5"/>
      <c r="F160" s="46"/>
      <c r="G160" s="46"/>
      <c r="H160" s="34"/>
      <c r="I160" s="34"/>
      <c r="J160" s="193"/>
      <c r="K160" s="119"/>
      <c r="L160" s="119"/>
      <c r="M160" s="241"/>
      <c r="N160" s="207">
        <v>60000</v>
      </c>
      <c r="O160" s="321"/>
      <c r="P160" s="293" t="str">
        <f t="shared" si="58"/>
        <v>0</v>
      </c>
      <c r="Q160" s="322"/>
      <c r="R160" s="323"/>
      <c r="S160" s="293" t="str">
        <f t="shared" si="52"/>
        <v>0</v>
      </c>
      <c r="T160" s="316"/>
      <c r="U160" s="323"/>
      <c r="V160" s="293" t="str">
        <f t="shared" si="53"/>
        <v>0</v>
      </c>
      <c r="W160" s="316"/>
      <c r="X160" s="323"/>
      <c r="Y160" s="293" t="str">
        <f t="shared" si="54"/>
        <v>0</v>
      </c>
      <c r="Z160" s="322"/>
      <c r="AA160" s="323"/>
      <c r="AB160" s="293" t="str">
        <f t="shared" si="55"/>
        <v>0</v>
      </c>
      <c r="AC160" s="322"/>
      <c r="AD160" s="323"/>
      <c r="AE160" s="293" t="str">
        <f t="shared" si="42"/>
        <v>0</v>
      </c>
      <c r="AF160" s="316"/>
      <c r="AG160" s="323"/>
      <c r="AH160" s="293" t="str">
        <f t="shared" si="43"/>
        <v>0</v>
      </c>
      <c r="AI160" s="316"/>
      <c r="AJ160" s="323"/>
      <c r="AK160" s="293" t="str">
        <f t="shared" si="44"/>
        <v>0</v>
      </c>
      <c r="AL160" s="316"/>
      <c r="AM160" s="323"/>
      <c r="AN160" s="293" t="str">
        <f t="shared" si="45"/>
        <v>0</v>
      </c>
      <c r="AO160" s="316"/>
      <c r="AP160" s="323"/>
      <c r="AQ160" s="293" t="str">
        <f t="shared" si="46"/>
        <v>0</v>
      </c>
      <c r="AR160" s="316"/>
      <c r="AS160" s="317"/>
      <c r="AT160" s="318"/>
      <c r="AU160" s="293">
        <f t="shared" si="48"/>
        <v>0</v>
      </c>
      <c r="AV160" s="236">
        <f t="shared" si="49"/>
        <v>0</v>
      </c>
      <c r="AW160" s="236">
        <f t="shared" si="56"/>
        <v>0</v>
      </c>
      <c r="AX160" s="237">
        <f t="shared" si="57"/>
        <v>0</v>
      </c>
      <c r="AY160" s="11"/>
      <c r="AZ160" s="11"/>
      <c r="BA160" s="11"/>
      <c r="BB160" s="269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</row>
    <row r="161" spans="1:90" ht="17.100000000000001" customHeight="1">
      <c r="A161" s="24">
        <v>30</v>
      </c>
      <c r="B161" s="7" t="s">
        <v>170</v>
      </c>
      <c r="C161" s="7"/>
      <c r="D161" s="6"/>
      <c r="E161" s="5"/>
      <c r="F161" s="46"/>
      <c r="G161" s="46"/>
      <c r="H161" s="34"/>
      <c r="I161" s="34"/>
      <c r="J161" s="193"/>
      <c r="K161" s="119"/>
      <c r="L161" s="119"/>
      <c r="M161" s="241"/>
      <c r="N161" s="207">
        <v>60000</v>
      </c>
      <c r="O161" s="321"/>
      <c r="P161" s="293" t="str">
        <f t="shared" si="58"/>
        <v>0</v>
      </c>
      <c r="Q161" s="322"/>
      <c r="R161" s="323"/>
      <c r="S161" s="293" t="str">
        <f t="shared" si="52"/>
        <v>0</v>
      </c>
      <c r="T161" s="322"/>
      <c r="U161" s="323"/>
      <c r="V161" s="293" t="str">
        <f t="shared" si="53"/>
        <v>0</v>
      </c>
      <c r="W161" s="322"/>
      <c r="X161" s="323"/>
      <c r="Y161" s="293" t="str">
        <f t="shared" si="54"/>
        <v>0</v>
      </c>
      <c r="Z161" s="322"/>
      <c r="AA161" s="323"/>
      <c r="AB161" s="293" t="str">
        <f t="shared" si="55"/>
        <v>0</v>
      </c>
      <c r="AC161" s="322"/>
      <c r="AD161" s="323"/>
      <c r="AE161" s="293" t="str">
        <f t="shared" si="42"/>
        <v>0</v>
      </c>
      <c r="AF161" s="316"/>
      <c r="AG161" s="323"/>
      <c r="AH161" s="293" t="str">
        <f t="shared" si="43"/>
        <v>0</v>
      </c>
      <c r="AI161" s="316"/>
      <c r="AJ161" s="323"/>
      <c r="AK161" s="293" t="str">
        <f t="shared" si="44"/>
        <v>0</v>
      </c>
      <c r="AL161" s="316"/>
      <c r="AM161" s="323"/>
      <c r="AN161" s="293" t="str">
        <f t="shared" si="45"/>
        <v>0</v>
      </c>
      <c r="AO161" s="316"/>
      <c r="AP161" s="323"/>
      <c r="AQ161" s="293" t="str">
        <f t="shared" si="46"/>
        <v>0</v>
      </c>
      <c r="AR161" s="316"/>
      <c r="AS161" s="317"/>
      <c r="AT161" s="318"/>
      <c r="AU161" s="293">
        <f t="shared" si="48"/>
        <v>0</v>
      </c>
      <c r="AV161" s="236">
        <f t="shared" si="49"/>
        <v>0</v>
      </c>
      <c r="AW161" s="236">
        <f t="shared" si="56"/>
        <v>0</v>
      </c>
      <c r="AX161" s="237">
        <f t="shared" si="57"/>
        <v>0</v>
      </c>
      <c r="AY161" s="11"/>
      <c r="AZ161" s="11"/>
      <c r="BA161" s="11"/>
      <c r="BB161" s="269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</row>
    <row r="162" spans="1:90" ht="17.100000000000001" customHeight="1">
      <c r="A162" s="24">
        <v>31</v>
      </c>
      <c r="B162" s="7" t="s">
        <v>170</v>
      </c>
      <c r="C162" s="7"/>
      <c r="D162" s="6"/>
      <c r="E162" s="5"/>
      <c r="F162" s="46"/>
      <c r="G162" s="46"/>
      <c r="H162" s="34"/>
      <c r="I162" s="34"/>
      <c r="J162" s="193"/>
      <c r="K162" s="119"/>
      <c r="L162" s="119"/>
      <c r="M162" s="241"/>
      <c r="N162" s="207">
        <v>60000</v>
      </c>
      <c r="O162" s="321"/>
      <c r="P162" s="293" t="str">
        <f t="shared" si="58"/>
        <v>0</v>
      </c>
      <c r="Q162" s="322"/>
      <c r="R162" s="323"/>
      <c r="S162" s="293" t="str">
        <f t="shared" si="52"/>
        <v>0</v>
      </c>
      <c r="T162" s="322"/>
      <c r="U162" s="323"/>
      <c r="V162" s="293" t="str">
        <f t="shared" si="53"/>
        <v>0</v>
      </c>
      <c r="W162" s="322"/>
      <c r="X162" s="323"/>
      <c r="Y162" s="293" t="str">
        <f t="shared" si="54"/>
        <v>0</v>
      </c>
      <c r="Z162" s="322"/>
      <c r="AA162" s="323"/>
      <c r="AB162" s="293" t="str">
        <f t="shared" si="55"/>
        <v>0</v>
      </c>
      <c r="AC162" s="322"/>
      <c r="AD162" s="323"/>
      <c r="AE162" s="293" t="str">
        <f t="shared" si="42"/>
        <v>0</v>
      </c>
      <c r="AF162" s="316"/>
      <c r="AG162" s="323"/>
      <c r="AH162" s="293" t="str">
        <f t="shared" si="43"/>
        <v>0</v>
      </c>
      <c r="AI162" s="316"/>
      <c r="AJ162" s="323"/>
      <c r="AK162" s="293" t="str">
        <f t="shared" si="44"/>
        <v>0</v>
      </c>
      <c r="AL162" s="316"/>
      <c r="AM162" s="323"/>
      <c r="AN162" s="293" t="str">
        <f t="shared" si="45"/>
        <v>0</v>
      </c>
      <c r="AO162" s="316"/>
      <c r="AP162" s="323"/>
      <c r="AQ162" s="293" t="str">
        <f t="shared" si="46"/>
        <v>0</v>
      </c>
      <c r="AR162" s="316"/>
      <c r="AS162" s="317"/>
      <c r="AT162" s="318"/>
      <c r="AU162" s="293">
        <f t="shared" si="48"/>
        <v>0</v>
      </c>
      <c r="AV162" s="236">
        <f t="shared" si="49"/>
        <v>0</v>
      </c>
      <c r="AW162" s="236">
        <f t="shared" si="56"/>
        <v>0</v>
      </c>
      <c r="AX162" s="237">
        <f t="shared" si="57"/>
        <v>0</v>
      </c>
      <c r="AY162" s="11"/>
      <c r="AZ162" s="11"/>
      <c r="BA162" s="11"/>
      <c r="BB162" s="269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</row>
    <row r="163" spans="1:90" ht="17.100000000000001" customHeight="1">
      <c r="A163" s="24">
        <v>32</v>
      </c>
      <c r="B163" s="7" t="s">
        <v>170</v>
      </c>
      <c r="C163" s="7"/>
      <c r="D163" s="6"/>
      <c r="E163" s="5"/>
      <c r="F163" s="46"/>
      <c r="G163" s="46"/>
      <c r="H163" s="34"/>
      <c r="I163" s="34"/>
      <c r="J163" s="193"/>
      <c r="K163" s="119"/>
      <c r="L163" s="119"/>
      <c r="M163" s="241"/>
      <c r="N163" s="207">
        <v>60000</v>
      </c>
      <c r="O163" s="321"/>
      <c r="P163" s="293" t="str">
        <f t="shared" si="58"/>
        <v>0</v>
      </c>
      <c r="Q163" s="322"/>
      <c r="R163" s="323"/>
      <c r="S163" s="293" t="str">
        <f t="shared" si="52"/>
        <v>0</v>
      </c>
      <c r="T163" s="322"/>
      <c r="U163" s="323"/>
      <c r="V163" s="293" t="str">
        <f t="shared" si="53"/>
        <v>0</v>
      </c>
      <c r="W163" s="322"/>
      <c r="X163" s="323"/>
      <c r="Y163" s="293" t="str">
        <f t="shared" si="54"/>
        <v>0</v>
      </c>
      <c r="Z163" s="322"/>
      <c r="AA163" s="323"/>
      <c r="AB163" s="293" t="str">
        <f t="shared" si="55"/>
        <v>0</v>
      </c>
      <c r="AC163" s="322"/>
      <c r="AD163" s="323"/>
      <c r="AE163" s="293" t="str">
        <f t="shared" si="42"/>
        <v>0</v>
      </c>
      <c r="AF163" s="316"/>
      <c r="AG163" s="323"/>
      <c r="AH163" s="293" t="str">
        <f t="shared" si="43"/>
        <v>0</v>
      </c>
      <c r="AI163" s="316"/>
      <c r="AJ163" s="323"/>
      <c r="AK163" s="293" t="str">
        <f t="shared" si="44"/>
        <v>0</v>
      </c>
      <c r="AL163" s="316"/>
      <c r="AM163" s="323"/>
      <c r="AN163" s="293" t="str">
        <f t="shared" si="45"/>
        <v>0</v>
      </c>
      <c r="AO163" s="316"/>
      <c r="AP163" s="323"/>
      <c r="AQ163" s="293" t="str">
        <f t="shared" si="46"/>
        <v>0</v>
      </c>
      <c r="AR163" s="316"/>
      <c r="AS163" s="317"/>
      <c r="AT163" s="318"/>
      <c r="AU163" s="293">
        <f t="shared" si="48"/>
        <v>0</v>
      </c>
      <c r="AV163" s="236">
        <f t="shared" si="49"/>
        <v>0</v>
      </c>
      <c r="AW163" s="236">
        <f t="shared" si="56"/>
        <v>0</v>
      </c>
      <c r="AX163" s="237">
        <f t="shared" si="57"/>
        <v>0</v>
      </c>
      <c r="AY163" s="11"/>
      <c r="AZ163" s="11"/>
      <c r="BA163" s="11"/>
      <c r="BB163" s="269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</row>
    <row r="164" spans="1:90" ht="17.100000000000001" customHeight="1">
      <c r="A164" s="24">
        <v>33</v>
      </c>
      <c r="B164" s="7" t="s">
        <v>170</v>
      </c>
      <c r="C164" s="7"/>
      <c r="D164" s="6"/>
      <c r="E164" s="5"/>
      <c r="F164" s="46"/>
      <c r="G164" s="46"/>
      <c r="H164" s="34"/>
      <c r="I164" s="34"/>
      <c r="J164" s="193"/>
      <c r="K164" s="119"/>
      <c r="L164" s="119"/>
      <c r="M164" s="241"/>
      <c r="N164" s="207">
        <v>60000</v>
      </c>
      <c r="O164" s="321"/>
      <c r="P164" s="293" t="str">
        <f t="shared" si="58"/>
        <v>0</v>
      </c>
      <c r="Q164" s="322"/>
      <c r="R164" s="323"/>
      <c r="S164" s="293" t="str">
        <f t="shared" si="52"/>
        <v>0</v>
      </c>
      <c r="T164" s="322"/>
      <c r="U164" s="323"/>
      <c r="V164" s="293" t="str">
        <f t="shared" si="53"/>
        <v>0</v>
      </c>
      <c r="W164" s="322"/>
      <c r="X164" s="323"/>
      <c r="Y164" s="293" t="str">
        <f t="shared" si="54"/>
        <v>0</v>
      </c>
      <c r="Z164" s="322"/>
      <c r="AA164" s="323"/>
      <c r="AB164" s="293" t="str">
        <f t="shared" si="55"/>
        <v>0</v>
      </c>
      <c r="AC164" s="322"/>
      <c r="AD164" s="323"/>
      <c r="AE164" s="293" t="str">
        <f t="shared" si="42"/>
        <v>0</v>
      </c>
      <c r="AF164" s="316"/>
      <c r="AG164" s="323"/>
      <c r="AH164" s="293" t="str">
        <f t="shared" si="43"/>
        <v>0</v>
      </c>
      <c r="AI164" s="316"/>
      <c r="AJ164" s="323"/>
      <c r="AK164" s="293" t="str">
        <f t="shared" si="44"/>
        <v>0</v>
      </c>
      <c r="AL164" s="316"/>
      <c r="AM164" s="323"/>
      <c r="AN164" s="293" t="str">
        <f t="shared" si="45"/>
        <v>0</v>
      </c>
      <c r="AO164" s="316"/>
      <c r="AP164" s="323"/>
      <c r="AQ164" s="293" t="str">
        <f t="shared" si="46"/>
        <v>0</v>
      </c>
      <c r="AR164" s="316"/>
      <c r="AS164" s="317"/>
      <c r="AT164" s="318"/>
      <c r="AU164" s="293">
        <f t="shared" si="48"/>
        <v>0</v>
      </c>
      <c r="AV164" s="236">
        <f t="shared" si="49"/>
        <v>0</v>
      </c>
      <c r="AW164" s="236">
        <f t="shared" si="56"/>
        <v>0</v>
      </c>
      <c r="AX164" s="237">
        <f t="shared" si="57"/>
        <v>0</v>
      </c>
      <c r="AY164" s="11"/>
      <c r="AZ164" s="11"/>
      <c r="BA164" s="11"/>
      <c r="BB164" s="269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</row>
    <row r="165" spans="1:90" ht="17.100000000000001" customHeight="1">
      <c r="A165" s="24">
        <v>34</v>
      </c>
      <c r="B165" s="7" t="s">
        <v>170</v>
      </c>
      <c r="C165" s="7"/>
      <c r="D165" s="6"/>
      <c r="E165" s="5"/>
      <c r="F165" s="46"/>
      <c r="G165" s="46"/>
      <c r="H165" s="34"/>
      <c r="I165" s="34"/>
      <c r="J165" s="193"/>
      <c r="K165" s="119"/>
      <c r="L165" s="119"/>
      <c r="M165" s="241"/>
      <c r="N165" s="207">
        <v>60000</v>
      </c>
      <c r="O165" s="321"/>
      <c r="P165" s="293" t="str">
        <f t="shared" si="58"/>
        <v>0</v>
      </c>
      <c r="Q165" s="322"/>
      <c r="R165" s="323"/>
      <c r="S165" s="293" t="str">
        <f t="shared" si="52"/>
        <v>0</v>
      </c>
      <c r="T165" s="322"/>
      <c r="U165" s="323"/>
      <c r="V165" s="293" t="str">
        <f t="shared" si="53"/>
        <v>0</v>
      </c>
      <c r="W165" s="322"/>
      <c r="X165" s="323"/>
      <c r="Y165" s="293" t="str">
        <f t="shared" si="54"/>
        <v>0</v>
      </c>
      <c r="Z165" s="322"/>
      <c r="AA165" s="323"/>
      <c r="AB165" s="293" t="str">
        <f t="shared" si="55"/>
        <v>0</v>
      </c>
      <c r="AC165" s="322"/>
      <c r="AD165" s="323"/>
      <c r="AE165" s="293" t="str">
        <f t="shared" si="42"/>
        <v>0</v>
      </c>
      <c r="AF165" s="316"/>
      <c r="AG165" s="323"/>
      <c r="AH165" s="293" t="str">
        <f t="shared" si="43"/>
        <v>0</v>
      </c>
      <c r="AI165" s="316"/>
      <c r="AJ165" s="323"/>
      <c r="AK165" s="293" t="str">
        <f t="shared" si="44"/>
        <v>0</v>
      </c>
      <c r="AL165" s="316"/>
      <c r="AM165" s="323"/>
      <c r="AN165" s="293" t="str">
        <f t="shared" si="45"/>
        <v>0</v>
      </c>
      <c r="AO165" s="316"/>
      <c r="AP165" s="323"/>
      <c r="AQ165" s="293" t="str">
        <f t="shared" si="46"/>
        <v>0</v>
      </c>
      <c r="AR165" s="316"/>
      <c r="AS165" s="317"/>
      <c r="AT165" s="318"/>
      <c r="AU165" s="293">
        <f t="shared" si="48"/>
        <v>0</v>
      </c>
      <c r="AV165" s="236">
        <f t="shared" si="49"/>
        <v>0</v>
      </c>
      <c r="AW165" s="236">
        <f t="shared" si="56"/>
        <v>0</v>
      </c>
      <c r="AX165" s="237">
        <f t="shared" si="57"/>
        <v>0</v>
      </c>
      <c r="AY165" s="11"/>
      <c r="AZ165" s="11"/>
      <c r="BA165" s="11"/>
      <c r="BB165" s="269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</row>
    <row r="166" spans="1:90" ht="17.100000000000001" customHeight="1">
      <c r="A166" s="24">
        <v>35</v>
      </c>
      <c r="B166" s="7" t="s">
        <v>170</v>
      </c>
      <c r="C166" s="7"/>
      <c r="D166" s="6"/>
      <c r="E166" s="5"/>
      <c r="F166" s="46"/>
      <c r="G166" s="46"/>
      <c r="H166" s="34"/>
      <c r="I166" s="34"/>
      <c r="J166" s="193"/>
      <c r="K166" s="119"/>
      <c r="L166" s="119"/>
      <c r="M166" s="241"/>
      <c r="N166" s="207">
        <v>60000</v>
      </c>
      <c r="O166" s="321"/>
      <c r="P166" s="293" t="str">
        <f t="shared" si="58"/>
        <v>0</v>
      </c>
      <c r="Q166" s="322"/>
      <c r="R166" s="323"/>
      <c r="S166" s="293" t="str">
        <f t="shared" si="52"/>
        <v>0</v>
      </c>
      <c r="T166" s="322"/>
      <c r="U166" s="323"/>
      <c r="V166" s="293" t="str">
        <f t="shared" si="53"/>
        <v>0</v>
      </c>
      <c r="W166" s="322"/>
      <c r="X166" s="323"/>
      <c r="Y166" s="293" t="str">
        <f t="shared" si="54"/>
        <v>0</v>
      </c>
      <c r="Z166" s="322"/>
      <c r="AA166" s="323"/>
      <c r="AB166" s="293" t="str">
        <f t="shared" si="55"/>
        <v>0</v>
      </c>
      <c r="AC166" s="322"/>
      <c r="AD166" s="323"/>
      <c r="AE166" s="293" t="str">
        <f t="shared" si="42"/>
        <v>0</v>
      </c>
      <c r="AF166" s="316"/>
      <c r="AG166" s="323"/>
      <c r="AH166" s="293" t="str">
        <f t="shared" si="43"/>
        <v>0</v>
      </c>
      <c r="AI166" s="316"/>
      <c r="AJ166" s="323"/>
      <c r="AK166" s="293" t="str">
        <f t="shared" si="44"/>
        <v>0</v>
      </c>
      <c r="AL166" s="316"/>
      <c r="AM166" s="323"/>
      <c r="AN166" s="293" t="str">
        <f t="shared" si="45"/>
        <v>0</v>
      </c>
      <c r="AO166" s="316"/>
      <c r="AP166" s="323"/>
      <c r="AQ166" s="293" t="str">
        <f t="shared" si="46"/>
        <v>0</v>
      </c>
      <c r="AR166" s="316"/>
      <c r="AS166" s="317"/>
      <c r="AT166" s="318"/>
      <c r="AU166" s="293">
        <f t="shared" si="48"/>
        <v>0</v>
      </c>
      <c r="AV166" s="236">
        <f t="shared" si="49"/>
        <v>0</v>
      </c>
      <c r="AW166" s="236">
        <f t="shared" si="56"/>
        <v>0</v>
      </c>
      <c r="AX166" s="237">
        <f t="shared" si="57"/>
        <v>0</v>
      </c>
      <c r="AY166" s="11"/>
      <c r="AZ166" s="11"/>
      <c r="BA166" s="11"/>
      <c r="BB166" s="269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</row>
    <row r="167" spans="1:90" ht="17.100000000000001" customHeight="1">
      <c r="A167" s="24">
        <v>36</v>
      </c>
      <c r="B167" s="7" t="s">
        <v>170</v>
      </c>
      <c r="C167" s="7"/>
      <c r="D167" s="6"/>
      <c r="E167" s="5"/>
      <c r="F167" s="46"/>
      <c r="G167" s="46"/>
      <c r="H167" s="34"/>
      <c r="I167" s="34"/>
      <c r="J167" s="193"/>
      <c r="K167" s="119"/>
      <c r="L167" s="119"/>
      <c r="M167" s="241"/>
      <c r="N167" s="207">
        <v>60000</v>
      </c>
      <c r="O167" s="321"/>
      <c r="P167" s="293" t="str">
        <f t="shared" si="58"/>
        <v>0</v>
      </c>
      <c r="Q167" s="322"/>
      <c r="R167" s="323"/>
      <c r="S167" s="293" t="str">
        <f t="shared" si="52"/>
        <v>0</v>
      </c>
      <c r="T167" s="322"/>
      <c r="U167" s="323"/>
      <c r="V167" s="293" t="str">
        <f t="shared" si="53"/>
        <v>0</v>
      </c>
      <c r="W167" s="322"/>
      <c r="X167" s="323"/>
      <c r="Y167" s="293" t="str">
        <f t="shared" si="54"/>
        <v>0</v>
      </c>
      <c r="Z167" s="322"/>
      <c r="AA167" s="323"/>
      <c r="AB167" s="293" t="str">
        <f t="shared" si="55"/>
        <v>0</v>
      </c>
      <c r="AC167" s="322"/>
      <c r="AD167" s="323"/>
      <c r="AE167" s="293" t="str">
        <f t="shared" si="42"/>
        <v>0</v>
      </c>
      <c r="AF167" s="316"/>
      <c r="AG167" s="323"/>
      <c r="AH167" s="293" t="str">
        <f t="shared" si="43"/>
        <v>0</v>
      </c>
      <c r="AI167" s="316"/>
      <c r="AJ167" s="323"/>
      <c r="AK167" s="293" t="str">
        <f t="shared" si="44"/>
        <v>0</v>
      </c>
      <c r="AL167" s="316"/>
      <c r="AM167" s="323"/>
      <c r="AN167" s="293" t="str">
        <f t="shared" si="45"/>
        <v>0</v>
      </c>
      <c r="AO167" s="316"/>
      <c r="AP167" s="323"/>
      <c r="AQ167" s="293" t="str">
        <f t="shared" si="46"/>
        <v>0</v>
      </c>
      <c r="AR167" s="316"/>
      <c r="AS167" s="317"/>
      <c r="AT167" s="318"/>
      <c r="AU167" s="293">
        <f t="shared" si="48"/>
        <v>0</v>
      </c>
      <c r="AV167" s="236">
        <f t="shared" si="49"/>
        <v>0</v>
      </c>
      <c r="AW167" s="236">
        <f t="shared" si="56"/>
        <v>0</v>
      </c>
      <c r="AX167" s="237">
        <f t="shared" si="57"/>
        <v>0</v>
      </c>
      <c r="AY167" s="11"/>
      <c r="AZ167" s="11"/>
      <c r="BA167" s="11"/>
      <c r="BB167" s="269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</row>
    <row r="168" spans="1:90" ht="17.100000000000001" customHeight="1">
      <c r="A168" s="24">
        <v>37</v>
      </c>
      <c r="B168" s="7" t="s">
        <v>170</v>
      </c>
      <c r="C168" s="7"/>
      <c r="D168" s="6"/>
      <c r="E168" s="5"/>
      <c r="F168" s="46"/>
      <c r="G168" s="46"/>
      <c r="H168" s="34"/>
      <c r="I168" s="34"/>
      <c r="J168" s="193"/>
      <c r="K168" s="119"/>
      <c r="L168" s="119"/>
      <c r="M168" s="241"/>
      <c r="N168" s="207">
        <v>60000</v>
      </c>
      <c r="O168" s="321"/>
      <c r="P168" s="293" t="str">
        <f t="shared" si="58"/>
        <v>0</v>
      </c>
      <c r="Q168" s="322"/>
      <c r="R168" s="323"/>
      <c r="S168" s="293" t="str">
        <f t="shared" si="52"/>
        <v>0</v>
      </c>
      <c r="T168" s="322"/>
      <c r="U168" s="323"/>
      <c r="V168" s="293" t="str">
        <f t="shared" si="53"/>
        <v>0</v>
      </c>
      <c r="W168" s="322"/>
      <c r="X168" s="323"/>
      <c r="Y168" s="293" t="str">
        <f t="shared" si="54"/>
        <v>0</v>
      </c>
      <c r="Z168" s="322"/>
      <c r="AA168" s="323"/>
      <c r="AB168" s="293" t="str">
        <f t="shared" si="55"/>
        <v>0</v>
      </c>
      <c r="AC168" s="322"/>
      <c r="AD168" s="323"/>
      <c r="AE168" s="293" t="str">
        <f t="shared" si="42"/>
        <v>0</v>
      </c>
      <c r="AF168" s="316"/>
      <c r="AG168" s="323"/>
      <c r="AH168" s="293" t="str">
        <f t="shared" si="43"/>
        <v>0</v>
      </c>
      <c r="AI168" s="316"/>
      <c r="AJ168" s="323"/>
      <c r="AK168" s="293" t="str">
        <f t="shared" si="44"/>
        <v>0</v>
      </c>
      <c r="AL168" s="316"/>
      <c r="AM168" s="323"/>
      <c r="AN168" s="293" t="str">
        <f t="shared" si="45"/>
        <v>0</v>
      </c>
      <c r="AO168" s="316"/>
      <c r="AP168" s="323"/>
      <c r="AQ168" s="293" t="str">
        <f t="shared" si="46"/>
        <v>0</v>
      </c>
      <c r="AR168" s="316"/>
      <c r="AS168" s="317"/>
      <c r="AT168" s="318"/>
      <c r="AU168" s="293">
        <f t="shared" si="48"/>
        <v>0</v>
      </c>
      <c r="AV168" s="236">
        <f t="shared" si="49"/>
        <v>0</v>
      </c>
      <c r="AW168" s="236">
        <f t="shared" si="56"/>
        <v>0</v>
      </c>
      <c r="AX168" s="237">
        <f t="shared" si="57"/>
        <v>0</v>
      </c>
      <c r="AY168" s="11"/>
      <c r="AZ168" s="11"/>
      <c r="BA168" s="11"/>
      <c r="BB168" s="269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</row>
    <row r="169" spans="1:90" ht="17.100000000000001" customHeight="1">
      <c r="A169" s="24">
        <v>38</v>
      </c>
      <c r="B169" s="7" t="s">
        <v>170</v>
      </c>
      <c r="C169" s="7"/>
      <c r="D169" s="6"/>
      <c r="E169" s="5"/>
      <c r="F169" s="46"/>
      <c r="G169" s="46"/>
      <c r="H169" s="34"/>
      <c r="I169" s="34"/>
      <c r="J169" s="193"/>
      <c r="K169" s="119"/>
      <c r="L169" s="119"/>
      <c r="M169" s="241"/>
      <c r="N169" s="207">
        <v>60000</v>
      </c>
      <c r="O169" s="321"/>
      <c r="P169" s="293" t="str">
        <f t="shared" si="58"/>
        <v>0</v>
      </c>
      <c r="Q169" s="322"/>
      <c r="R169" s="323"/>
      <c r="S169" s="293" t="str">
        <f t="shared" si="52"/>
        <v>0</v>
      </c>
      <c r="T169" s="322"/>
      <c r="U169" s="323"/>
      <c r="V169" s="293" t="str">
        <f t="shared" si="53"/>
        <v>0</v>
      </c>
      <c r="W169" s="316"/>
      <c r="X169" s="323"/>
      <c r="Y169" s="293" t="str">
        <f t="shared" si="54"/>
        <v>0</v>
      </c>
      <c r="Z169" s="316"/>
      <c r="AA169" s="323"/>
      <c r="AB169" s="293" t="str">
        <f t="shared" si="55"/>
        <v>0</v>
      </c>
      <c r="AC169" s="316"/>
      <c r="AD169" s="323"/>
      <c r="AE169" s="293" t="str">
        <f t="shared" si="42"/>
        <v>0</v>
      </c>
      <c r="AF169" s="316"/>
      <c r="AG169" s="323"/>
      <c r="AH169" s="293" t="str">
        <f t="shared" si="43"/>
        <v>0</v>
      </c>
      <c r="AI169" s="316"/>
      <c r="AJ169" s="323"/>
      <c r="AK169" s="293" t="str">
        <f t="shared" si="44"/>
        <v>0</v>
      </c>
      <c r="AL169" s="316"/>
      <c r="AM169" s="323"/>
      <c r="AN169" s="293" t="str">
        <f t="shared" si="45"/>
        <v>0</v>
      </c>
      <c r="AO169" s="316"/>
      <c r="AP169" s="323"/>
      <c r="AQ169" s="293" t="str">
        <f t="shared" si="46"/>
        <v>0</v>
      </c>
      <c r="AR169" s="316"/>
      <c r="AS169" s="317"/>
      <c r="AT169" s="318"/>
      <c r="AU169" s="293">
        <f t="shared" si="48"/>
        <v>0</v>
      </c>
      <c r="AV169" s="236">
        <f t="shared" si="49"/>
        <v>0</v>
      </c>
      <c r="AW169" s="236">
        <f t="shared" si="56"/>
        <v>0</v>
      </c>
      <c r="AX169" s="237">
        <f t="shared" si="57"/>
        <v>0</v>
      </c>
      <c r="AY169" s="11"/>
      <c r="AZ169" s="11"/>
      <c r="BA169" s="11"/>
      <c r="BB169" s="269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</row>
    <row r="170" spans="1:90" ht="17.100000000000001" customHeight="1">
      <c r="A170" s="24">
        <v>39</v>
      </c>
      <c r="B170" s="7" t="s">
        <v>170</v>
      </c>
      <c r="C170" s="7"/>
      <c r="D170" s="5"/>
      <c r="E170" s="5"/>
      <c r="F170" s="46"/>
      <c r="G170" s="46"/>
      <c r="H170" s="34"/>
      <c r="I170" s="34"/>
      <c r="J170" s="193"/>
      <c r="K170" s="119"/>
      <c r="L170" s="119"/>
      <c r="M170" s="241"/>
      <c r="N170" s="207">
        <v>60000</v>
      </c>
      <c r="O170" s="321"/>
      <c r="P170" s="293" t="str">
        <f t="shared" si="58"/>
        <v>0</v>
      </c>
      <c r="Q170" s="322"/>
      <c r="R170" s="323"/>
      <c r="S170" s="293" t="str">
        <f t="shared" si="52"/>
        <v>0</v>
      </c>
      <c r="T170" s="316"/>
      <c r="U170" s="323"/>
      <c r="V170" s="293" t="str">
        <f t="shared" si="53"/>
        <v>0</v>
      </c>
      <c r="W170" s="316"/>
      <c r="X170" s="323"/>
      <c r="Y170" s="293" t="str">
        <f t="shared" si="54"/>
        <v>0</v>
      </c>
      <c r="Z170" s="316"/>
      <c r="AA170" s="323"/>
      <c r="AB170" s="293" t="str">
        <f t="shared" si="55"/>
        <v>0</v>
      </c>
      <c r="AC170" s="316"/>
      <c r="AD170" s="323"/>
      <c r="AE170" s="293" t="str">
        <f t="shared" si="42"/>
        <v>0</v>
      </c>
      <c r="AF170" s="316"/>
      <c r="AG170" s="323"/>
      <c r="AH170" s="293" t="str">
        <f t="shared" si="43"/>
        <v>0</v>
      </c>
      <c r="AI170" s="316"/>
      <c r="AJ170" s="323"/>
      <c r="AK170" s="293" t="str">
        <f t="shared" si="44"/>
        <v>0</v>
      </c>
      <c r="AL170" s="316"/>
      <c r="AM170" s="323"/>
      <c r="AN170" s="293" t="str">
        <f t="shared" si="45"/>
        <v>0</v>
      </c>
      <c r="AO170" s="316"/>
      <c r="AP170" s="323"/>
      <c r="AQ170" s="293" t="str">
        <f t="shared" si="46"/>
        <v>0</v>
      </c>
      <c r="AR170" s="316"/>
      <c r="AS170" s="317"/>
      <c r="AT170" s="318"/>
      <c r="AU170" s="293">
        <f t="shared" si="48"/>
        <v>0</v>
      </c>
      <c r="AV170" s="236">
        <f t="shared" si="49"/>
        <v>0</v>
      </c>
      <c r="AW170" s="236">
        <f t="shared" si="56"/>
        <v>0</v>
      </c>
      <c r="AX170" s="237">
        <f t="shared" si="57"/>
        <v>0</v>
      </c>
      <c r="AY170" s="11"/>
      <c r="AZ170" s="11"/>
      <c r="BA170" s="11"/>
      <c r="BB170" s="269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</row>
    <row r="171" spans="1:90" ht="17.100000000000001" customHeight="1" thickBot="1">
      <c r="A171" s="24">
        <v>40</v>
      </c>
      <c r="B171" s="7" t="s">
        <v>170</v>
      </c>
      <c r="C171" s="7"/>
      <c r="D171" s="5"/>
      <c r="E171" s="5"/>
      <c r="F171" s="46"/>
      <c r="G171" s="46"/>
      <c r="H171" s="34"/>
      <c r="I171" s="34"/>
      <c r="J171" s="193"/>
      <c r="K171" s="119"/>
      <c r="L171" s="119"/>
      <c r="M171" s="241"/>
      <c r="N171" s="207">
        <v>60000</v>
      </c>
      <c r="O171" s="321"/>
      <c r="P171" s="293" t="str">
        <f t="shared" si="58"/>
        <v>0</v>
      </c>
      <c r="Q171" s="322"/>
      <c r="R171" s="323"/>
      <c r="S171" s="293" t="str">
        <f t="shared" si="52"/>
        <v>0</v>
      </c>
      <c r="T171" s="316"/>
      <c r="U171" s="323"/>
      <c r="V171" s="293" t="str">
        <f t="shared" si="53"/>
        <v>0</v>
      </c>
      <c r="W171" s="316"/>
      <c r="X171" s="323"/>
      <c r="Y171" s="293" t="str">
        <f t="shared" si="54"/>
        <v>0</v>
      </c>
      <c r="Z171" s="316"/>
      <c r="AA171" s="323"/>
      <c r="AB171" s="293" t="str">
        <f t="shared" si="55"/>
        <v>0</v>
      </c>
      <c r="AC171" s="316"/>
      <c r="AD171" s="323"/>
      <c r="AE171" s="293" t="str">
        <f t="shared" si="42"/>
        <v>0</v>
      </c>
      <c r="AF171" s="316"/>
      <c r="AG171" s="323"/>
      <c r="AH171" s="293" t="str">
        <f t="shared" si="43"/>
        <v>0</v>
      </c>
      <c r="AI171" s="316"/>
      <c r="AJ171" s="323"/>
      <c r="AK171" s="293" t="str">
        <f t="shared" si="44"/>
        <v>0</v>
      </c>
      <c r="AL171" s="316"/>
      <c r="AM171" s="323"/>
      <c r="AN171" s="293" t="str">
        <f t="shared" si="45"/>
        <v>0</v>
      </c>
      <c r="AO171" s="316"/>
      <c r="AP171" s="323"/>
      <c r="AQ171" s="293" t="str">
        <f t="shared" si="46"/>
        <v>0</v>
      </c>
      <c r="AR171" s="316"/>
      <c r="AS171" s="317"/>
      <c r="AT171" s="318"/>
      <c r="AU171" s="293">
        <f t="shared" si="48"/>
        <v>0</v>
      </c>
      <c r="AV171" s="236">
        <f t="shared" si="49"/>
        <v>0</v>
      </c>
      <c r="AW171" s="236">
        <f t="shared" si="56"/>
        <v>0</v>
      </c>
      <c r="AX171" s="237">
        <f t="shared" si="57"/>
        <v>0</v>
      </c>
      <c r="AY171" s="11"/>
      <c r="AZ171" s="11"/>
      <c r="BA171" s="11"/>
      <c r="BB171" s="269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</row>
    <row r="172" spans="1:90" ht="17.100000000000001" customHeight="1" thickTop="1" thickBot="1">
      <c r="B172" s="7"/>
      <c r="C172" s="351" t="s">
        <v>89</v>
      </c>
      <c r="D172" s="352"/>
      <c r="E172" s="352"/>
      <c r="F172" s="352"/>
      <c r="G172" s="352"/>
      <c r="H172" s="352"/>
      <c r="I172" s="352"/>
      <c r="J172" s="352"/>
      <c r="K172" s="353"/>
      <c r="L172" s="292"/>
      <c r="M172" s="208"/>
      <c r="N172" s="234"/>
      <c r="O172" s="308">
        <f>SUM(O132:O171)</f>
        <v>150000</v>
      </c>
      <c r="P172" s="308">
        <f t="shared" si="58"/>
        <v>1</v>
      </c>
      <c r="Q172" s="308">
        <f>SUM(Q132:Q171)</f>
        <v>40000</v>
      </c>
      <c r="R172" s="308"/>
      <c r="S172" s="308"/>
      <c r="T172" s="308">
        <f>SUM(T132:T171)</f>
        <v>0</v>
      </c>
      <c r="U172" s="308"/>
      <c r="V172" s="308"/>
      <c r="W172" s="308">
        <f>SUM(W132:W171)</f>
        <v>0</v>
      </c>
      <c r="X172" s="308"/>
      <c r="Y172" s="308"/>
      <c r="Z172" s="308">
        <f>SUM(Z132:Z171)</f>
        <v>0</v>
      </c>
      <c r="AA172" s="308"/>
      <c r="AB172" s="308"/>
      <c r="AC172" s="308">
        <f>SUM(AC132:AC171)</f>
        <v>0</v>
      </c>
      <c r="AD172" s="308"/>
      <c r="AE172" s="293"/>
      <c r="AF172" s="308">
        <f>SUM(AF132:AF171)</f>
        <v>0</v>
      </c>
      <c r="AG172" s="308"/>
      <c r="AH172" s="293"/>
      <c r="AI172" s="308">
        <f>SUM(AI132:AI171)</f>
        <v>0</v>
      </c>
      <c r="AJ172" s="308"/>
      <c r="AK172" s="293"/>
      <c r="AL172" s="308">
        <f>SUM(AL132:AL171)</f>
        <v>0</v>
      </c>
      <c r="AM172" s="308"/>
      <c r="AN172" s="293"/>
      <c r="AO172" s="308">
        <f>SUM(AO132:AO171)</f>
        <v>0</v>
      </c>
      <c r="AP172" s="308"/>
      <c r="AQ172" s="293"/>
      <c r="AR172" s="308">
        <f>SUM(AR132:AR171)</f>
        <v>0</v>
      </c>
      <c r="AS172" s="308"/>
      <c r="AT172" s="308"/>
      <c r="AU172" s="308"/>
      <c r="AV172" s="308">
        <f>SUM(AV132:AV171)</f>
        <v>0</v>
      </c>
      <c r="AW172" s="240">
        <f>SUM(AW132:AW171)</f>
        <v>190000</v>
      </c>
      <c r="AX172" s="240">
        <f>SUM(AX132:AX171)</f>
        <v>-190000</v>
      </c>
      <c r="AY172" s="11"/>
      <c r="AZ172" s="11"/>
      <c r="BA172" s="11"/>
      <c r="BB172" s="269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</row>
    <row r="173" spans="1:90" s="12" customFormat="1" ht="19.5" thickTop="1">
      <c r="A173" s="332"/>
      <c r="B173" s="332" t="s">
        <v>4</v>
      </c>
      <c r="C173" s="333" t="s">
        <v>44</v>
      </c>
      <c r="D173" s="333" t="s">
        <v>45</v>
      </c>
      <c r="E173" s="333" t="s">
        <v>46</v>
      </c>
      <c r="F173" s="333" t="s">
        <v>94</v>
      </c>
      <c r="G173" s="333" t="s">
        <v>60</v>
      </c>
      <c r="H173" s="332" t="s">
        <v>97</v>
      </c>
      <c r="I173" s="333" t="s">
        <v>96</v>
      </c>
      <c r="J173" s="333" t="s">
        <v>47</v>
      </c>
      <c r="K173" s="334" t="s">
        <v>48</v>
      </c>
      <c r="L173" s="336" t="s">
        <v>171</v>
      </c>
      <c r="M173" s="332" t="s">
        <v>173</v>
      </c>
      <c r="N173" s="235" t="s">
        <v>65</v>
      </c>
      <c r="O173" s="229" t="s">
        <v>20</v>
      </c>
      <c r="P173" s="229"/>
      <c r="Q173" s="229" t="s">
        <v>21</v>
      </c>
      <c r="R173" s="230" t="s">
        <v>31</v>
      </c>
      <c r="S173" s="230" t="s">
        <v>32</v>
      </c>
      <c r="T173" s="229" t="s">
        <v>22</v>
      </c>
      <c r="U173" s="230" t="s">
        <v>31</v>
      </c>
      <c r="V173" s="230" t="s">
        <v>32</v>
      </c>
      <c r="W173" s="229" t="s">
        <v>23</v>
      </c>
      <c r="X173" s="230" t="s">
        <v>31</v>
      </c>
      <c r="Y173" s="230" t="s">
        <v>32</v>
      </c>
      <c r="Z173" s="229" t="s">
        <v>24</v>
      </c>
      <c r="AA173" s="230" t="s">
        <v>31</v>
      </c>
      <c r="AB173" s="230" t="s">
        <v>32</v>
      </c>
      <c r="AC173" s="229" t="s">
        <v>25</v>
      </c>
      <c r="AD173" s="230" t="s">
        <v>31</v>
      </c>
      <c r="AE173" s="230" t="s">
        <v>32</v>
      </c>
      <c r="AF173" s="229" t="s">
        <v>26</v>
      </c>
      <c r="AG173" s="230" t="s">
        <v>31</v>
      </c>
      <c r="AH173" s="230" t="s">
        <v>32</v>
      </c>
      <c r="AI173" s="229" t="s">
        <v>27</v>
      </c>
      <c r="AJ173" s="230" t="s">
        <v>31</v>
      </c>
      <c r="AK173" s="230" t="s">
        <v>32</v>
      </c>
      <c r="AL173" s="229" t="s">
        <v>28</v>
      </c>
      <c r="AM173" s="230" t="s">
        <v>31</v>
      </c>
      <c r="AN173" s="230" t="s">
        <v>32</v>
      </c>
      <c r="AO173" s="229" t="s">
        <v>29</v>
      </c>
      <c r="AP173" s="230" t="s">
        <v>31</v>
      </c>
      <c r="AQ173" s="230" t="s">
        <v>32</v>
      </c>
      <c r="AR173" s="229" t="s">
        <v>30</v>
      </c>
      <c r="AS173" s="231" t="s">
        <v>31</v>
      </c>
      <c r="AT173" s="230" t="s">
        <v>32</v>
      </c>
      <c r="AU173" s="218" t="s">
        <v>167</v>
      </c>
      <c r="AV173" s="310" t="s">
        <v>61</v>
      </c>
      <c r="AW173" s="232" t="s">
        <v>62</v>
      </c>
      <c r="AX173" s="233" t="s">
        <v>63</v>
      </c>
      <c r="AY173" s="271" t="s">
        <v>163</v>
      </c>
      <c r="AZ173" s="271" t="s">
        <v>164</v>
      </c>
      <c r="BA173" s="11"/>
      <c r="BB173" s="269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</row>
    <row r="174" spans="1:90" ht="15" customHeight="1">
      <c r="A174" s="24">
        <v>1</v>
      </c>
      <c r="B174" s="7" t="s">
        <v>43</v>
      </c>
      <c r="C174" s="253"/>
      <c r="D174" s="253" t="s">
        <v>219</v>
      </c>
      <c r="E174" s="253" t="s">
        <v>220</v>
      </c>
      <c r="F174" s="261">
        <v>37267</v>
      </c>
      <c r="G174" s="253" t="s">
        <v>221</v>
      </c>
      <c r="H174" s="34" t="s">
        <v>153</v>
      </c>
      <c r="I174" s="34" t="s">
        <v>155</v>
      </c>
      <c r="J174" s="193" t="s">
        <v>222</v>
      </c>
      <c r="K174" s="120" t="s">
        <v>223</v>
      </c>
      <c r="L174" s="120"/>
      <c r="M174" s="241"/>
      <c r="N174" s="207">
        <v>40000</v>
      </c>
      <c r="O174" s="294">
        <v>75000</v>
      </c>
      <c r="P174" s="295"/>
      <c r="Q174" s="296">
        <v>40000</v>
      </c>
      <c r="R174" s="293"/>
      <c r="S174" s="293" t="str">
        <f t="shared" ref="S174" si="59">IF(Q174&gt;=60000,1,"0")</f>
        <v>0</v>
      </c>
      <c r="T174" s="322">
        <v>40000</v>
      </c>
      <c r="U174" s="323"/>
      <c r="V174" s="293" t="str">
        <f t="shared" ref="V174" si="60">IF(T174&gt;=60000,1,"0")</f>
        <v>0</v>
      </c>
      <c r="W174" s="322">
        <v>40000</v>
      </c>
      <c r="X174" s="323"/>
      <c r="Y174" s="293" t="str">
        <f t="shared" ref="Y174" si="61">IF(W174&gt;=60000,1,"0")</f>
        <v>0</v>
      </c>
      <c r="Z174" s="316"/>
      <c r="AA174" s="323"/>
      <c r="AB174" s="293" t="str">
        <f t="shared" ref="AB174" si="62">IF(Z174&gt;=60000,1,"0")</f>
        <v>0</v>
      </c>
      <c r="AC174" s="322"/>
      <c r="AD174" s="323"/>
      <c r="AE174" s="293" t="str">
        <f t="shared" ref="AE174" si="63">IF(AC174&gt;=N174,1,"0")</f>
        <v>0</v>
      </c>
      <c r="AF174" s="322"/>
      <c r="AG174" s="323"/>
      <c r="AH174" s="293" t="str">
        <f t="shared" ref="AH174" si="64">IF(AF174&gt;=N174,1,"0")</f>
        <v>0</v>
      </c>
      <c r="AI174" s="322"/>
      <c r="AJ174" s="323"/>
      <c r="AK174" s="293" t="str">
        <f t="shared" ref="AK174" si="65">IF(AI174&gt;=N174,1,"0")</f>
        <v>0</v>
      </c>
      <c r="AL174" s="316"/>
      <c r="AM174" s="323"/>
      <c r="AN174" s="293" t="str">
        <f t="shared" ref="AN174" si="66">IF(AL174&gt;=N174,1,"0")</f>
        <v>0</v>
      </c>
      <c r="AO174" s="316"/>
      <c r="AP174" s="293"/>
      <c r="AQ174" s="293" t="str">
        <f t="shared" si="46"/>
        <v>0</v>
      </c>
      <c r="AR174" s="297"/>
      <c r="AS174" s="317"/>
      <c r="AT174" s="318"/>
      <c r="AU174" s="293">
        <f t="shared" ref="AU174:AU213" si="67">IF(S174=1,1,0)</f>
        <v>0</v>
      </c>
      <c r="AV174" s="236">
        <f>(50000+75000+(N174*9))*AU174</f>
        <v>0</v>
      </c>
      <c r="AW174" s="236">
        <f t="shared" ref="AW174" si="68">SUM(O174,Q174,T174,W174,Z174,AC174,AF174,AI174,AL174,AO174)</f>
        <v>195000</v>
      </c>
      <c r="AX174" s="284">
        <f>(AV174-AW174)-AY174</f>
        <v>-195000</v>
      </c>
      <c r="AY174" s="276">
        <v>0</v>
      </c>
      <c r="AZ174" s="279">
        <f>AW174+AY174</f>
        <v>195000</v>
      </c>
      <c r="BA174" s="11"/>
      <c r="BB174" s="269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</row>
    <row r="175" spans="1:90" ht="15" customHeight="1">
      <c r="A175" s="24">
        <v>2</v>
      </c>
      <c r="B175" s="7" t="s">
        <v>43</v>
      </c>
      <c r="C175" s="253"/>
      <c r="D175" s="253" t="s">
        <v>224</v>
      </c>
      <c r="E175" s="253" t="s">
        <v>225</v>
      </c>
      <c r="F175" s="261">
        <v>35084</v>
      </c>
      <c r="G175" s="253" t="s">
        <v>226</v>
      </c>
      <c r="H175" s="34" t="s">
        <v>152</v>
      </c>
      <c r="I175" s="34" t="s">
        <v>156</v>
      </c>
      <c r="J175" s="193" t="s">
        <v>228</v>
      </c>
      <c r="K175" s="120" t="s">
        <v>229</v>
      </c>
      <c r="L175" s="120"/>
      <c r="M175" s="241" t="s">
        <v>227</v>
      </c>
      <c r="N175" s="207">
        <v>40000</v>
      </c>
      <c r="O175" s="321">
        <v>75000</v>
      </c>
      <c r="P175" s="293">
        <f t="shared" si="58"/>
        <v>1</v>
      </c>
      <c r="Q175" s="322"/>
      <c r="R175" s="323"/>
      <c r="S175" s="293" t="str">
        <f t="shared" ref="S175:S239" si="69">IF(Q175&gt;=60000,1,"0")</f>
        <v>0</v>
      </c>
      <c r="T175" s="316"/>
      <c r="U175" s="323"/>
      <c r="V175" s="293" t="str">
        <f t="shared" ref="V175:V213" si="70">IF(T175&gt;=60000,1,"0")</f>
        <v>0</v>
      </c>
      <c r="W175" s="316"/>
      <c r="X175" s="323"/>
      <c r="Y175" s="293" t="str">
        <f t="shared" ref="Y175:Y213" si="71">IF(W175&gt;=60000,1,"0")</f>
        <v>0</v>
      </c>
      <c r="Z175" s="316"/>
      <c r="AA175" s="323"/>
      <c r="AB175" s="293" t="str">
        <f t="shared" ref="AB175:AB213" si="72">IF(Z175&gt;=60000,1,"0")</f>
        <v>0</v>
      </c>
      <c r="AC175" s="322"/>
      <c r="AD175" s="323"/>
      <c r="AE175" s="293" t="str">
        <f t="shared" si="42"/>
        <v>0</v>
      </c>
      <c r="AF175" s="322"/>
      <c r="AG175" s="323"/>
      <c r="AH175" s="293" t="str">
        <f t="shared" si="43"/>
        <v>0</v>
      </c>
      <c r="AI175" s="322"/>
      <c r="AJ175" s="323"/>
      <c r="AK175" s="293" t="str">
        <f t="shared" si="44"/>
        <v>0</v>
      </c>
      <c r="AL175" s="316"/>
      <c r="AM175" s="323"/>
      <c r="AN175" s="293" t="str">
        <f t="shared" si="45"/>
        <v>0</v>
      </c>
      <c r="AO175" s="316"/>
      <c r="AP175" s="323"/>
      <c r="AQ175" s="293" t="str">
        <f t="shared" si="46"/>
        <v>0</v>
      </c>
      <c r="AR175" s="316"/>
      <c r="AS175" s="317"/>
      <c r="AT175" s="318"/>
      <c r="AU175" s="293">
        <f t="shared" si="67"/>
        <v>0</v>
      </c>
      <c r="AV175" s="236">
        <f t="shared" ref="AV175:AV213" si="73">(50000+75000+(N175*9))*AU175</f>
        <v>0</v>
      </c>
      <c r="AW175" s="236">
        <f t="shared" ref="AW175:AW213" si="74">SUM(O175,Q175,T175,W175,Z175,AC175,AF175,AI175,AL175,AO175)</f>
        <v>75000</v>
      </c>
      <c r="AX175" s="284">
        <f t="shared" ref="AX175:AX213" si="75">(AV175-AW175)-AY175</f>
        <v>-75000</v>
      </c>
      <c r="AY175" s="277"/>
      <c r="AZ175" s="279">
        <f t="shared" ref="AZ175:AZ213" si="76">AW175+AY175</f>
        <v>75000</v>
      </c>
      <c r="BA175" s="11"/>
      <c r="BB175" s="269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</row>
    <row r="176" spans="1:90" ht="15" customHeight="1">
      <c r="A176" s="24">
        <v>3</v>
      </c>
      <c r="B176" s="7" t="s">
        <v>43</v>
      </c>
      <c r="C176" s="253"/>
      <c r="D176" s="253" t="s">
        <v>252</v>
      </c>
      <c r="E176" s="253" t="s">
        <v>253</v>
      </c>
      <c r="F176" s="261">
        <v>37502</v>
      </c>
      <c r="G176" s="253" t="s">
        <v>254</v>
      </c>
      <c r="H176" s="34" t="s">
        <v>152</v>
      </c>
      <c r="I176" s="34" t="s">
        <v>106</v>
      </c>
      <c r="J176" s="193" t="s">
        <v>255</v>
      </c>
      <c r="K176" s="121" t="s">
        <v>256</v>
      </c>
      <c r="L176" s="121"/>
      <c r="M176" s="241" t="s">
        <v>257</v>
      </c>
      <c r="N176" s="207">
        <v>40000</v>
      </c>
      <c r="O176" s="321">
        <v>75000</v>
      </c>
      <c r="P176" s="293">
        <f t="shared" si="58"/>
        <v>1</v>
      </c>
      <c r="Q176" s="322"/>
      <c r="R176" s="323"/>
      <c r="S176" s="293" t="str">
        <f t="shared" si="69"/>
        <v>0</v>
      </c>
      <c r="T176" s="316"/>
      <c r="U176" s="323"/>
      <c r="V176" s="293" t="str">
        <f t="shared" si="70"/>
        <v>0</v>
      </c>
      <c r="W176" s="316"/>
      <c r="X176" s="323"/>
      <c r="Y176" s="293" t="str">
        <f t="shared" si="71"/>
        <v>0</v>
      </c>
      <c r="Z176" s="316"/>
      <c r="AA176" s="323"/>
      <c r="AB176" s="293" t="str">
        <f t="shared" si="72"/>
        <v>0</v>
      </c>
      <c r="AC176" s="322"/>
      <c r="AD176" s="323"/>
      <c r="AE176" s="293" t="str">
        <f t="shared" si="42"/>
        <v>0</v>
      </c>
      <c r="AF176" s="322"/>
      <c r="AG176" s="323"/>
      <c r="AH176" s="293" t="str">
        <f t="shared" si="43"/>
        <v>0</v>
      </c>
      <c r="AI176" s="322"/>
      <c r="AJ176" s="323"/>
      <c r="AK176" s="293" t="str">
        <f t="shared" si="44"/>
        <v>0</v>
      </c>
      <c r="AL176" s="316"/>
      <c r="AM176" s="323"/>
      <c r="AN176" s="293" t="str">
        <f t="shared" si="45"/>
        <v>0</v>
      </c>
      <c r="AO176" s="316"/>
      <c r="AP176" s="323"/>
      <c r="AQ176" s="293" t="str">
        <f t="shared" si="46"/>
        <v>0</v>
      </c>
      <c r="AR176" s="316"/>
      <c r="AS176" s="317"/>
      <c r="AT176" s="318"/>
      <c r="AU176" s="293">
        <f t="shared" si="67"/>
        <v>0</v>
      </c>
      <c r="AV176" s="236">
        <f t="shared" si="73"/>
        <v>0</v>
      </c>
      <c r="AW176" s="236">
        <f t="shared" si="74"/>
        <v>75000</v>
      </c>
      <c r="AX176" s="284">
        <f t="shared" si="75"/>
        <v>-75000</v>
      </c>
      <c r="AY176" s="277"/>
      <c r="AZ176" s="279">
        <f t="shared" si="76"/>
        <v>75000</v>
      </c>
      <c r="BA176" s="11"/>
      <c r="BB176" s="269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</row>
    <row r="177" spans="1:90" ht="15" customHeight="1">
      <c r="A177" s="24">
        <v>4</v>
      </c>
      <c r="B177" s="7" t="s">
        <v>43</v>
      </c>
      <c r="C177" s="253"/>
      <c r="D177" s="253" t="s">
        <v>273</v>
      </c>
      <c r="E177" s="253" t="s">
        <v>274</v>
      </c>
      <c r="F177" s="261">
        <v>32675</v>
      </c>
      <c r="G177" s="253" t="s">
        <v>275</v>
      </c>
      <c r="H177" s="34" t="s">
        <v>153</v>
      </c>
      <c r="I177" s="34" t="s">
        <v>141</v>
      </c>
      <c r="J177" s="193" t="s">
        <v>276</v>
      </c>
      <c r="K177" s="120" t="s">
        <v>277</v>
      </c>
      <c r="L177" s="120"/>
      <c r="M177" s="241"/>
      <c r="N177" s="207">
        <v>40000</v>
      </c>
      <c r="O177" s="321">
        <v>75000</v>
      </c>
      <c r="P177" s="293">
        <f t="shared" si="58"/>
        <v>1</v>
      </c>
      <c r="Q177" s="322"/>
      <c r="R177" s="323"/>
      <c r="S177" s="293" t="str">
        <f t="shared" si="69"/>
        <v>0</v>
      </c>
      <c r="T177" s="316"/>
      <c r="U177" s="323"/>
      <c r="V177" s="293" t="str">
        <f t="shared" si="70"/>
        <v>0</v>
      </c>
      <c r="W177" s="316"/>
      <c r="X177" s="323"/>
      <c r="Y177" s="293" t="str">
        <f t="shared" si="71"/>
        <v>0</v>
      </c>
      <c r="Z177" s="316"/>
      <c r="AA177" s="323"/>
      <c r="AB177" s="293" t="str">
        <f t="shared" si="72"/>
        <v>0</v>
      </c>
      <c r="AC177" s="322"/>
      <c r="AD177" s="323"/>
      <c r="AE177" s="293" t="str">
        <f t="shared" ref="AE177:AE240" si="77">IF(AC177&gt;=N177,1,"0")</f>
        <v>0</v>
      </c>
      <c r="AF177" s="322"/>
      <c r="AG177" s="323"/>
      <c r="AH177" s="293" t="str">
        <f t="shared" ref="AH177:AH240" si="78">IF(AF177&gt;=N177,1,"0")</f>
        <v>0</v>
      </c>
      <c r="AI177" s="322"/>
      <c r="AJ177" s="323"/>
      <c r="AK177" s="293" t="str">
        <f t="shared" ref="AK177:AK240" si="79">IF(AI177&gt;=N177,1,"0")</f>
        <v>0</v>
      </c>
      <c r="AL177" s="316"/>
      <c r="AM177" s="323"/>
      <c r="AN177" s="293" t="str">
        <f t="shared" ref="AN177:AN240" si="80">IF(AL177&gt;=N177,1,"0")</f>
        <v>0</v>
      </c>
      <c r="AO177" s="316"/>
      <c r="AP177" s="323"/>
      <c r="AQ177" s="293" t="str">
        <f t="shared" ref="AQ177:AQ240" si="81">IF(AO177&gt;=N177,1,"0")</f>
        <v>0</v>
      </c>
      <c r="AR177" s="316"/>
      <c r="AS177" s="317"/>
      <c r="AT177" s="318"/>
      <c r="AU177" s="293">
        <f t="shared" si="67"/>
        <v>0</v>
      </c>
      <c r="AV177" s="236">
        <f t="shared" si="73"/>
        <v>0</v>
      </c>
      <c r="AW177" s="236">
        <f t="shared" si="74"/>
        <v>75000</v>
      </c>
      <c r="AX177" s="284">
        <f t="shared" si="75"/>
        <v>-75000</v>
      </c>
      <c r="AY177" s="277"/>
      <c r="AZ177" s="279">
        <f t="shared" si="76"/>
        <v>75000</v>
      </c>
      <c r="BA177" s="11"/>
      <c r="BB177" s="269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</row>
    <row r="178" spans="1:90" ht="15" customHeight="1">
      <c r="A178" s="24">
        <v>5</v>
      </c>
      <c r="B178" s="7" t="s">
        <v>43</v>
      </c>
      <c r="C178" s="253"/>
      <c r="D178" s="253" t="s">
        <v>297</v>
      </c>
      <c r="E178" s="253" t="s">
        <v>298</v>
      </c>
      <c r="F178" s="261">
        <v>36689</v>
      </c>
      <c r="G178" s="253" t="s">
        <v>289</v>
      </c>
      <c r="H178" s="34" t="s">
        <v>152</v>
      </c>
      <c r="I178" s="34" t="s">
        <v>156</v>
      </c>
      <c r="J178" s="193" t="s">
        <v>299</v>
      </c>
      <c r="K178" s="122" t="s">
        <v>300</v>
      </c>
      <c r="L178" s="122"/>
      <c r="M178" s="241" t="s">
        <v>301</v>
      </c>
      <c r="N178" s="207">
        <v>60000</v>
      </c>
      <c r="O178" s="321"/>
      <c r="P178" s="293" t="str">
        <f t="shared" si="58"/>
        <v>0</v>
      </c>
      <c r="Q178" s="322"/>
      <c r="R178" s="323"/>
      <c r="S178" s="293" t="str">
        <f t="shared" si="69"/>
        <v>0</v>
      </c>
      <c r="T178" s="316"/>
      <c r="U178" s="323"/>
      <c r="V178" s="293" t="str">
        <f t="shared" si="70"/>
        <v>0</v>
      </c>
      <c r="W178" s="316"/>
      <c r="X178" s="323"/>
      <c r="Y178" s="293" t="str">
        <f t="shared" si="71"/>
        <v>0</v>
      </c>
      <c r="Z178" s="316"/>
      <c r="AA178" s="323"/>
      <c r="AB178" s="293" t="str">
        <f t="shared" si="72"/>
        <v>0</v>
      </c>
      <c r="AC178" s="322"/>
      <c r="AD178" s="323"/>
      <c r="AE178" s="293" t="str">
        <f t="shared" si="77"/>
        <v>0</v>
      </c>
      <c r="AF178" s="322"/>
      <c r="AG178" s="323"/>
      <c r="AH178" s="293" t="str">
        <f t="shared" si="78"/>
        <v>0</v>
      </c>
      <c r="AI178" s="322"/>
      <c r="AJ178" s="323"/>
      <c r="AK178" s="293" t="str">
        <f t="shared" si="79"/>
        <v>0</v>
      </c>
      <c r="AL178" s="316"/>
      <c r="AM178" s="323"/>
      <c r="AN178" s="293" t="str">
        <f t="shared" si="80"/>
        <v>0</v>
      </c>
      <c r="AO178" s="316"/>
      <c r="AP178" s="323"/>
      <c r="AQ178" s="293" t="str">
        <f t="shared" si="81"/>
        <v>0</v>
      </c>
      <c r="AR178" s="316"/>
      <c r="AS178" s="317"/>
      <c r="AT178" s="318"/>
      <c r="AU178" s="293">
        <f t="shared" si="67"/>
        <v>0</v>
      </c>
      <c r="AV178" s="236">
        <f t="shared" si="73"/>
        <v>0</v>
      </c>
      <c r="AW178" s="236">
        <f t="shared" si="74"/>
        <v>0</v>
      </c>
      <c r="AX178" s="284">
        <f t="shared" si="75"/>
        <v>0</v>
      </c>
      <c r="AY178" s="277"/>
      <c r="AZ178" s="279">
        <f t="shared" si="76"/>
        <v>0</v>
      </c>
      <c r="BA178" s="11"/>
      <c r="BB178" s="269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</row>
    <row r="179" spans="1:90" ht="15" customHeight="1">
      <c r="A179" s="24">
        <v>6</v>
      </c>
      <c r="B179" s="7" t="s">
        <v>43</v>
      </c>
      <c r="C179" s="253"/>
      <c r="D179" s="253"/>
      <c r="E179" s="253"/>
      <c r="F179" s="253"/>
      <c r="G179" s="253"/>
      <c r="H179" s="34"/>
      <c r="I179" s="34"/>
      <c r="J179" s="193"/>
      <c r="K179" s="120"/>
      <c r="L179" s="120"/>
      <c r="M179" s="241"/>
      <c r="N179" s="207">
        <v>60000</v>
      </c>
      <c r="O179" s="321"/>
      <c r="P179" s="293" t="str">
        <f t="shared" si="58"/>
        <v>0</v>
      </c>
      <c r="Q179" s="322"/>
      <c r="R179" s="323"/>
      <c r="S179" s="293" t="str">
        <f t="shared" si="69"/>
        <v>0</v>
      </c>
      <c r="T179" s="316"/>
      <c r="U179" s="323"/>
      <c r="V179" s="293" t="str">
        <f t="shared" si="70"/>
        <v>0</v>
      </c>
      <c r="W179" s="316"/>
      <c r="X179" s="323"/>
      <c r="Y179" s="293" t="str">
        <f t="shared" si="71"/>
        <v>0</v>
      </c>
      <c r="Z179" s="316"/>
      <c r="AA179" s="323"/>
      <c r="AB179" s="293" t="str">
        <f t="shared" si="72"/>
        <v>0</v>
      </c>
      <c r="AC179" s="322"/>
      <c r="AD179" s="323"/>
      <c r="AE179" s="293" t="str">
        <f t="shared" si="77"/>
        <v>0</v>
      </c>
      <c r="AF179" s="322"/>
      <c r="AG179" s="323"/>
      <c r="AH179" s="293" t="str">
        <f t="shared" si="78"/>
        <v>0</v>
      </c>
      <c r="AI179" s="322"/>
      <c r="AJ179" s="323"/>
      <c r="AK179" s="293" t="str">
        <f t="shared" si="79"/>
        <v>0</v>
      </c>
      <c r="AL179" s="316"/>
      <c r="AM179" s="323"/>
      <c r="AN179" s="293" t="str">
        <f t="shared" si="80"/>
        <v>0</v>
      </c>
      <c r="AO179" s="316"/>
      <c r="AP179" s="323"/>
      <c r="AQ179" s="293" t="str">
        <f t="shared" si="81"/>
        <v>0</v>
      </c>
      <c r="AR179" s="316"/>
      <c r="AS179" s="317"/>
      <c r="AT179" s="318"/>
      <c r="AU179" s="293">
        <f t="shared" si="67"/>
        <v>0</v>
      </c>
      <c r="AV179" s="236">
        <f t="shared" si="73"/>
        <v>0</v>
      </c>
      <c r="AW179" s="236">
        <f t="shared" si="74"/>
        <v>0</v>
      </c>
      <c r="AX179" s="284">
        <f t="shared" si="75"/>
        <v>0</v>
      </c>
      <c r="AY179" s="277"/>
      <c r="AZ179" s="279">
        <f t="shared" si="76"/>
        <v>0</v>
      </c>
      <c r="BA179" s="11"/>
      <c r="BB179" s="269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</row>
    <row r="180" spans="1:90" ht="15" customHeight="1">
      <c r="A180" s="24">
        <v>7</v>
      </c>
      <c r="B180" s="7" t="s">
        <v>43</v>
      </c>
      <c r="C180" s="253"/>
      <c r="D180" s="253"/>
      <c r="E180" s="253"/>
      <c r="F180" s="253"/>
      <c r="G180" s="253"/>
      <c r="H180" s="34"/>
      <c r="I180" s="34"/>
      <c r="J180" s="193"/>
      <c r="K180" s="120"/>
      <c r="L180" s="120"/>
      <c r="M180" s="241"/>
      <c r="N180" s="207">
        <v>60000</v>
      </c>
      <c r="O180" s="321"/>
      <c r="P180" s="293" t="str">
        <f t="shared" si="58"/>
        <v>0</v>
      </c>
      <c r="Q180" s="322"/>
      <c r="R180" s="323"/>
      <c r="S180" s="293" t="str">
        <f t="shared" si="69"/>
        <v>0</v>
      </c>
      <c r="T180" s="316"/>
      <c r="U180" s="323"/>
      <c r="V180" s="293" t="str">
        <f t="shared" si="70"/>
        <v>0</v>
      </c>
      <c r="W180" s="316"/>
      <c r="X180" s="323"/>
      <c r="Y180" s="293" t="str">
        <f t="shared" si="71"/>
        <v>0</v>
      </c>
      <c r="Z180" s="316"/>
      <c r="AA180" s="323"/>
      <c r="AB180" s="293" t="str">
        <f t="shared" si="72"/>
        <v>0</v>
      </c>
      <c r="AC180" s="322"/>
      <c r="AD180" s="323"/>
      <c r="AE180" s="293" t="str">
        <f t="shared" si="77"/>
        <v>0</v>
      </c>
      <c r="AF180" s="322"/>
      <c r="AG180" s="323"/>
      <c r="AH180" s="293" t="str">
        <f t="shared" si="78"/>
        <v>0</v>
      </c>
      <c r="AI180" s="322"/>
      <c r="AJ180" s="323"/>
      <c r="AK180" s="293" t="str">
        <f t="shared" si="79"/>
        <v>0</v>
      </c>
      <c r="AL180" s="316"/>
      <c r="AM180" s="323"/>
      <c r="AN180" s="293" t="str">
        <f t="shared" si="80"/>
        <v>0</v>
      </c>
      <c r="AO180" s="316"/>
      <c r="AP180" s="323"/>
      <c r="AQ180" s="293" t="str">
        <f t="shared" si="81"/>
        <v>0</v>
      </c>
      <c r="AR180" s="316"/>
      <c r="AS180" s="317"/>
      <c r="AT180" s="318"/>
      <c r="AU180" s="293">
        <f t="shared" si="67"/>
        <v>0</v>
      </c>
      <c r="AV180" s="236">
        <f t="shared" si="73"/>
        <v>0</v>
      </c>
      <c r="AW180" s="236">
        <f t="shared" si="74"/>
        <v>0</v>
      </c>
      <c r="AX180" s="284">
        <f t="shared" si="75"/>
        <v>0</v>
      </c>
      <c r="AY180" s="277"/>
      <c r="AZ180" s="279">
        <f t="shared" si="76"/>
        <v>0</v>
      </c>
      <c r="BA180" s="11"/>
      <c r="BB180" s="269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</row>
    <row r="181" spans="1:90" ht="15" customHeight="1">
      <c r="A181" s="24">
        <v>8</v>
      </c>
      <c r="B181" s="7" t="s">
        <v>43</v>
      </c>
      <c r="C181" s="253"/>
      <c r="D181" s="253"/>
      <c r="E181" s="253"/>
      <c r="F181" s="253"/>
      <c r="G181" s="253"/>
      <c r="H181" s="34"/>
      <c r="I181" s="34"/>
      <c r="J181" s="193"/>
      <c r="K181" s="120"/>
      <c r="L181" s="120"/>
      <c r="M181" s="241"/>
      <c r="N181" s="207">
        <v>60000</v>
      </c>
      <c r="O181" s="321"/>
      <c r="P181" s="293" t="str">
        <f t="shared" si="58"/>
        <v>0</v>
      </c>
      <c r="Q181" s="322"/>
      <c r="R181" s="323"/>
      <c r="S181" s="293" t="str">
        <f t="shared" si="69"/>
        <v>0</v>
      </c>
      <c r="T181" s="316"/>
      <c r="U181" s="323"/>
      <c r="V181" s="293" t="str">
        <f t="shared" si="70"/>
        <v>0</v>
      </c>
      <c r="W181" s="316"/>
      <c r="X181" s="323"/>
      <c r="Y181" s="293" t="str">
        <f t="shared" si="71"/>
        <v>0</v>
      </c>
      <c r="Z181" s="316"/>
      <c r="AA181" s="323"/>
      <c r="AB181" s="293" t="str">
        <f t="shared" si="72"/>
        <v>0</v>
      </c>
      <c r="AC181" s="322"/>
      <c r="AD181" s="323"/>
      <c r="AE181" s="293" t="str">
        <f t="shared" si="77"/>
        <v>0</v>
      </c>
      <c r="AF181" s="322"/>
      <c r="AG181" s="323"/>
      <c r="AH181" s="293" t="str">
        <f t="shared" si="78"/>
        <v>0</v>
      </c>
      <c r="AI181" s="322"/>
      <c r="AJ181" s="323"/>
      <c r="AK181" s="293" t="str">
        <f t="shared" si="79"/>
        <v>0</v>
      </c>
      <c r="AL181" s="316"/>
      <c r="AM181" s="323"/>
      <c r="AN181" s="293" t="str">
        <f t="shared" si="80"/>
        <v>0</v>
      </c>
      <c r="AO181" s="316"/>
      <c r="AP181" s="323"/>
      <c r="AQ181" s="293" t="str">
        <f t="shared" si="81"/>
        <v>0</v>
      </c>
      <c r="AR181" s="316"/>
      <c r="AS181" s="317"/>
      <c r="AT181" s="318"/>
      <c r="AU181" s="293">
        <f t="shared" si="67"/>
        <v>0</v>
      </c>
      <c r="AV181" s="236">
        <f t="shared" si="73"/>
        <v>0</v>
      </c>
      <c r="AW181" s="236">
        <f t="shared" si="74"/>
        <v>0</v>
      </c>
      <c r="AX181" s="284">
        <f t="shared" si="75"/>
        <v>0</v>
      </c>
      <c r="AY181" s="277"/>
      <c r="AZ181" s="279">
        <f t="shared" si="76"/>
        <v>0</v>
      </c>
      <c r="BA181" s="11"/>
      <c r="BB181" s="269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</row>
    <row r="182" spans="1:90" ht="15" customHeight="1">
      <c r="A182" s="24">
        <v>9</v>
      </c>
      <c r="B182" s="7" t="s">
        <v>43</v>
      </c>
      <c r="C182" s="253"/>
      <c r="D182" s="253"/>
      <c r="E182" s="253"/>
      <c r="F182" s="253"/>
      <c r="G182" s="253"/>
      <c r="H182" s="34"/>
      <c r="I182" s="34"/>
      <c r="J182" s="193"/>
      <c r="K182" s="123"/>
      <c r="L182" s="123"/>
      <c r="M182" s="241"/>
      <c r="N182" s="207">
        <v>60000</v>
      </c>
      <c r="O182" s="321"/>
      <c r="P182" s="293" t="str">
        <f t="shared" si="58"/>
        <v>0</v>
      </c>
      <c r="Q182" s="322"/>
      <c r="R182" s="323"/>
      <c r="S182" s="293" t="str">
        <f t="shared" si="69"/>
        <v>0</v>
      </c>
      <c r="T182" s="316"/>
      <c r="U182" s="323"/>
      <c r="V182" s="293" t="str">
        <f t="shared" si="70"/>
        <v>0</v>
      </c>
      <c r="W182" s="316"/>
      <c r="X182" s="323"/>
      <c r="Y182" s="293" t="str">
        <f t="shared" si="71"/>
        <v>0</v>
      </c>
      <c r="Z182" s="316"/>
      <c r="AA182" s="323"/>
      <c r="AB182" s="293" t="str">
        <f t="shared" si="72"/>
        <v>0</v>
      </c>
      <c r="AC182" s="322"/>
      <c r="AD182" s="323"/>
      <c r="AE182" s="293" t="str">
        <f t="shared" si="77"/>
        <v>0</v>
      </c>
      <c r="AF182" s="322"/>
      <c r="AG182" s="323"/>
      <c r="AH182" s="293" t="str">
        <f t="shared" si="78"/>
        <v>0</v>
      </c>
      <c r="AI182" s="322"/>
      <c r="AJ182" s="323"/>
      <c r="AK182" s="293" t="str">
        <f t="shared" si="79"/>
        <v>0</v>
      </c>
      <c r="AL182" s="316"/>
      <c r="AM182" s="323"/>
      <c r="AN182" s="293" t="str">
        <f t="shared" si="80"/>
        <v>0</v>
      </c>
      <c r="AO182" s="316"/>
      <c r="AP182" s="323"/>
      <c r="AQ182" s="293" t="str">
        <f t="shared" si="81"/>
        <v>0</v>
      </c>
      <c r="AR182" s="316"/>
      <c r="AS182" s="317"/>
      <c r="AT182" s="318"/>
      <c r="AU182" s="293">
        <f t="shared" si="67"/>
        <v>0</v>
      </c>
      <c r="AV182" s="236">
        <f t="shared" si="73"/>
        <v>0</v>
      </c>
      <c r="AW182" s="236">
        <f t="shared" si="74"/>
        <v>0</v>
      </c>
      <c r="AX182" s="284">
        <f t="shared" si="75"/>
        <v>0</v>
      </c>
      <c r="AY182" s="277"/>
      <c r="AZ182" s="279">
        <f t="shared" si="76"/>
        <v>0</v>
      </c>
      <c r="BA182" s="11"/>
      <c r="BB182" s="269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</row>
    <row r="183" spans="1:90" ht="15" customHeight="1">
      <c r="A183" s="24">
        <v>10</v>
      </c>
      <c r="B183" s="7" t="s">
        <v>43</v>
      </c>
      <c r="C183" s="253"/>
      <c r="D183" s="253"/>
      <c r="E183" s="253"/>
      <c r="F183" s="253"/>
      <c r="G183" s="253"/>
      <c r="H183" s="34"/>
      <c r="I183" s="34"/>
      <c r="J183" s="193"/>
      <c r="K183" s="122"/>
      <c r="L183" s="122"/>
      <c r="M183" s="241"/>
      <c r="N183" s="207">
        <v>60000</v>
      </c>
      <c r="O183" s="321"/>
      <c r="P183" s="293" t="str">
        <f t="shared" si="58"/>
        <v>0</v>
      </c>
      <c r="Q183" s="322"/>
      <c r="R183" s="323"/>
      <c r="S183" s="293" t="str">
        <f t="shared" si="69"/>
        <v>0</v>
      </c>
      <c r="T183" s="316"/>
      <c r="U183" s="323"/>
      <c r="V183" s="293" t="str">
        <f t="shared" si="70"/>
        <v>0</v>
      </c>
      <c r="W183" s="316"/>
      <c r="X183" s="323"/>
      <c r="Y183" s="293" t="str">
        <f t="shared" si="71"/>
        <v>0</v>
      </c>
      <c r="Z183" s="316"/>
      <c r="AA183" s="323"/>
      <c r="AB183" s="293" t="str">
        <f t="shared" si="72"/>
        <v>0</v>
      </c>
      <c r="AC183" s="322"/>
      <c r="AD183" s="323"/>
      <c r="AE183" s="293" t="str">
        <f t="shared" si="77"/>
        <v>0</v>
      </c>
      <c r="AF183" s="322"/>
      <c r="AG183" s="323"/>
      <c r="AH183" s="293" t="str">
        <f t="shared" si="78"/>
        <v>0</v>
      </c>
      <c r="AI183" s="322"/>
      <c r="AJ183" s="323"/>
      <c r="AK183" s="293" t="str">
        <f t="shared" si="79"/>
        <v>0</v>
      </c>
      <c r="AL183" s="316"/>
      <c r="AM183" s="323"/>
      <c r="AN183" s="293" t="str">
        <f t="shared" si="80"/>
        <v>0</v>
      </c>
      <c r="AO183" s="316"/>
      <c r="AP183" s="323"/>
      <c r="AQ183" s="293" t="str">
        <f t="shared" si="81"/>
        <v>0</v>
      </c>
      <c r="AR183" s="316"/>
      <c r="AS183" s="317"/>
      <c r="AT183" s="318"/>
      <c r="AU183" s="293">
        <f t="shared" si="67"/>
        <v>0</v>
      </c>
      <c r="AV183" s="236">
        <f t="shared" si="73"/>
        <v>0</v>
      </c>
      <c r="AW183" s="236">
        <f t="shared" si="74"/>
        <v>0</v>
      </c>
      <c r="AX183" s="284">
        <f t="shared" si="75"/>
        <v>0</v>
      </c>
      <c r="AY183" s="277"/>
      <c r="AZ183" s="279">
        <f t="shared" si="76"/>
        <v>0</v>
      </c>
      <c r="BA183" s="11"/>
      <c r="BB183" s="269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</row>
    <row r="184" spans="1:90" ht="15" customHeight="1">
      <c r="A184" s="24">
        <v>11</v>
      </c>
      <c r="B184" s="7" t="s">
        <v>43</v>
      </c>
      <c r="C184" s="56"/>
      <c r="D184" s="61"/>
      <c r="E184" s="57"/>
      <c r="F184" s="58"/>
      <c r="G184" s="58"/>
      <c r="H184" s="34"/>
      <c r="I184" s="34"/>
      <c r="J184" s="193"/>
      <c r="K184" s="120"/>
      <c r="L184" s="120"/>
      <c r="M184" s="241"/>
      <c r="N184" s="207">
        <v>60000</v>
      </c>
      <c r="O184" s="321"/>
      <c r="P184" s="293" t="str">
        <f t="shared" si="58"/>
        <v>0</v>
      </c>
      <c r="Q184" s="322"/>
      <c r="R184" s="323"/>
      <c r="S184" s="293" t="str">
        <f t="shared" si="69"/>
        <v>0</v>
      </c>
      <c r="T184" s="316"/>
      <c r="U184" s="323"/>
      <c r="V184" s="293" t="str">
        <f t="shared" si="70"/>
        <v>0</v>
      </c>
      <c r="W184" s="316"/>
      <c r="X184" s="323"/>
      <c r="Y184" s="293" t="str">
        <f t="shared" si="71"/>
        <v>0</v>
      </c>
      <c r="Z184" s="316"/>
      <c r="AA184" s="323"/>
      <c r="AB184" s="293" t="str">
        <f t="shared" si="72"/>
        <v>0</v>
      </c>
      <c r="AC184" s="322"/>
      <c r="AD184" s="323"/>
      <c r="AE184" s="293" t="str">
        <f t="shared" si="77"/>
        <v>0</v>
      </c>
      <c r="AF184" s="322"/>
      <c r="AG184" s="323"/>
      <c r="AH184" s="293" t="str">
        <f t="shared" si="78"/>
        <v>0</v>
      </c>
      <c r="AI184" s="322"/>
      <c r="AJ184" s="323"/>
      <c r="AK184" s="293" t="str">
        <f t="shared" si="79"/>
        <v>0</v>
      </c>
      <c r="AL184" s="316"/>
      <c r="AM184" s="323"/>
      <c r="AN184" s="293" t="str">
        <f t="shared" si="80"/>
        <v>0</v>
      </c>
      <c r="AO184" s="316"/>
      <c r="AP184" s="323"/>
      <c r="AQ184" s="293" t="str">
        <f t="shared" si="81"/>
        <v>0</v>
      </c>
      <c r="AR184" s="316"/>
      <c r="AS184" s="317"/>
      <c r="AT184" s="318"/>
      <c r="AU184" s="293">
        <f t="shared" si="67"/>
        <v>0</v>
      </c>
      <c r="AV184" s="236">
        <f t="shared" si="73"/>
        <v>0</v>
      </c>
      <c r="AW184" s="236">
        <f t="shared" si="74"/>
        <v>0</v>
      </c>
      <c r="AX184" s="284">
        <f t="shared" si="75"/>
        <v>0</v>
      </c>
      <c r="AY184" s="277"/>
      <c r="AZ184" s="279">
        <f t="shared" si="76"/>
        <v>0</v>
      </c>
      <c r="BA184" s="11"/>
      <c r="BB184" s="269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</row>
    <row r="185" spans="1:90" ht="15" customHeight="1">
      <c r="A185" s="24">
        <v>12</v>
      </c>
      <c r="B185" s="7" t="s">
        <v>43</v>
      </c>
      <c r="C185" s="59"/>
      <c r="D185" s="33"/>
      <c r="E185" s="33"/>
      <c r="F185" s="31"/>
      <c r="G185" s="31"/>
      <c r="H185" s="34"/>
      <c r="I185" s="34"/>
      <c r="J185" s="193"/>
      <c r="K185" s="122"/>
      <c r="L185" s="122"/>
      <c r="M185" s="241"/>
      <c r="N185" s="207">
        <v>60000</v>
      </c>
      <c r="O185" s="321"/>
      <c r="P185" s="293" t="str">
        <f t="shared" si="58"/>
        <v>0</v>
      </c>
      <c r="Q185" s="322"/>
      <c r="R185" s="323"/>
      <c r="S185" s="293" t="str">
        <f t="shared" si="69"/>
        <v>0</v>
      </c>
      <c r="T185" s="316"/>
      <c r="U185" s="323"/>
      <c r="V185" s="293" t="str">
        <f t="shared" si="70"/>
        <v>0</v>
      </c>
      <c r="W185" s="316"/>
      <c r="X185" s="323"/>
      <c r="Y185" s="293" t="str">
        <f t="shared" si="71"/>
        <v>0</v>
      </c>
      <c r="Z185" s="316"/>
      <c r="AA185" s="323"/>
      <c r="AB185" s="293" t="str">
        <f t="shared" si="72"/>
        <v>0</v>
      </c>
      <c r="AC185" s="322"/>
      <c r="AD185" s="323"/>
      <c r="AE185" s="293" t="str">
        <f t="shared" si="77"/>
        <v>0</v>
      </c>
      <c r="AF185" s="322"/>
      <c r="AG185" s="323"/>
      <c r="AH185" s="293" t="str">
        <f t="shared" si="78"/>
        <v>0</v>
      </c>
      <c r="AI185" s="322"/>
      <c r="AJ185" s="323"/>
      <c r="AK185" s="293" t="str">
        <f t="shared" si="79"/>
        <v>0</v>
      </c>
      <c r="AL185" s="316"/>
      <c r="AM185" s="323"/>
      <c r="AN185" s="293" t="str">
        <f t="shared" si="80"/>
        <v>0</v>
      </c>
      <c r="AO185" s="316"/>
      <c r="AP185" s="323"/>
      <c r="AQ185" s="293" t="str">
        <f t="shared" si="81"/>
        <v>0</v>
      </c>
      <c r="AR185" s="316"/>
      <c r="AS185" s="317"/>
      <c r="AT185" s="318"/>
      <c r="AU185" s="293">
        <f t="shared" si="67"/>
        <v>0</v>
      </c>
      <c r="AV185" s="236">
        <f t="shared" si="73"/>
        <v>0</v>
      </c>
      <c r="AW185" s="236">
        <f t="shared" si="74"/>
        <v>0</v>
      </c>
      <c r="AX185" s="284">
        <f t="shared" si="75"/>
        <v>0</v>
      </c>
      <c r="AY185" s="277"/>
      <c r="AZ185" s="279">
        <f t="shared" si="76"/>
        <v>0</v>
      </c>
      <c r="BA185" s="11"/>
      <c r="BB185" s="269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</row>
    <row r="186" spans="1:90" ht="15" customHeight="1">
      <c r="A186" s="24">
        <v>13</v>
      </c>
      <c r="B186" s="7" t="s">
        <v>43</v>
      </c>
      <c r="C186" s="56"/>
      <c r="D186" s="57"/>
      <c r="E186" s="57"/>
      <c r="F186" s="58"/>
      <c r="G186" s="58"/>
      <c r="H186" s="34"/>
      <c r="I186" s="34"/>
      <c r="J186" s="193"/>
      <c r="K186" s="120"/>
      <c r="L186" s="120"/>
      <c r="M186" s="241"/>
      <c r="N186" s="207">
        <v>60000</v>
      </c>
      <c r="O186" s="321"/>
      <c r="P186" s="293" t="str">
        <f t="shared" si="58"/>
        <v>0</v>
      </c>
      <c r="Q186" s="322"/>
      <c r="R186" s="323"/>
      <c r="S186" s="293" t="str">
        <f t="shared" si="69"/>
        <v>0</v>
      </c>
      <c r="T186" s="316"/>
      <c r="U186" s="323"/>
      <c r="V186" s="293" t="str">
        <f t="shared" si="70"/>
        <v>0</v>
      </c>
      <c r="W186" s="316"/>
      <c r="X186" s="323"/>
      <c r="Y186" s="293" t="str">
        <f t="shared" si="71"/>
        <v>0</v>
      </c>
      <c r="Z186" s="316"/>
      <c r="AA186" s="323"/>
      <c r="AB186" s="293" t="str">
        <f t="shared" si="72"/>
        <v>0</v>
      </c>
      <c r="AC186" s="322"/>
      <c r="AD186" s="323"/>
      <c r="AE186" s="293" t="str">
        <f t="shared" si="77"/>
        <v>0</v>
      </c>
      <c r="AF186" s="322"/>
      <c r="AG186" s="323"/>
      <c r="AH186" s="293" t="str">
        <f t="shared" si="78"/>
        <v>0</v>
      </c>
      <c r="AI186" s="322"/>
      <c r="AJ186" s="323"/>
      <c r="AK186" s="293" t="str">
        <f t="shared" si="79"/>
        <v>0</v>
      </c>
      <c r="AL186" s="316"/>
      <c r="AM186" s="323"/>
      <c r="AN186" s="293" t="str">
        <f t="shared" si="80"/>
        <v>0</v>
      </c>
      <c r="AO186" s="316"/>
      <c r="AP186" s="323"/>
      <c r="AQ186" s="293" t="str">
        <f t="shared" si="81"/>
        <v>0</v>
      </c>
      <c r="AR186" s="316"/>
      <c r="AS186" s="317"/>
      <c r="AT186" s="318"/>
      <c r="AU186" s="293">
        <f t="shared" si="67"/>
        <v>0</v>
      </c>
      <c r="AV186" s="236">
        <f t="shared" si="73"/>
        <v>0</v>
      </c>
      <c r="AW186" s="236">
        <f t="shared" si="74"/>
        <v>0</v>
      </c>
      <c r="AX186" s="284">
        <f t="shared" si="75"/>
        <v>0</v>
      </c>
      <c r="AY186" s="277"/>
      <c r="AZ186" s="279">
        <f t="shared" si="76"/>
        <v>0</v>
      </c>
      <c r="BA186" s="11"/>
      <c r="BB186" s="269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</row>
    <row r="187" spans="1:90" ht="15" customHeight="1">
      <c r="A187" s="24">
        <v>14</v>
      </c>
      <c r="B187" s="7" t="s">
        <v>43</v>
      </c>
      <c r="C187" s="59"/>
      <c r="D187" s="33"/>
      <c r="E187" s="33"/>
      <c r="F187" s="31"/>
      <c r="G187" s="31"/>
      <c r="H187" s="34"/>
      <c r="I187" s="34"/>
      <c r="J187" s="193"/>
      <c r="K187" s="122"/>
      <c r="L187" s="122"/>
      <c r="M187" s="241"/>
      <c r="N187" s="207">
        <v>60000</v>
      </c>
      <c r="O187" s="321"/>
      <c r="P187" s="293" t="str">
        <f t="shared" si="58"/>
        <v>0</v>
      </c>
      <c r="Q187" s="322"/>
      <c r="R187" s="323"/>
      <c r="S187" s="293" t="str">
        <f t="shared" si="69"/>
        <v>0</v>
      </c>
      <c r="T187" s="316"/>
      <c r="U187" s="323"/>
      <c r="V187" s="293" t="str">
        <f t="shared" si="70"/>
        <v>0</v>
      </c>
      <c r="W187" s="316"/>
      <c r="X187" s="323"/>
      <c r="Y187" s="293" t="str">
        <f t="shared" si="71"/>
        <v>0</v>
      </c>
      <c r="Z187" s="316"/>
      <c r="AA187" s="323"/>
      <c r="AB187" s="293" t="str">
        <f t="shared" si="72"/>
        <v>0</v>
      </c>
      <c r="AC187" s="322"/>
      <c r="AD187" s="323"/>
      <c r="AE187" s="293" t="str">
        <f t="shared" si="77"/>
        <v>0</v>
      </c>
      <c r="AF187" s="322"/>
      <c r="AG187" s="323"/>
      <c r="AH187" s="293" t="str">
        <f t="shared" si="78"/>
        <v>0</v>
      </c>
      <c r="AI187" s="322"/>
      <c r="AJ187" s="323"/>
      <c r="AK187" s="293" t="str">
        <f t="shared" si="79"/>
        <v>0</v>
      </c>
      <c r="AL187" s="316"/>
      <c r="AM187" s="323"/>
      <c r="AN187" s="293" t="str">
        <f t="shared" si="80"/>
        <v>0</v>
      </c>
      <c r="AO187" s="316"/>
      <c r="AP187" s="323"/>
      <c r="AQ187" s="293" t="str">
        <f t="shared" si="81"/>
        <v>0</v>
      </c>
      <c r="AR187" s="316"/>
      <c r="AS187" s="317"/>
      <c r="AT187" s="318"/>
      <c r="AU187" s="293">
        <f t="shared" si="67"/>
        <v>0</v>
      </c>
      <c r="AV187" s="236">
        <f t="shared" si="73"/>
        <v>0</v>
      </c>
      <c r="AW187" s="236">
        <f t="shared" si="74"/>
        <v>0</v>
      </c>
      <c r="AX187" s="284">
        <f t="shared" si="75"/>
        <v>0</v>
      </c>
      <c r="AY187" s="277"/>
      <c r="AZ187" s="279">
        <f t="shared" si="76"/>
        <v>0</v>
      </c>
      <c r="BA187" s="11"/>
      <c r="BB187" s="269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</row>
    <row r="188" spans="1:90" ht="15" customHeight="1">
      <c r="A188" s="24">
        <v>15</v>
      </c>
      <c r="B188" s="7" t="s">
        <v>43</v>
      </c>
      <c r="C188" s="56"/>
      <c r="D188" s="57"/>
      <c r="E188" s="57"/>
      <c r="F188" s="58"/>
      <c r="G188" s="58"/>
      <c r="H188" s="34"/>
      <c r="I188" s="34"/>
      <c r="J188" s="193"/>
      <c r="K188" s="120"/>
      <c r="L188" s="120"/>
      <c r="M188" s="241"/>
      <c r="N188" s="207">
        <v>60000</v>
      </c>
      <c r="O188" s="321"/>
      <c r="P188" s="293" t="str">
        <f t="shared" si="58"/>
        <v>0</v>
      </c>
      <c r="Q188" s="322"/>
      <c r="R188" s="323"/>
      <c r="S188" s="293" t="str">
        <f t="shared" si="69"/>
        <v>0</v>
      </c>
      <c r="T188" s="316"/>
      <c r="U188" s="323"/>
      <c r="V188" s="293" t="str">
        <f t="shared" si="70"/>
        <v>0</v>
      </c>
      <c r="W188" s="316"/>
      <c r="X188" s="323"/>
      <c r="Y188" s="293" t="str">
        <f t="shared" si="71"/>
        <v>0</v>
      </c>
      <c r="Z188" s="316"/>
      <c r="AA188" s="323"/>
      <c r="AB188" s="293" t="str">
        <f t="shared" si="72"/>
        <v>0</v>
      </c>
      <c r="AC188" s="322"/>
      <c r="AD188" s="323"/>
      <c r="AE188" s="293" t="str">
        <f t="shared" si="77"/>
        <v>0</v>
      </c>
      <c r="AF188" s="322"/>
      <c r="AG188" s="323"/>
      <c r="AH188" s="293" t="str">
        <f t="shared" si="78"/>
        <v>0</v>
      </c>
      <c r="AI188" s="322"/>
      <c r="AJ188" s="323"/>
      <c r="AK188" s="293" t="str">
        <f t="shared" si="79"/>
        <v>0</v>
      </c>
      <c r="AL188" s="316"/>
      <c r="AM188" s="323"/>
      <c r="AN188" s="293" t="str">
        <f t="shared" si="80"/>
        <v>0</v>
      </c>
      <c r="AO188" s="316"/>
      <c r="AP188" s="323"/>
      <c r="AQ188" s="293" t="str">
        <f t="shared" si="81"/>
        <v>0</v>
      </c>
      <c r="AR188" s="316"/>
      <c r="AS188" s="317"/>
      <c r="AT188" s="318"/>
      <c r="AU188" s="293">
        <f t="shared" si="67"/>
        <v>0</v>
      </c>
      <c r="AV188" s="236">
        <f t="shared" si="73"/>
        <v>0</v>
      </c>
      <c r="AW188" s="236">
        <f t="shared" si="74"/>
        <v>0</v>
      </c>
      <c r="AX188" s="284">
        <f t="shared" si="75"/>
        <v>0</v>
      </c>
      <c r="AY188" s="277"/>
      <c r="AZ188" s="279">
        <f t="shared" si="76"/>
        <v>0</v>
      </c>
      <c r="BA188" s="11"/>
      <c r="BB188" s="269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</row>
    <row r="189" spans="1:90" ht="15" customHeight="1">
      <c r="A189" s="24">
        <v>16</v>
      </c>
      <c r="B189" s="7" t="s">
        <v>43</v>
      </c>
      <c r="C189" s="56"/>
      <c r="D189" s="57"/>
      <c r="E189" s="57"/>
      <c r="F189" s="58"/>
      <c r="G189" s="58"/>
      <c r="H189" s="34"/>
      <c r="I189" s="34"/>
      <c r="J189" s="193"/>
      <c r="K189" s="120"/>
      <c r="L189" s="120"/>
      <c r="M189" s="241"/>
      <c r="N189" s="207">
        <v>60000</v>
      </c>
      <c r="O189" s="321"/>
      <c r="P189" s="293" t="str">
        <f t="shared" si="58"/>
        <v>0</v>
      </c>
      <c r="Q189" s="322"/>
      <c r="R189" s="323"/>
      <c r="S189" s="293" t="str">
        <f t="shared" si="69"/>
        <v>0</v>
      </c>
      <c r="T189" s="316"/>
      <c r="U189" s="323"/>
      <c r="V189" s="293" t="str">
        <f t="shared" si="70"/>
        <v>0</v>
      </c>
      <c r="W189" s="316"/>
      <c r="X189" s="323"/>
      <c r="Y189" s="293" t="str">
        <f t="shared" si="71"/>
        <v>0</v>
      </c>
      <c r="Z189" s="316"/>
      <c r="AA189" s="323"/>
      <c r="AB189" s="293" t="str">
        <f t="shared" si="72"/>
        <v>0</v>
      </c>
      <c r="AC189" s="322"/>
      <c r="AD189" s="323"/>
      <c r="AE189" s="293" t="str">
        <f t="shared" si="77"/>
        <v>0</v>
      </c>
      <c r="AF189" s="322"/>
      <c r="AG189" s="323"/>
      <c r="AH189" s="293" t="str">
        <f t="shared" si="78"/>
        <v>0</v>
      </c>
      <c r="AI189" s="322"/>
      <c r="AJ189" s="323"/>
      <c r="AK189" s="293" t="str">
        <f t="shared" si="79"/>
        <v>0</v>
      </c>
      <c r="AL189" s="316"/>
      <c r="AM189" s="323"/>
      <c r="AN189" s="293" t="str">
        <f t="shared" si="80"/>
        <v>0</v>
      </c>
      <c r="AO189" s="316"/>
      <c r="AP189" s="323"/>
      <c r="AQ189" s="293" t="str">
        <f t="shared" si="81"/>
        <v>0</v>
      </c>
      <c r="AR189" s="316"/>
      <c r="AS189" s="317"/>
      <c r="AT189" s="318"/>
      <c r="AU189" s="293">
        <f t="shared" si="67"/>
        <v>0</v>
      </c>
      <c r="AV189" s="236">
        <f t="shared" si="73"/>
        <v>0</v>
      </c>
      <c r="AW189" s="236">
        <f t="shared" si="74"/>
        <v>0</v>
      </c>
      <c r="AX189" s="284">
        <f t="shared" si="75"/>
        <v>0</v>
      </c>
      <c r="AY189" s="277"/>
      <c r="AZ189" s="279">
        <f t="shared" si="76"/>
        <v>0</v>
      </c>
      <c r="BA189" s="11"/>
      <c r="BB189" s="269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</row>
    <row r="190" spans="1:90" ht="15" customHeight="1">
      <c r="A190" s="24">
        <v>17</v>
      </c>
      <c r="B190" s="7" t="s">
        <v>43</v>
      </c>
      <c r="C190" s="56"/>
      <c r="D190" s="57"/>
      <c r="E190" s="57"/>
      <c r="F190" s="58"/>
      <c r="G190" s="58"/>
      <c r="H190" s="34"/>
      <c r="I190" s="34"/>
      <c r="J190" s="193"/>
      <c r="K190" s="120"/>
      <c r="L190" s="120"/>
      <c r="M190" s="241"/>
      <c r="N190" s="207">
        <v>60000</v>
      </c>
      <c r="O190" s="321"/>
      <c r="P190" s="293" t="str">
        <f t="shared" si="58"/>
        <v>0</v>
      </c>
      <c r="Q190" s="322"/>
      <c r="R190" s="323"/>
      <c r="S190" s="293" t="str">
        <f t="shared" si="69"/>
        <v>0</v>
      </c>
      <c r="T190" s="316"/>
      <c r="U190" s="323"/>
      <c r="V190" s="293" t="str">
        <f t="shared" si="70"/>
        <v>0</v>
      </c>
      <c r="W190" s="316"/>
      <c r="X190" s="323"/>
      <c r="Y190" s="293" t="str">
        <f t="shared" si="71"/>
        <v>0</v>
      </c>
      <c r="Z190" s="316"/>
      <c r="AA190" s="323"/>
      <c r="AB190" s="293" t="str">
        <f t="shared" si="72"/>
        <v>0</v>
      </c>
      <c r="AC190" s="322"/>
      <c r="AD190" s="323"/>
      <c r="AE190" s="293" t="str">
        <f t="shared" si="77"/>
        <v>0</v>
      </c>
      <c r="AF190" s="322"/>
      <c r="AG190" s="323"/>
      <c r="AH190" s="293" t="str">
        <f t="shared" si="78"/>
        <v>0</v>
      </c>
      <c r="AI190" s="322"/>
      <c r="AJ190" s="323"/>
      <c r="AK190" s="293" t="str">
        <f t="shared" si="79"/>
        <v>0</v>
      </c>
      <c r="AL190" s="316"/>
      <c r="AM190" s="323"/>
      <c r="AN190" s="293" t="str">
        <f t="shared" si="80"/>
        <v>0</v>
      </c>
      <c r="AO190" s="316"/>
      <c r="AP190" s="323"/>
      <c r="AQ190" s="293" t="str">
        <f t="shared" si="81"/>
        <v>0</v>
      </c>
      <c r="AR190" s="316"/>
      <c r="AS190" s="317"/>
      <c r="AT190" s="318"/>
      <c r="AU190" s="293">
        <f t="shared" si="67"/>
        <v>0</v>
      </c>
      <c r="AV190" s="236">
        <f t="shared" si="73"/>
        <v>0</v>
      </c>
      <c r="AW190" s="236">
        <f t="shared" si="74"/>
        <v>0</v>
      </c>
      <c r="AX190" s="284">
        <f t="shared" si="75"/>
        <v>0</v>
      </c>
      <c r="AY190" s="277"/>
      <c r="AZ190" s="279">
        <f t="shared" si="76"/>
        <v>0</v>
      </c>
      <c r="BA190" s="11"/>
      <c r="BB190" s="269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</row>
    <row r="191" spans="1:90" ht="15" customHeight="1">
      <c r="A191" s="24">
        <v>18</v>
      </c>
      <c r="B191" s="7" t="s">
        <v>43</v>
      </c>
      <c r="C191" s="56"/>
      <c r="D191" s="62"/>
      <c r="E191" s="62"/>
      <c r="F191" s="60"/>
      <c r="G191" s="60"/>
      <c r="H191" s="34"/>
      <c r="I191" s="34"/>
      <c r="J191" s="193"/>
      <c r="K191" s="123"/>
      <c r="L191" s="123"/>
      <c r="M191" s="241"/>
      <c r="N191" s="207">
        <v>60000</v>
      </c>
      <c r="O191" s="321"/>
      <c r="P191" s="293" t="str">
        <f t="shared" si="58"/>
        <v>0</v>
      </c>
      <c r="Q191" s="322"/>
      <c r="R191" s="323"/>
      <c r="S191" s="293" t="str">
        <f t="shared" si="69"/>
        <v>0</v>
      </c>
      <c r="T191" s="316"/>
      <c r="U191" s="323"/>
      <c r="V191" s="293" t="str">
        <f t="shared" si="70"/>
        <v>0</v>
      </c>
      <c r="W191" s="316"/>
      <c r="X191" s="323"/>
      <c r="Y191" s="293" t="str">
        <f t="shared" si="71"/>
        <v>0</v>
      </c>
      <c r="Z191" s="316"/>
      <c r="AA191" s="323"/>
      <c r="AB191" s="293" t="str">
        <f t="shared" si="72"/>
        <v>0</v>
      </c>
      <c r="AC191" s="322"/>
      <c r="AD191" s="323"/>
      <c r="AE191" s="293" t="str">
        <f t="shared" si="77"/>
        <v>0</v>
      </c>
      <c r="AF191" s="322"/>
      <c r="AG191" s="323"/>
      <c r="AH191" s="293" t="str">
        <f t="shared" si="78"/>
        <v>0</v>
      </c>
      <c r="AI191" s="322"/>
      <c r="AJ191" s="323"/>
      <c r="AK191" s="293" t="str">
        <f t="shared" si="79"/>
        <v>0</v>
      </c>
      <c r="AL191" s="316"/>
      <c r="AM191" s="323"/>
      <c r="AN191" s="293" t="str">
        <f t="shared" si="80"/>
        <v>0</v>
      </c>
      <c r="AO191" s="316"/>
      <c r="AP191" s="323"/>
      <c r="AQ191" s="293" t="str">
        <f t="shared" si="81"/>
        <v>0</v>
      </c>
      <c r="AR191" s="316"/>
      <c r="AS191" s="317"/>
      <c r="AT191" s="318"/>
      <c r="AU191" s="293">
        <f t="shared" si="67"/>
        <v>0</v>
      </c>
      <c r="AV191" s="236">
        <f t="shared" si="73"/>
        <v>0</v>
      </c>
      <c r="AW191" s="236">
        <f t="shared" si="74"/>
        <v>0</v>
      </c>
      <c r="AX191" s="284">
        <f t="shared" si="75"/>
        <v>0</v>
      </c>
      <c r="AY191" s="277"/>
      <c r="AZ191" s="279">
        <f t="shared" si="76"/>
        <v>0</v>
      </c>
      <c r="BA191" s="11"/>
      <c r="BB191" s="269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</row>
    <row r="192" spans="1:90" ht="15" customHeight="1">
      <c r="A192" s="24">
        <v>19</v>
      </c>
      <c r="B192" s="7" t="s">
        <v>43</v>
      </c>
      <c r="C192" s="56"/>
      <c r="D192" s="57"/>
      <c r="E192" s="57"/>
      <c r="F192" s="58"/>
      <c r="G192" s="58"/>
      <c r="H192" s="34"/>
      <c r="I192" s="34"/>
      <c r="J192" s="193"/>
      <c r="K192" s="120"/>
      <c r="L192" s="120"/>
      <c r="M192" s="241"/>
      <c r="N192" s="207">
        <v>60000</v>
      </c>
      <c r="O192" s="321"/>
      <c r="P192" s="293" t="str">
        <f t="shared" si="58"/>
        <v>0</v>
      </c>
      <c r="Q192" s="322"/>
      <c r="R192" s="323"/>
      <c r="S192" s="293" t="str">
        <f t="shared" si="69"/>
        <v>0</v>
      </c>
      <c r="T192" s="316"/>
      <c r="U192" s="323"/>
      <c r="V192" s="293" t="str">
        <f t="shared" si="70"/>
        <v>0</v>
      </c>
      <c r="W192" s="316"/>
      <c r="X192" s="323"/>
      <c r="Y192" s="293" t="str">
        <f t="shared" si="71"/>
        <v>0</v>
      </c>
      <c r="Z192" s="316"/>
      <c r="AA192" s="323"/>
      <c r="AB192" s="293" t="str">
        <f t="shared" si="72"/>
        <v>0</v>
      </c>
      <c r="AC192" s="322"/>
      <c r="AD192" s="323"/>
      <c r="AE192" s="293" t="str">
        <f t="shared" si="77"/>
        <v>0</v>
      </c>
      <c r="AF192" s="322"/>
      <c r="AG192" s="323"/>
      <c r="AH192" s="293" t="str">
        <f t="shared" si="78"/>
        <v>0</v>
      </c>
      <c r="AI192" s="322"/>
      <c r="AJ192" s="323"/>
      <c r="AK192" s="293" t="str">
        <f t="shared" si="79"/>
        <v>0</v>
      </c>
      <c r="AL192" s="316"/>
      <c r="AM192" s="323"/>
      <c r="AN192" s="293" t="str">
        <f t="shared" si="80"/>
        <v>0</v>
      </c>
      <c r="AO192" s="316"/>
      <c r="AP192" s="323"/>
      <c r="AQ192" s="293" t="str">
        <f t="shared" si="81"/>
        <v>0</v>
      </c>
      <c r="AR192" s="316"/>
      <c r="AS192" s="317"/>
      <c r="AT192" s="318"/>
      <c r="AU192" s="293">
        <f t="shared" si="67"/>
        <v>0</v>
      </c>
      <c r="AV192" s="236">
        <f t="shared" si="73"/>
        <v>0</v>
      </c>
      <c r="AW192" s="236">
        <f t="shared" si="74"/>
        <v>0</v>
      </c>
      <c r="AX192" s="284">
        <f t="shared" si="75"/>
        <v>0</v>
      </c>
      <c r="AY192" s="277"/>
      <c r="AZ192" s="279">
        <f t="shared" si="76"/>
        <v>0</v>
      </c>
      <c r="BA192" s="11"/>
      <c r="BB192" s="269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</row>
    <row r="193" spans="1:90" ht="15" customHeight="1">
      <c r="A193" s="24">
        <v>20</v>
      </c>
      <c r="B193" s="7" t="s">
        <v>43</v>
      </c>
      <c r="C193" s="56"/>
      <c r="D193" s="57"/>
      <c r="E193" s="57"/>
      <c r="F193" s="58"/>
      <c r="G193" s="58"/>
      <c r="H193" s="34"/>
      <c r="I193" s="34"/>
      <c r="J193" s="193"/>
      <c r="K193" s="120"/>
      <c r="L193" s="120"/>
      <c r="M193" s="241"/>
      <c r="N193" s="207">
        <v>60000</v>
      </c>
      <c r="O193" s="321"/>
      <c r="P193" s="293" t="str">
        <f t="shared" si="58"/>
        <v>0</v>
      </c>
      <c r="Q193" s="322"/>
      <c r="R193" s="323"/>
      <c r="S193" s="293" t="str">
        <f t="shared" si="69"/>
        <v>0</v>
      </c>
      <c r="T193" s="316"/>
      <c r="U193" s="323"/>
      <c r="V193" s="293" t="str">
        <f t="shared" si="70"/>
        <v>0</v>
      </c>
      <c r="W193" s="316"/>
      <c r="X193" s="323"/>
      <c r="Y193" s="293" t="str">
        <f t="shared" si="71"/>
        <v>0</v>
      </c>
      <c r="Z193" s="316"/>
      <c r="AA193" s="323"/>
      <c r="AB193" s="293" t="str">
        <f t="shared" si="72"/>
        <v>0</v>
      </c>
      <c r="AC193" s="322"/>
      <c r="AD193" s="323"/>
      <c r="AE193" s="293" t="str">
        <f t="shared" si="77"/>
        <v>0</v>
      </c>
      <c r="AF193" s="322"/>
      <c r="AG193" s="323"/>
      <c r="AH193" s="293" t="str">
        <f t="shared" si="78"/>
        <v>0</v>
      </c>
      <c r="AI193" s="322"/>
      <c r="AJ193" s="323"/>
      <c r="AK193" s="293" t="str">
        <f t="shared" si="79"/>
        <v>0</v>
      </c>
      <c r="AL193" s="316"/>
      <c r="AM193" s="323"/>
      <c r="AN193" s="293" t="str">
        <f t="shared" si="80"/>
        <v>0</v>
      </c>
      <c r="AO193" s="316"/>
      <c r="AP193" s="323"/>
      <c r="AQ193" s="293" t="str">
        <f t="shared" si="81"/>
        <v>0</v>
      </c>
      <c r="AR193" s="316"/>
      <c r="AS193" s="317"/>
      <c r="AT193" s="318"/>
      <c r="AU193" s="293">
        <f t="shared" si="67"/>
        <v>0</v>
      </c>
      <c r="AV193" s="236">
        <f t="shared" si="73"/>
        <v>0</v>
      </c>
      <c r="AW193" s="236">
        <f t="shared" si="74"/>
        <v>0</v>
      </c>
      <c r="AX193" s="284">
        <f t="shared" si="75"/>
        <v>0</v>
      </c>
      <c r="AY193" s="277"/>
      <c r="AZ193" s="279">
        <f t="shared" si="76"/>
        <v>0</v>
      </c>
      <c r="BA193" s="11"/>
      <c r="BB193" s="269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</row>
    <row r="194" spans="1:90" ht="15" customHeight="1">
      <c r="A194" s="24">
        <v>21</v>
      </c>
      <c r="B194" s="7" t="s">
        <v>43</v>
      </c>
      <c r="C194" s="56"/>
      <c r="D194" s="57"/>
      <c r="E194" s="57"/>
      <c r="F194" s="58"/>
      <c r="G194" s="58"/>
      <c r="H194" s="34"/>
      <c r="I194" s="34"/>
      <c r="J194" s="193"/>
      <c r="K194" s="120"/>
      <c r="L194" s="120"/>
      <c r="M194" s="241"/>
      <c r="N194" s="207">
        <v>60000</v>
      </c>
      <c r="O194" s="321"/>
      <c r="P194" s="293" t="str">
        <f t="shared" si="58"/>
        <v>0</v>
      </c>
      <c r="Q194" s="322"/>
      <c r="R194" s="323"/>
      <c r="S194" s="293" t="str">
        <f t="shared" si="69"/>
        <v>0</v>
      </c>
      <c r="T194" s="316"/>
      <c r="U194" s="323"/>
      <c r="V194" s="293" t="str">
        <f t="shared" si="70"/>
        <v>0</v>
      </c>
      <c r="W194" s="316"/>
      <c r="X194" s="323"/>
      <c r="Y194" s="293" t="str">
        <f t="shared" si="71"/>
        <v>0</v>
      </c>
      <c r="Z194" s="316"/>
      <c r="AA194" s="323"/>
      <c r="AB194" s="293" t="str">
        <f t="shared" si="72"/>
        <v>0</v>
      </c>
      <c r="AC194" s="322"/>
      <c r="AD194" s="323"/>
      <c r="AE194" s="293" t="str">
        <f t="shared" si="77"/>
        <v>0</v>
      </c>
      <c r="AF194" s="322"/>
      <c r="AG194" s="323"/>
      <c r="AH194" s="293" t="str">
        <f t="shared" si="78"/>
        <v>0</v>
      </c>
      <c r="AI194" s="322"/>
      <c r="AJ194" s="323"/>
      <c r="AK194" s="293" t="str">
        <f t="shared" si="79"/>
        <v>0</v>
      </c>
      <c r="AL194" s="316"/>
      <c r="AM194" s="323"/>
      <c r="AN194" s="293" t="str">
        <f t="shared" si="80"/>
        <v>0</v>
      </c>
      <c r="AO194" s="316"/>
      <c r="AP194" s="323"/>
      <c r="AQ194" s="293" t="str">
        <f t="shared" si="81"/>
        <v>0</v>
      </c>
      <c r="AR194" s="316"/>
      <c r="AS194" s="317"/>
      <c r="AT194" s="318"/>
      <c r="AU194" s="293">
        <f t="shared" si="67"/>
        <v>0</v>
      </c>
      <c r="AV194" s="236">
        <f t="shared" si="73"/>
        <v>0</v>
      </c>
      <c r="AW194" s="236">
        <f t="shared" si="74"/>
        <v>0</v>
      </c>
      <c r="AX194" s="284">
        <f t="shared" si="75"/>
        <v>0</v>
      </c>
      <c r="AY194" s="277"/>
      <c r="AZ194" s="279">
        <f t="shared" si="76"/>
        <v>0</v>
      </c>
      <c r="BA194" s="11"/>
      <c r="BB194" s="269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</row>
    <row r="195" spans="1:90" ht="15" customHeight="1">
      <c r="A195" s="24">
        <v>22</v>
      </c>
      <c r="B195" s="7" t="s">
        <v>43</v>
      </c>
      <c r="C195" s="56"/>
      <c r="D195" s="57"/>
      <c r="E195" s="57"/>
      <c r="F195" s="58"/>
      <c r="G195" s="58"/>
      <c r="H195" s="34"/>
      <c r="I195" s="34"/>
      <c r="J195" s="193"/>
      <c r="K195" s="124"/>
      <c r="L195" s="124"/>
      <c r="M195" s="241"/>
      <c r="N195" s="207">
        <v>60000</v>
      </c>
      <c r="O195" s="321"/>
      <c r="P195" s="293" t="str">
        <f t="shared" si="58"/>
        <v>0</v>
      </c>
      <c r="Q195" s="322"/>
      <c r="R195" s="323"/>
      <c r="S195" s="293" t="str">
        <f t="shared" si="69"/>
        <v>0</v>
      </c>
      <c r="T195" s="316"/>
      <c r="U195" s="323"/>
      <c r="V195" s="293" t="str">
        <f t="shared" si="70"/>
        <v>0</v>
      </c>
      <c r="W195" s="316"/>
      <c r="X195" s="323"/>
      <c r="Y195" s="293" t="str">
        <f t="shared" si="71"/>
        <v>0</v>
      </c>
      <c r="Z195" s="316"/>
      <c r="AA195" s="323"/>
      <c r="AB195" s="293" t="str">
        <f t="shared" si="72"/>
        <v>0</v>
      </c>
      <c r="AC195" s="322"/>
      <c r="AD195" s="323"/>
      <c r="AE195" s="293" t="str">
        <f t="shared" si="77"/>
        <v>0</v>
      </c>
      <c r="AF195" s="322"/>
      <c r="AG195" s="323"/>
      <c r="AH195" s="293" t="str">
        <f t="shared" si="78"/>
        <v>0</v>
      </c>
      <c r="AI195" s="322"/>
      <c r="AJ195" s="323"/>
      <c r="AK195" s="293" t="str">
        <f t="shared" si="79"/>
        <v>0</v>
      </c>
      <c r="AL195" s="316"/>
      <c r="AM195" s="323"/>
      <c r="AN195" s="293" t="str">
        <f t="shared" si="80"/>
        <v>0</v>
      </c>
      <c r="AO195" s="316"/>
      <c r="AP195" s="323"/>
      <c r="AQ195" s="293" t="str">
        <f t="shared" si="81"/>
        <v>0</v>
      </c>
      <c r="AR195" s="316"/>
      <c r="AS195" s="317"/>
      <c r="AT195" s="318"/>
      <c r="AU195" s="293">
        <f t="shared" si="67"/>
        <v>0</v>
      </c>
      <c r="AV195" s="236">
        <f t="shared" si="73"/>
        <v>0</v>
      </c>
      <c r="AW195" s="236">
        <f t="shared" si="74"/>
        <v>0</v>
      </c>
      <c r="AX195" s="284">
        <f t="shared" si="75"/>
        <v>0</v>
      </c>
      <c r="AY195" s="277"/>
      <c r="AZ195" s="279">
        <f t="shared" si="76"/>
        <v>0</v>
      </c>
      <c r="BA195" s="11"/>
      <c r="BB195" s="269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</row>
    <row r="196" spans="1:90" ht="15" customHeight="1">
      <c r="A196" s="24">
        <v>23</v>
      </c>
      <c r="B196" s="7" t="s">
        <v>43</v>
      </c>
      <c r="C196" s="56"/>
      <c r="D196" s="63"/>
      <c r="E196" s="63"/>
      <c r="F196" s="58"/>
      <c r="G196" s="58"/>
      <c r="H196" s="34"/>
      <c r="I196" s="34"/>
      <c r="J196" s="193"/>
      <c r="K196" s="120"/>
      <c r="L196" s="120"/>
      <c r="M196" s="241"/>
      <c r="N196" s="207">
        <v>60000</v>
      </c>
      <c r="O196" s="321"/>
      <c r="P196" s="293" t="str">
        <f t="shared" si="58"/>
        <v>0</v>
      </c>
      <c r="Q196" s="322"/>
      <c r="R196" s="323"/>
      <c r="S196" s="293" t="str">
        <f t="shared" si="69"/>
        <v>0</v>
      </c>
      <c r="T196" s="316"/>
      <c r="U196" s="323"/>
      <c r="V196" s="293" t="str">
        <f t="shared" si="70"/>
        <v>0</v>
      </c>
      <c r="W196" s="316"/>
      <c r="X196" s="323"/>
      <c r="Y196" s="293" t="str">
        <f t="shared" si="71"/>
        <v>0</v>
      </c>
      <c r="Z196" s="316"/>
      <c r="AA196" s="323"/>
      <c r="AB196" s="293" t="str">
        <f t="shared" si="72"/>
        <v>0</v>
      </c>
      <c r="AC196" s="322"/>
      <c r="AD196" s="323"/>
      <c r="AE196" s="293" t="str">
        <f t="shared" si="77"/>
        <v>0</v>
      </c>
      <c r="AF196" s="322"/>
      <c r="AG196" s="323"/>
      <c r="AH196" s="293" t="str">
        <f t="shared" si="78"/>
        <v>0</v>
      </c>
      <c r="AI196" s="322"/>
      <c r="AJ196" s="323"/>
      <c r="AK196" s="293" t="str">
        <f t="shared" si="79"/>
        <v>0</v>
      </c>
      <c r="AL196" s="316"/>
      <c r="AM196" s="323"/>
      <c r="AN196" s="293" t="str">
        <f t="shared" si="80"/>
        <v>0</v>
      </c>
      <c r="AO196" s="316"/>
      <c r="AP196" s="323"/>
      <c r="AQ196" s="293" t="str">
        <f t="shared" si="81"/>
        <v>0</v>
      </c>
      <c r="AR196" s="316"/>
      <c r="AS196" s="317"/>
      <c r="AT196" s="318"/>
      <c r="AU196" s="293">
        <f t="shared" si="67"/>
        <v>0</v>
      </c>
      <c r="AV196" s="236">
        <f t="shared" si="73"/>
        <v>0</v>
      </c>
      <c r="AW196" s="236">
        <f t="shared" si="74"/>
        <v>0</v>
      </c>
      <c r="AX196" s="284">
        <f t="shared" si="75"/>
        <v>0</v>
      </c>
      <c r="AY196" s="277"/>
      <c r="AZ196" s="279">
        <f t="shared" si="76"/>
        <v>0</v>
      </c>
      <c r="BA196" s="11"/>
      <c r="BB196" s="269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</row>
    <row r="197" spans="1:90" ht="15" customHeight="1">
      <c r="A197" s="24">
        <v>24</v>
      </c>
      <c r="B197" s="7" t="s">
        <v>43</v>
      </c>
      <c r="C197" s="59"/>
      <c r="D197" s="31"/>
      <c r="E197" s="31"/>
      <c r="F197" s="31"/>
      <c r="G197" s="31"/>
      <c r="H197" s="34"/>
      <c r="I197" s="34"/>
      <c r="J197" s="193"/>
      <c r="K197" s="122"/>
      <c r="L197" s="122"/>
      <c r="M197" s="241"/>
      <c r="N197" s="207">
        <v>60000</v>
      </c>
      <c r="O197" s="321"/>
      <c r="P197" s="293" t="str">
        <f t="shared" si="58"/>
        <v>0</v>
      </c>
      <c r="Q197" s="322"/>
      <c r="R197" s="323"/>
      <c r="S197" s="293" t="str">
        <f t="shared" si="69"/>
        <v>0</v>
      </c>
      <c r="T197" s="316"/>
      <c r="U197" s="323"/>
      <c r="V197" s="293" t="str">
        <f t="shared" si="70"/>
        <v>0</v>
      </c>
      <c r="W197" s="316"/>
      <c r="X197" s="323"/>
      <c r="Y197" s="293" t="str">
        <f t="shared" si="71"/>
        <v>0</v>
      </c>
      <c r="Z197" s="316"/>
      <c r="AA197" s="323"/>
      <c r="AB197" s="293" t="str">
        <f t="shared" si="72"/>
        <v>0</v>
      </c>
      <c r="AC197" s="322"/>
      <c r="AD197" s="323"/>
      <c r="AE197" s="293" t="str">
        <f t="shared" si="77"/>
        <v>0</v>
      </c>
      <c r="AF197" s="322"/>
      <c r="AG197" s="323"/>
      <c r="AH197" s="293" t="str">
        <f t="shared" si="78"/>
        <v>0</v>
      </c>
      <c r="AI197" s="322"/>
      <c r="AJ197" s="323"/>
      <c r="AK197" s="293" t="str">
        <f t="shared" si="79"/>
        <v>0</v>
      </c>
      <c r="AL197" s="316"/>
      <c r="AM197" s="323"/>
      <c r="AN197" s="293" t="str">
        <f t="shared" si="80"/>
        <v>0</v>
      </c>
      <c r="AO197" s="316"/>
      <c r="AP197" s="323"/>
      <c r="AQ197" s="293" t="str">
        <f t="shared" si="81"/>
        <v>0</v>
      </c>
      <c r="AR197" s="316"/>
      <c r="AS197" s="317"/>
      <c r="AT197" s="318"/>
      <c r="AU197" s="293">
        <f t="shared" si="67"/>
        <v>0</v>
      </c>
      <c r="AV197" s="236">
        <f t="shared" si="73"/>
        <v>0</v>
      </c>
      <c r="AW197" s="236">
        <f t="shared" si="74"/>
        <v>0</v>
      </c>
      <c r="AX197" s="284">
        <f t="shared" si="75"/>
        <v>0</v>
      </c>
      <c r="AY197" s="277"/>
      <c r="AZ197" s="279">
        <f t="shared" si="76"/>
        <v>0</v>
      </c>
      <c r="BA197" s="11"/>
      <c r="BB197" s="269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</row>
    <row r="198" spans="1:90" ht="15" customHeight="1">
      <c r="A198" s="24">
        <v>25</v>
      </c>
      <c r="B198" s="7" t="s">
        <v>43</v>
      </c>
      <c r="C198" s="7"/>
      <c r="D198" s="6"/>
      <c r="E198" s="5"/>
      <c r="F198" s="5"/>
      <c r="G198" s="5"/>
      <c r="H198" s="34"/>
      <c r="I198" s="34"/>
      <c r="J198" s="193"/>
      <c r="K198" s="125"/>
      <c r="L198" s="125"/>
      <c r="M198" s="241"/>
      <c r="N198" s="207">
        <v>60000</v>
      </c>
      <c r="O198" s="321"/>
      <c r="P198" s="293" t="str">
        <f t="shared" si="58"/>
        <v>0</v>
      </c>
      <c r="Q198" s="322"/>
      <c r="R198" s="323"/>
      <c r="S198" s="293" t="str">
        <f t="shared" si="69"/>
        <v>0</v>
      </c>
      <c r="T198" s="316"/>
      <c r="U198" s="323"/>
      <c r="V198" s="293" t="str">
        <f t="shared" si="70"/>
        <v>0</v>
      </c>
      <c r="W198" s="316"/>
      <c r="X198" s="323"/>
      <c r="Y198" s="293" t="str">
        <f t="shared" si="71"/>
        <v>0</v>
      </c>
      <c r="Z198" s="316"/>
      <c r="AA198" s="323"/>
      <c r="AB198" s="293" t="str">
        <f t="shared" si="72"/>
        <v>0</v>
      </c>
      <c r="AC198" s="322"/>
      <c r="AD198" s="323"/>
      <c r="AE198" s="293" t="str">
        <f t="shared" si="77"/>
        <v>0</v>
      </c>
      <c r="AF198" s="322"/>
      <c r="AG198" s="323"/>
      <c r="AH198" s="293" t="str">
        <f t="shared" si="78"/>
        <v>0</v>
      </c>
      <c r="AI198" s="322"/>
      <c r="AJ198" s="323"/>
      <c r="AK198" s="293" t="str">
        <f t="shared" si="79"/>
        <v>0</v>
      </c>
      <c r="AL198" s="316"/>
      <c r="AM198" s="323"/>
      <c r="AN198" s="293" t="str">
        <f t="shared" si="80"/>
        <v>0</v>
      </c>
      <c r="AO198" s="316"/>
      <c r="AP198" s="323"/>
      <c r="AQ198" s="293" t="str">
        <f t="shared" si="81"/>
        <v>0</v>
      </c>
      <c r="AR198" s="316"/>
      <c r="AS198" s="317"/>
      <c r="AT198" s="318"/>
      <c r="AU198" s="293">
        <f t="shared" si="67"/>
        <v>0</v>
      </c>
      <c r="AV198" s="236">
        <f t="shared" si="73"/>
        <v>0</v>
      </c>
      <c r="AW198" s="236">
        <f t="shared" si="74"/>
        <v>0</v>
      </c>
      <c r="AX198" s="284">
        <f t="shared" si="75"/>
        <v>0</v>
      </c>
      <c r="AY198" s="277"/>
      <c r="AZ198" s="279">
        <f t="shared" si="76"/>
        <v>0</v>
      </c>
      <c r="BA198" s="11"/>
      <c r="BB198" s="269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</row>
    <row r="199" spans="1:90" ht="15" customHeight="1">
      <c r="A199" s="24">
        <v>26</v>
      </c>
      <c r="B199" s="7" t="s">
        <v>43</v>
      </c>
      <c r="C199" s="7"/>
      <c r="D199" s="6"/>
      <c r="E199" s="5"/>
      <c r="F199" s="5"/>
      <c r="G199" s="5"/>
      <c r="H199" s="34"/>
      <c r="I199" s="34"/>
      <c r="J199" s="193"/>
      <c r="K199" s="119"/>
      <c r="L199" s="119"/>
      <c r="M199" s="241"/>
      <c r="N199" s="207">
        <v>60000</v>
      </c>
      <c r="O199" s="321"/>
      <c r="P199" s="293" t="str">
        <f t="shared" ref="P199:P262" si="82">IF(O199&gt;=10000,1,"0")</f>
        <v>0</v>
      </c>
      <c r="Q199" s="322"/>
      <c r="R199" s="323"/>
      <c r="S199" s="293" t="str">
        <f t="shared" si="69"/>
        <v>0</v>
      </c>
      <c r="T199" s="316"/>
      <c r="U199" s="323"/>
      <c r="V199" s="293" t="str">
        <f t="shared" si="70"/>
        <v>0</v>
      </c>
      <c r="W199" s="316"/>
      <c r="X199" s="323"/>
      <c r="Y199" s="293" t="str">
        <f t="shared" si="71"/>
        <v>0</v>
      </c>
      <c r="Z199" s="316"/>
      <c r="AA199" s="323"/>
      <c r="AB199" s="293" t="str">
        <f t="shared" si="72"/>
        <v>0</v>
      </c>
      <c r="AC199" s="322"/>
      <c r="AD199" s="323"/>
      <c r="AE199" s="293" t="str">
        <f t="shared" si="77"/>
        <v>0</v>
      </c>
      <c r="AF199" s="322"/>
      <c r="AG199" s="323"/>
      <c r="AH199" s="293" t="str">
        <f t="shared" si="78"/>
        <v>0</v>
      </c>
      <c r="AI199" s="322"/>
      <c r="AJ199" s="323"/>
      <c r="AK199" s="293" t="str">
        <f t="shared" si="79"/>
        <v>0</v>
      </c>
      <c r="AL199" s="316"/>
      <c r="AM199" s="323"/>
      <c r="AN199" s="293" t="str">
        <f t="shared" si="80"/>
        <v>0</v>
      </c>
      <c r="AO199" s="316"/>
      <c r="AP199" s="323"/>
      <c r="AQ199" s="293" t="str">
        <f t="shared" si="81"/>
        <v>0</v>
      </c>
      <c r="AR199" s="316"/>
      <c r="AS199" s="317"/>
      <c r="AT199" s="318"/>
      <c r="AU199" s="293">
        <f t="shared" si="67"/>
        <v>0</v>
      </c>
      <c r="AV199" s="236">
        <f t="shared" si="73"/>
        <v>0</v>
      </c>
      <c r="AW199" s="236">
        <f t="shared" si="74"/>
        <v>0</v>
      </c>
      <c r="AX199" s="284">
        <f t="shared" si="75"/>
        <v>0</v>
      </c>
      <c r="AY199" s="277"/>
      <c r="AZ199" s="279">
        <f t="shared" si="76"/>
        <v>0</v>
      </c>
      <c r="BA199" s="11"/>
      <c r="BB199" s="269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</row>
    <row r="200" spans="1:90" ht="15" customHeight="1">
      <c r="A200" s="24">
        <v>27</v>
      </c>
      <c r="B200" s="7" t="s">
        <v>43</v>
      </c>
      <c r="C200" s="7"/>
      <c r="D200" s="6"/>
      <c r="E200" s="5"/>
      <c r="F200" s="5"/>
      <c r="G200" s="5"/>
      <c r="H200" s="34"/>
      <c r="I200" s="34"/>
      <c r="J200" s="193"/>
      <c r="K200" s="119"/>
      <c r="L200" s="119"/>
      <c r="M200" s="241"/>
      <c r="N200" s="207">
        <v>60000</v>
      </c>
      <c r="O200" s="321"/>
      <c r="P200" s="293" t="str">
        <f t="shared" si="82"/>
        <v>0</v>
      </c>
      <c r="Q200" s="322"/>
      <c r="R200" s="323"/>
      <c r="S200" s="293" t="str">
        <f t="shared" si="69"/>
        <v>0</v>
      </c>
      <c r="T200" s="316"/>
      <c r="U200" s="323"/>
      <c r="V200" s="293" t="str">
        <f t="shared" si="70"/>
        <v>0</v>
      </c>
      <c r="W200" s="316"/>
      <c r="X200" s="323"/>
      <c r="Y200" s="293" t="str">
        <f t="shared" si="71"/>
        <v>0</v>
      </c>
      <c r="Z200" s="316"/>
      <c r="AA200" s="323"/>
      <c r="AB200" s="293" t="str">
        <f t="shared" si="72"/>
        <v>0</v>
      </c>
      <c r="AC200" s="322"/>
      <c r="AD200" s="323"/>
      <c r="AE200" s="293" t="str">
        <f t="shared" si="77"/>
        <v>0</v>
      </c>
      <c r="AF200" s="322"/>
      <c r="AG200" s="323"/>
      <c r="AH200" s="293" t="str">
        <f t="shared" si="78"/>
        <v>0</v>
      </c>
      <c r="AI200" s="322"/>
      <c r="AJ200" s="323"/>
      <c r="AK200" s="293" t="str">
        <f t="shared" si="79"/>
        <v>0</v>
      </c>
      <c r="AL200" s="316"/>
      <c r="AM200" s="323"/>
      <c r="AN200" s="293" t="str">
        <f t="shared" si="80"/>
        <v>0</v>
      </c>
      <c r="AO200" s="316"/>
      <c r="AP200" s="323"/>
      <c r="AQ200" s="293" t="str">
        <f t="shared" si="81"/>
        <v>0</v>
      </c>
      <c r="AR200" s="316"/>
      <c r="AS200" s="317"/>
      <c r="AT200" s="318"/>
      <c r="AU200" s="293">
        <f t="shared" si="67"/>
        <v>0</v>
      </c>
      <c r="AV200" s="236">
        <f t="shared" si="73"/>
        <v>0</v>
      </c>
      <c r="AW200" s="236">
        <f t="shared" si="74"/>
        <v>0</v>
      </c>
      <c r="AX200" s="284">
        <f t="shared" si="75"/>
        <v>0</v>
      </c>
      <c r="AY200" s="277"/>
      <c r="AZ200" s="279">
        <f t="shared" si="76"/>
        <v>0</v>
      </c>
      <c r="BA200" s="11"/>
      <c r="BB200" s="269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</row>
    <row r="201" spans="1:90" ht="15" customHeight="1">
      <c r="A201" s="24">
        <v>28</v>
      </c>
      <c r="B201" s="7" t="s">
        <v>43</v>
      </c>
      <c r="C201" s="7"/>
      <c r="D201" s="6"/>
      <c r="E201" s="5"/>
      <c r="F201" s="5"/>
      <c r="G201" s="5"/>
      <c r="H201" s="34"/>
      <c r="I201" s="34"/>
      <c r="J201" s="193"/>
      <c r="K201" s="119"/>
      <c r="L201" s="119"/>
      <c r="M201" s="241"/>
      <c r="N201" s="207">
        <v>60000</v>
      </c>
      <c r="O201" s="321"/>
      <c r="P201" s="293" t="str">
        <f t="shared" si="82"/>
        <v>0</v>
      </c>
      <c r="Q201" s="322"/>
      <c r="R201" s="323"/>
      <c r="S201" s="293" t="str">
        <f t="shared" si="69"/>
        <v>0</v>
      </c>
      <c r="T201" s="316"/>
      <c r="U201" s="323"/>
      <c r="V201" s="293" t="str">
        <f t="shared" si="70"/>
        <v>0</v>
      </c>
      <c r="W201" s="316"/>
      <c r="X201" s="323"/>
      <c r="Y201" s="293" t="str">
        <f t="shared" si="71"/>
        <v>0</v>
      </c>
      <c r="Z201" s="316"/>
      <c r="AA201" s="323"/>
      <c r="AB201" s="293" t="str">
        <f t="shared" si="72"/>
        <v>0</v>
      </c>
      <c r="AC201" s="322"/>
      <c r="AD201" s="323"/>
      <c r="AE201" s="293" t="str">
        <f t="shared" si="77"/>
        <v>0</v>
      </c>
      <c r="AF201" s="322"/>
      <c r="AG201" s="323"/>
      <c r="AH201" s="293" t="str">
        <f t="shared" si="78"/>
        <v>0</v>
      </c>
      <c r="AI201" s="322"/>
      <c r="AJ201" s="323"/>
      <c r="AK201" s="293" t="str">
        <f t="shared" si="79"/>
        <v>0</v>
      </c>
      <c r="AL201" s="316"/>
      <c r="AM201" s="323"/>
      <c r="AN201" s="293" t="str">
        <f t="shared" si="80"/>
        <v>0</v>
      </c>
      <c r="AO201" s="316"/>
      <c r="AP201" s="323"/>
      <c r="AQ201" s="293" t="str">
        <f t="shared" si="81"/>
        <v>0</v>
      </c>
      <c r="AR201" s="316"/>
      <c r="AS201" s="317"/>
      <c r="AT201" s="318"/>
      <c r="AU201" s="293">
        <f t="shared" si="67"/>
        <v>0</v>
      </c>
      <c r="AV201" s="236">
        <f t="shared" si="73"/>
        <v>0</v>
      </c>
      <c r="AW201" s="236">
        <f t="shared" si="74"/>
        <v>0</v>
      </c>
      <c r="AX201" s="284">
        <f t="shared" si="75"/>
        <v>0</v>
      </c>
      <c r="AY201" s="277"/>
      <c r="AZ201" s="279">
        <f t="shared" si="76"/>
        <v>0</v>
      </c>
      <c r="BA201" s="11"/>
      <c r="BB201" s="269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</row>
    <row r="202" spans="1:90" ht="15" customHeight="1">
      <c r="A202" s="24">
        <v>29</v>
      </c>
      <c r="B202" s="7" t="s">
        <v>43</v>
      </c>
      <c r="C202" s="7"/>
      <c r="D202" s="6"/>
      <c r="E202" s="5"/>
      <c r="F202" s="5"/>
      <c r="G202" s="5"/>
      <c r="H202" s="34"/>
      <c r="I202" s="34"/>
      <c r="J202" s="193"/>
      <c r="K202" s="119"/>
      <c r="L202" s="119"/>
      <c r="M202" s="241"/>
      <c r="N202" s="207">
        <v>60000</v>
      </c>
      <c r="O202" s="321"/>
      <c r="P202" s="293" t="str">
        <f t="shared" si="82"/>
        <v>0</v>
      </c>
      <c r="Q202" s="322"/>
      <c r="R202" s="323"/>
      <c r="S202" s="293" t="str">
        <f t="shared" si="69"/>
        <v>0</v>
      </c>
      <c r="T202" s="316"/>
      <c r="U202" s="323"/>
      <c r="V202" s="293" t="str">
        <f t="shared" si="70"/>
        <v>0</v>
      </c>
      <c r="W202" s="316"/>
      <c r="X202" s="323"/>
      <c r="Y202" s="293" t="str">
        <f t="shared" si="71"/>
        <v>0</v>
      </c>
      <c r="Z202" s="316"/>
      <c r="AA202" s="323"/>
      <c r="AB202" s="293" t="str">
        <f t="shared" si="72"/>
        <v>0</v>
      </c>
      <c r="AC202" s="322"/>
      <c r="AD202" s="323"/>
      <c r="AE202" s="293" t="str">
        <f t="shared" si="77"/>
        <v>0</v>
      </c>
      <c r="AF202" s="322"/>
      <c r="AG202" s="323"/>
      <c r="AH202" s="293" t="str">
        <f t="shared" si="78"/>
        <v>0</v>
      </c>
      <c r="AI202" s="322"/>
      <c r="AJ202" s="323"/>
      <c r="AK202" s="293" t="str">
        <f t="shared" si="79"/>
        <v>0</v>
      </c>
      <c r="AL202" s="316"/>
      <c r="AM202" s="323"/>
      <c r="AN202" s="293" t="str">
        <f t="shared" si="80"/>
        <v>0</v>
      </c>
      <c r="AO202" s="316"/>
      <c r="AP202" s="323"/>
      <c r="AQ202" s="293" t="str">
        <f t="shared" si="81"/>
        <v>0</v>
      </c>
      <c r="AR202" s="316"/>
      <c r="AS202" s="317"/>
      <c r="AT202" s="318"/>
      <c r="AU202" s="293">
        <f t="shared" si="67"/>
        <v>0</v>
      </c>
      <c r="AV202" s="236">
        <f t="shared" si="73"/>
        <v>0</v>
      </c>
      <c r="AW202" s="236">
        <f t="shared" si="74"/>
        <v>0</v>
      </c>
      <c r="AX202" s="284">
        <f t="shared" si="75"/>
        <v>0</v>
      </c>
      <c r="AY202" s="277"/>
      <c r="AZ202" s="279">
        <f t="shared" si="76"/>
        <v>0</v>
      </c>
      <c r="BA202" s="11"/>
      <c r="BB202" s="269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</row>
    <row r="203" spans="1:90" ht="15" customHeight="1">
      <c r="A203" s="24">
        <v>30</v>
      </c>
      <c r="B203" s="7" t="s">
        <v>43</v>
      </c>
      <c r="C203" s="7"/>
      <c r="D203" s="6"/>
      <c r="E203" s="5"/>
      <c r="F203" s="5"/>
      <c r="G203" s="5"/>
      <c r="H203" s="34"/>
      <c r="I203" s="34"/>
      <c r="J203" s="193"/>
      <c r="K203" s="119"/>
      <c r="L203" s="119"/>
      <c r="M203" s="241"/>
      <c r="N203" s="207">
        <v>60000</v>
      </c>
      <c r="O203" s="321"/>
      <c r="P203" s="293" t="str">
        <f t="shared" si="82"/>
        <v>0</v>
      </c>
      <c r="Q203" s="322"/>
      <c r="R203" s="323"/>
      <c r="S203" s="293" t="str">
        <f t="shared" si="69"/>
        <v>0</v>
      </c>
      <c r="T203" s="316"/>
      <c r="U203" s="323"/>
      <c r="V203" s="293" t="str">
        <f t="shared" si="70"/>
        <v>0</v>
      </c>
      <c r="W203" s="316"/>
      <c r="X203" s="323"/>
      <c r="Y203" s="293" t="str">
        <f t="shared" si="71"/>
        <v>0</v>
      </c>
      <c r="Z203" s="316"/>
      <c r="AA203" s="323"/>
      <c r="AB203" s="293" t="str">
        <f t="shared" si="72"/>
        <v>0</v>
      </c>
      <c r="AC203" s="322"/>
      <c r="AD203" s="323"/>
      <c r="AE203" s="293" t="str">
        <f t="shared" si="77"/>
        <v>0</v>
      </c>
      <c r="AF203" s="322"/>
      <c r="AG203" s="323"/>
      <c r="AH203" s="293" t="str">
        <f t="shared" si="78"/>
        <v>0</v>
      </c>
      <c r="AI203" s="322"/>
      <c r="AJ203" s="323"/>
      <c r="AK203" s="293" t="str">
        <f t="shared" si="79"/>
        <v>0</v>
      </c>
      <c r="AL203" s="316"/>
      <c r="AM203" s="323"/>
      <c r="AN203" s="293" t="str">
        <f t="shared" si="80"/>
        <v>0</v>
      </c>
      <c r="AO203" s="316"/>
      <c r="AP203" s="323"/>
      <c r="AQ203" s="293" t="str">
        <f t="shared" si="81"/>
        <v>0</v>
      </c>
      <c r="AR203" s="316"/>
      <c r="AS203" s="317"/>
      <c r="AT203" s="318"/>
      <c r="AU203" s="293">
        <f t="shared" si="67"/>
        <v>0</v>
      </c>
      <c r="AV203" s="236">
        <f t="shared" si="73"/>
        <v>0</v>
      </c>
      <c r="AW203" s="236">
        <f t="shared" si="74"/>
        <v>0</v>
      </c>
      <c r="AX203" s="284">
        <f t="shared" si="75"/>
        <v>0</v>
      </c>
      <c r="AY203" s="277"/>
      <c r="AZ203" s="279">
        <f t="shared" si="76"/>
        <v>0</v>
      </c>
      <c r="BA203" s="11"/>
      <c r="BB203" s="269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</row>
    <row r="204" spans="1:90" ht="15" customHeight="1">
      <c r="A204" s="24">
        <v>31</v>
      </c>
      <c r="B204" s="7" t="s">
        <v>43</v>
      </c>
      <c r="C204" s="7"/>
      <c r="D204" s="6"/>
      <c r="E204" s="5"/>
      <c r="F204" s="5"/>
      <c r="G204" s="5"/>
      <c r="H204" s="34"/>
      <c r="I204" s="34"/>
      <c r="J204" s="193"/>
      <c r="K204" s="119"/>
      <c r="L204" s="119"/>
      <c r="M204" s="241"/>
      <c r="N204" s="207">
        <v>60000</v>
      </c>
      <c r="O204" s="321"/>
      <c r="P204" s="293" t="str">
        <f t="shared" si="82"/>
        <v>0</v>
      </c>
      <c r="Q204" s="322"/>
      <c r="R204" s="323"/>
      <c r="S204" s="293" t="str">
        <f t="shared" si="69"/>
        <v>0</v>
      </c>
      <c r="T204" s="316"/>
      <c r="U204" s="323"/>
      <c r="V204" s="293" t="str">
        <f t="shared" si="70"/>
        <v>0</v>
      </c>
      <c r="W204" s="316"/>
      <c r="X204" s="323"/>
      <c r="Y204" s="293" t="str">
        <f t="shared" si="71"/>
        <v>0</v>
      </c>
      <c r="Z204" s="316"/>
      <c r="AA204" s="323"/>
      <c r="AB204" s="293" t="str">
        <f t="shared" si="72"/>
        <v>0</v>
      </c>
      <c r="AC204" s="322"/>
      <c r="AD204" s="323"/>
      <c r="AE204" s="293" t="str">
        <f t="shared" si="77"/>
        <v>0</v>
      </c>
      <c r="AF204" s="322"/>
      <c r="AG204" s="323"/>
      <c r="AH204" s="293" t="str">
        <f t="shared" si="78"/>
        <v>0</v>
      </c>
      <c r="AI204" s="322"/>
      <c r="AJ204" s="323"/>
      <c r="AK204" s="293" t="str">
        <f t="shared" si="79"/>
        <v>0</v>
      </c>
      <c r="AL204" s="316"/>
      <c r="AM204" s="323"/>
      <c r="AN204" s="293" t="str">
        <f t="shared" si="80"/>
        <v>0</v>
      </c>
      <c r="AO204" s="316"/>
      <c r="AP204" s="323"/>
      <c r="AQ204" s="293" t="str">
        <f t="shared" si="81"/>
        <v>0</v>
      </c>
      <c r="AR204" s="316"/>
      <c r="AS204" s="317"/>
      <c r="AT204" s="318"/>
      <c r="AU204" s="293">
        <f t="shared" si="67"/>
        <v>0</v>
      </c>
      <c r="AV204" s="236">
        <f t="shared" si="73"/>
        <v>0</v>
      </c>
      <c r="AW204" s="236">
        <f t="shared" si="74"/>
        <v>0</v>
      </c>
      <c r="AX204" s="284">
        <f t="shared" si="75"/>
        <v>0</v>
      </c>
      <c r="AY204" s="277"/>
      <c r="AZ204" s="279">
        <f t="shared" si="76"/>
        <v>0</v>
      </c>
      <c r="BA204" s="11"/>
      <c r="BB204" s="269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</row>
    <row r="205" spans="1:90" ht="15" customHeight="1">
      <c r="A205" s="24">
        <v>32</v>
      </c>
      <c r="B205" s="7" t="s">
        <v>43</v>
      </c>
      <c r="C205" s="7"/>
      <c r="D205" s="6"/>
      <c r="E205" s="5"/>
      <c r="F205" s="5"/>
      <c r="G205" s="5"/>
      <c r="H205" s="34"/>
      <c r="I205" s="34"/>
      <c r="J205" s="193"/>
      <c r="K205" s="119"/>
      <c r="L205" s="119"/>
      <c r="M205" s="241"/>
      <c r="N205" s="207">
        <v>60000</v>
      </c>
      <c r="O205" s="321"/>
      <c r="P205" s="293" t="str">
        <f t="shared" si="82"/>
        <v>0</v>
      </c>
      <c r="Q205" s="322"/>
      <c r="R205" s="323"/>
      <c r="S205" s="293" t="str">
        <f t="shared" si="69"/>
        <v>0</v>
      </c>
      <c r="T205" s="316"/>
      <c r="U205" s="323"/>
      <c r="V205" s="293" t="str">
        <f t="shared" si="70"/>
        <v>0</v>
      </c>
      <c r="W205" s="316"/>
      <c r="X205" s="323"/>
      <c r="Y205" s="293" t="str">
        <f t="shared" si="71"/>
        <v>0</v>
      </c>
      <c r="Z205" s="316"/>
      <c r="AA205" s="323"/>
      <c r="AB205" s="293" t="str">
        <f t="shared" si="72"/>
        <v>0</v>
      </c>
      <c r="AC205" s="322"/>
      <c r="AD205" s="323"/>
      <c r="AE205" s="293" t="str">
        <f t="shared" si="77"/>
        <v>0</v>
      </c>
      <c r="AF205" s="322"/>
      <c r="AG205" s="323"/>
      <c r="AH205" s="293" t="str">
        <f t="shared" si="78"/>
        <v>0</v>
      </c>
      <c r="AI205" s="322"/>
      <c r="AJ205" s="323"/>
      <c r="AK205" s="293" t="str">
        <f t="shared" si="79"/>
        <v>0</v>
      </c>
      <c r="AL205" s="316"/>
      <c r="AM205" s="323"/>
      <c r="AN205" s="293" t="str">
        <f t="shared" si="80"/>
        <v>0</v>
      </c>
      <c r="AO205" s="316"/>
      <c r="AP205" s="323"/>
      <c r="AQ205" s="293" t="str">
        <f t="shared" si="81"/>
        <v>0</v>
      </c>
      <c r="AR205" s="316"/>
      <c r="AS205" s="317"/>
      <c r="AT205" s="318"/>
      <c r="AU205" s="293">
        <f t="shared" si="67"/>
        <v>0</v>
      </c>
      <c r="AV205" s="236">
        <f t="shared" si="73"/>
        <v>0</v>
      </c>
      <c r="AW205" s="236">
        <f t="shared" si="74"/>
        <v>0</v>
      </c>
      <c r="AX205" s="284">
        <f t="shared" si="75"/>
        <v>0</v>
      </c>
      <c r="AY205" s="277"/>
      <c r="AZ205" s="279">
        <f t="shared" si="76"/>
        <v>0</v>
      </c>
      <c r="BA205" s="11"/>
      <c r="BB205" s="269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</row>
    <row r="206" spans="1:90" ht="15" customHeight="1">
      <c r="A206" s="24">
        <v>33</v>
      </c>
      <c r="B206" s="7" t="s">
        <v>43</v>
      </c>
      <c r="C206" s="7"/>
      <c r="D206" s="6"/>
      <c r="E206" s="5"/>
      <c r="F206" s="5"/>
      <c r="G206" s="5"/>
      <c r="H206" s="34"/>
      <c r="I206" s="34"/>
      <c r="J206" s="193"/>
      <c r="K206" s="119"/>
      <c r="L206" s="119"/>
      <c r="M206" s="241"/>
      <c r="N206" s="207">
        <v>60000</v>
      </c>
      <c r="O206" s="321"/>
      <c r="P206" s="293" t="str">
        <f t="shared" si="82"/>
        <v>0</v>
      </c>
      <c r="Q206" s="322"/>
      <c r="R206" s="323"/>
      <c r="S206" s="293" t="str">
        <f t="shared" si="69"/>
        <v>0</v>
      </c>
      <c r="T206" s="316"/>
      <c r="U206" s="323"/>
      <c r="V206" s="293" t="str">
        <f t="shared" si="70"/>
        <v>0</v>
      </c>
      <c r="W206" s="316"/>
      <c r="X206" s="323"/>
      <c r="Y206" s="293" t="str">
        <f t="shared" si="71"/>
        <v>0</v>
      </c>
      <c r="Z206" s="316"/>
      <c r="AA206" s="323"/>
      <c r="AB206" s="293" t="str">
        <f t="shared" si="72"/>
        <v>0</v>
      </c>
      <c r="AC206" s="322"/>
      <c r="AD206" s="323"/>
      <c r="AE206" s="293" t="str">
        <f t="shared" si="77"/>
        <v>0</v>
      </c>
      <c r="AF206" s="322"/>
      <c r="AG206" s="323"/>
      <c r="AH206" s="293" t="str">
        <f t="shared" si="78"/>
        <v>0</v>
      </c>
      <c r="AI206" s="322"/>
      <c r="AJ206" s="323"/>
      <c r="AK206" s="293" t="str">
        <f t="shared" si="79"/>
        <v>0</v>
      </c>
      <c r="AL206" s="316"/>
      <c r="AM206" s="323"/>
      <c r="AN206" s="293" t="str">
        <f t="shared" si="80"/>
        <v>0</v>
      </c>
      <c r="AO206" s="316"/>
      <c r="AP206" s="323"/>
      <c r="AQ206" s="293" t="str">
        <f t="shared" si="81"/>
        <v>0</v>
      </c>
      <c r="AR206" s="316"/>
      <c r="AS206" s="317"/>
      <c r="AT206" s="318"/>
      <c r="AU206" s="293">
        <f t="shared" si="67"/>
        <v>0</v>
      </c>
      <c r="AV206" s="236">
        <f t="shared" si="73"/>
        <v>0</v>
      </c>
      <c r="AW206" s="236">
        <f t="shared" si="74"/>
        <v>0</v>
      </c>
      <c r="AX206" s="284">
        <f t="shared" si="75"/>
        <v>0</v>
      </c>
      <c r="AY206" s="277"/>
      <c r="AZ206" s="279">
        <f t="shared" si="76"/>
        <v>0</v>
      </c>
      <c r="BA206" s="11"/>
      <c r="BB206" s="74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</row>
    <row r="207" spans="1:90" ht="15" customHeight="1">
      <c r="A207" s="24">
        <v>34</v>
      </c>
      <c r="B207" s="7" t="s">
        <v>43</v>
      </c>
      <c r="C207" s="7"/>
      <c r="D207" s="6"/>
      <c r="E207" s="5"/>
      <c r="F207" s="5"/>
      <c r="G207" s="5"/>
      <c r="H207" s="34"/>
      <c r="I207" s="34"/>
      <c r="J207" s="193"/>
      <c r="K207" s="119"/>
      <c r="L207" s="119"/>
      <c r="M207" s="241"/>
      <c r="N207" s="207">
        <v>60000</v>
      </c>
      <c r="O207" s="321"/>
      <c r="P207" s="293" t="str">
        <f t="shared" si="82"/>
        <v>0</v>
      </c>
      <c r="Q207" s="322"/>
      <c r="R207" s="323"/>
      <c r="S207" s="293" t="str">
        <f t="shared" si="69"/>
        <v>0</v>
      </c>
      <c r="T207" s="316"/>
      <c r="U207" s="323"/>
      <c r="V207" s="293" t="str">
        <f t="shared" si="70"/>
        <v>0</v>
      </c>
      <c r="W207" s="316"/>
      <c r="X207" s="323"/>
      <c r="Y207" s="293" t="str">
        <f t="shared" si="71"/>
        <v>0</v>
      </c>
      <c r="Z207" s="316"/>
      <c r="AA207" s="323"/>
      <c r="AB207" s="293" t="str">
        <f t="shared" si="72"/>
        <v>0</v>
      </c>
      <c r="AC207" s="322"/>
      <c r="AD207" s="323"/>
      <c r="AE207" s="293" t="str">
        <f t="shared" si="77"/>
        <v>0</v>
      </c>
      <c r="AF207" s="322"/>
      <c r="AG207" s="323"/>
      <c r="AH207" s="293" t="str">
        <f t="shared" si="78"/>
        <v>0</v>
      </c>
      <c r="AI207" s="322"/>
      <c r="AJ207" s="323"/>
      <c r="AK207" s="293" t="str">
        <f t="shared" si="79"/>
        <v>0</v>
      </c>
      <c r="AL207" s="316"/>
      <c r="AM207" s="323"/>
      <c r="AN207" s="293" t="str">
        <f t="shared" si="80"/>
        <v>0</v>
      </c>
      <c r="AO207" s="316"/>
      <c r="AP207" s="323"/>
      <c r="AQ207" s="293" t="str">
        <f t="shared" si="81"/>
        <v>0</v>
      </c>
      <c r="AR207" s="316"/>
      <c r="AS207" s="317"/>
      <c r="AT207" s="318"/>
      <c r="AU207" s="293">
        <f t="shared" si="67"/>
        <v>0</v>
      </c>
      <c r="AV207" s="236">
        <f t="shared" si="73"/>
        <v>0</v>
      </c>
      <c r="AW207" s="236">
        <f t="shared" si="74"/>
        <v>0</v>
      </c>
      <c r="AX207" s="284">
        <f t="shared" si="75"/>
        <v>0</v>
      </c>
      <c r="AY207" s="277"/>
      <c r="AZ207" s="279">
        <f t="shared" si="76"/>
        <v>0</v>
      </c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</row>
    <row r="208" spans="1:90" ht="15" customHeight="1">
      <c r="A208" s="24">
        <v>35</v>
      </c>
      <c r="B208" s="7" t="s">
        <v>43</v>
      </c>
      <c r="C208" s="7"/>
      <c r="D208" s="6"/>
      <c r="E208" s="5"/>
      <c r="F208" s="5"/>
      <c r="G208" s="5"/>
      <c r="H208" s="34"/>
      <c r="I208" s="34"/>
      <c r="J208" s="193"/>
      <c r="K208" s="119"/>
      <c r="L208" s="119"/>
      <c r="M208" s="241"/>
      <c r="N208" s="207">
        <v>60000</v>
      </c>
      <c r="O208" s="321"/>
      <c r="P208" s="293" t="str">
        <f t="shared" si="82"/>
        <v>0</v>
      </c>
      <c r="Q208" s="322"/>
      <c r="R208" s="323"/>
      <c r="S208" s="293" t="str">
        <f t="shared" si="69"/>
        <v>0</v>
      </c>
      <c r="T208" s="316"/>
      <c r="U208" s="323"/>
      <c r="V208" s="293" t="str">
        <f t="shared" si="70"/>
        <v>0</v>
      </c>
      <c r="W208" s="316"/>
      <c r="X208" s="323"/>
      <c r="Y208" s="293" t="str">
        <f t="shared" si="71"/>
        <v>0</v>
      </c>
      <c r="Z208" s="316"/>
      <c r="AA208" s="323"/>
      <c r="AB208" s="293" t="str">
        <f t="shared" si="72"/>
        <v>0</v>
      </c>
      <c r="AC208" s="322"/>
      <c r="AD208" s="323"/>
      <c r="AE208" s="293" t="str">
        <f t="shared" si="77"/>
        <v>0</v>
      </c>
      <c r="AF208" s="322"/>
      <c r="AG208" s="323"/>
      <c r="AH208" s="293" t="str">
        <f t="shared" si="78"/>
        <v>0</v>
      </c>
      <c r="AI208" s="322"/>
      <c r="AJ208" s="323"/>
      <c r="AK208" s="293" t="str">
        <f t="shared" si="79"/>
        <v>0</v>
      </c>
      <c r="AL208" s="316"/>
      <c r="AM208" s="323"/>
      <c r="AN208" s="293" t="str">
        <f t="shared" si="80"/>
        <v>0</v>
      </c>
      <c r="AO208" s="316"/>
      <c r="AP208" s="323"/>
      <c r="AQ208" s="293" t="str">
        <f t="shared" si="81"/>
        <v>0</v>
      </c>
      <c r="AR208" s="316"/>
      <c r="AS208" s="317"/>
      <c r="AT208" s="318"/>
      <c r="AU208" s="293">
        <f t="shared" si="67"/>
        <v>0</v>
      </c>
      <c r="AV208" s="236">
        <f t="shared" si="73"/>
        <v>0</v>
      </c>
      <c r="AW208" s="236">
        <f t="shared" si="74"/>
        <v>0</v>
      </c>
      <c r="AX208" s="284">
        <f t="shared" si="75"/>
        <v>0</v>
      </c>
      <c r="AY208" s="277"/>
      <c r="AZ208" s="279">
        <f t="shared" si="76"/>
        <v>0</v>
      </c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</row>
    <row r="209" spans="1:90" ht="15" customHeight="1">
      <c r="A209" s="24">
        <v>36</v>
      </c>
      <c r="B209" s="7" t="s">
        <v>43</v>
      </c>
      <c r="C209" s="7"/>
      <c r="D209" s="6"/>
      <c r="E209" s="5"/>
      <c r="F209" s="5"/>
      <c r="G209" s="5"/>
      <c r="H209" s="34"/>
      <c r="I209" s="34"/>
      <c r="J209" s="193"/>
      <c r="K209" s="119"/>
      <c r="L209" s="119"/>
      <c r="M209" s="241"/>
      <c r="N209" s="207">
        <v>60000</v>
      </c>
      <c r="O209" s="321"/>
      <c r="P209" s="293" t="str">
        <f t="shared" si="82"/>
        <v>0</v>
      </c>
      <c r="Q209" s="322"/>
      <c r="R209" s="323"/>
      <c r="S209" s="293" t="str">
        <f t="shared" si="69"/>
        <v>0</v>
      </c>
      <c r="T209" s="316"/>
      <c r="U209" s="323"/>
      <c r="V209" s="293" t="str">
        <f t="shared" si="70"/>
        <v>0</v>
      </c>
      <c r="W209" s="316"/>
      <c r="X209" s="323"/>
      <c r="Y209" s="293" t="str">
        <f t="shared" si="71"/>
        <v>0</v>
      </c>
      <c r="Z209" s="316"/>
      <c r="AA209" s="323"/>
      <c r="AB209" s="293" t="str">
        <f t="shared" si="72"/>
        <v>0</v>
      </c>
      <c r="AC209" s="322"/>
      <c r="AD209" s="323"/>
      <c r="AE209" s="293" t="str">
        <f t="shared" si="77"/>
        <v>0</v>
      </c>
      <c r="AF209" s="322"/>
      <c r="AG209" s="323"/>
      <c r="AH209" s="293" t="str">
        <f t="shared" si="78"/>
        <v>0</v>
      </c>
      <c r="AI209" s="322"/>
      <c r="AJ209" s="323"/>
      <c r="AK209" s="293" t="str">
        <f t="shared" si="79"/>
        <v>0</v>
      </c>
      <c r="AL209" s="316"/>
      <c r="AM209" s="323"/>
      <c r="AN209" s="293" t="str">
        <f t="shared" si="80"/>
        <v>0</v>
      </c>
      <c r="AO209" s="316"/>
      <c r="AP209" s="323"/>
      <c r="AQ209" s="293" t="str">
        <f t="shared" si="81"/>
        <v>0</v>
      </c>
      <c r="AR209" s="316"/>
      <c r="AS209" s="317"/>
      <c r="AT209" s="318"/>
      <c r="AU209" s="293">
        <f t="shared" si="67"/>
        <v>0</v>
      </c>
      <c r="AV209" s="236">
        <f t="shared" si="73"/>
        <v>0</v>
      </c>
      <c r="AW209" s="236">
        <f t="shared" si="74"/>
        <v>0</v>
      </c>
      <c r="AX209" s="284">
        <f t="shared" si="75"/>
        <v>0</v>
      </c>
      <c r="AY209" s="277"/>
      <c r="AZ209" s="279">
        <f t="shared" si="76"/>
        <v>0</v>
      </c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</row>
    <row r="210" spans="1:90" ht="15" customHeight="1">
      <c r="A210" s="24">
        <v>37</v>
      </c>
      <c r="B210" s="7" t="s">
        <v>43</v>
      </c>
      <c r="C210" s="7"/>
      <c r="D210" s="6"/>
      <c r="E210" s="5"/>
      <c r="F210" s="5"/>
      <c r="G210" s="5"/>
      <c r="H210" s="34"/>
      <c r="I210" s="34"/>
      <c r="J210" s="193"/>
      <c r="K210" s="119"/>
      <c r="L210" s="119"/>
      <c r="M210" s="241"/>
      <c r="N210" s="207">
        <v>60000</v>
      </c>
      <c r="O210" s="321"/>
      <c r="P210" s="293" t="str">
        <f t="shared" si="82"/>
        <v>0</v>
      </c>
      <c r="Q210" s="322"/>
      <c r="R210" s="323"/>
      <c r="S210" s="293" t="str">
        <f t="shared" si="69"/>
        <v>0</v>
      </c>
      <c r="T210" s="316"/>
      <c r="U210" s="323"/>
      <c r="V210" s="293" t="str">
        <f t="shared" si="70"/>
        <v>0</v>
      </c>
      <c r="W210" s="316"/>
      <c r="X210" s="323"/>
      <c r="Y210" s="293" t="str">
        <f t="shared" si="71"/>
        <v>0</v>
      </c>
      <c r="Z210" s="316"/>
      <c r="AA210" s="323"/>
      <c r="AB210" s="293" t="str">
        <f t="shared" si="72"/>
        <v>0</v>
      </c>
      <c r="AC210" s="322"/>
      <c r="AD210" s="323"/>
      <c r="AE210" s="293" t="str">
        <f t="shared" si="77"/>
        <v>0</v>
      </c>
      <c r="AF210" s="322"/>
      <c r="AG210" s="323"/>
      <c r="AH210" s="293" t="str">
        <f t="shared" si="78"/>
        <v>0</v>
      </c>
      <c r="AI210" s="322"/>
      <c r="AJ210" s="323"/>
      <c r="AK210" s="293" t="str">
        <f t="shared" si="79"/>
        <v>0</v>
      </c>
      <c r="AL210" s="316"/>
      <c r="AM210" s="323"/>
      <c r="AN210" s="293" t="str">
        <f t="shared" si="80"/>
        <v>0</v>
      </c>
      <c r="AO210" s="316"/>
      <c r="AP210" s="323"/>
      <c r="AQ210" s="293" t="str">
        <f t="shared" si="81"/>
        <v>0</v>
      </c>
      <c r="AR210" s="316"/>
      <c r="AS210" s="317"/>
      <c r="AT210" s="318"/>
      <c r="AU210" s="293">
        <f t="shared" si="67"/>
        <v>0</v>
      </c>
      <c r="AV210" s="236">
        <f t="shared" si="73"/>
        <v>0</v>
      </c>
      <c r="AW210" s="236">
        <f t="shared" si="74"/>
        <v>0</v>
      </c>
      <c r="AX210" s="284">
        <f t="shared" si="75"/>
        <v>0</v>
      </c>
      <c r="AY210" s="277"/>
      <c r="AZ210" s="279">
        <f t="shared" si="76"/>
        <v>0</v>
      </c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</row>
    <row r="211" spans="1:90" ht="15" customHeight="1">
      <c r="A211" s="24">
        <v>38</v>
      </c>
      <c r="B211" s="7" t="s">
        <v>43</v>
      </c>
      <c r="C211" s="7"/>
      <c r="D211" s="6"/>
      <c r="E211" s="5"/>
      <c r="F211" s="5"/>
      <c r="G211" s="5"/>
      <c r="H211" s="34"/>
      <c r="I211" s="34"/>
      <c r="J211" s="193"/>
      <c r="K211" s="119"/>
      <c r="L211" s="119"/>
      <c r="M211" s="241"/>
      <c r="N211" s="207">
        <v>60000</v>
      </c>
      <c r="O211" s="321"/>
      <c r="P211" s="293" t="str">
        <f t="shared" si="82"/>
        <v>0</v>
      </c>
      <c r="Q211" s="322"/>
      <c r="R211" s="323"/>
      <c r="S211" s="293" t="str">
        <f t="shared" si="69"/>
        <v>0</v>
      </c>
      <c r="T211" s="316"/>
      <c r="U211" s="323"/>
      <c r="V211" s="293" t="str">
        <f t="shared" si="70"/>
        <v>0</v>
      </c>
      <c r="W211" s="316"/>
      <c r="X211" s="323"/>
      <c r="Y211" s="293" t="str">
        <f t="shared" si="71"/>
        <v>0</v>
      </c>
      <c r="Z211" s="316"/>
      <c r="AA211" s="323"/>
      <c r="AB211" s="293" t="str">
        <f t="shared" si="72"/>
        <v>0</v>
      </c>
      <c r="AC211" s="322"/>
      <c r="AD211" s="323"/>
      <c r="AE211" s="293" t="str">
        <f t="shared" si="77"/>
        <v>0</v>
      </c>
      <c r="AF211" s="322"/>
      <c r="AG211" s="323"/>
      <c r="AH211" s="293" t="str">
        <f t="shared" si="78"/>
        <v>0</v>
      </c>
      <c r="AI211" s="322"/>
      <c r="AJ211" s="323"/>
      <c r="AK211" s="293" t="str">
        <f t="shared" si="79"/>
        <v>0</v>
      </c>
      <c r="AL211" s="316"/>
      <c r="AM211" s="323"/>
      <c r="AN211" s="293" t="str">
        <f t="shared" si="80"/>
        <v>0</v>
      </c>
      <c r="AO211" s="316"/>
      <c r="AP211" s="323"/>
      <c r="AQ211" s="293" t="str">
        <f t="shared" si="81"/>
        <v>0</v>
      </c>
      <c r="AR211" s="316"/>
      <c r="AS211" s="317"/>
      <c r="AT211" s="318"/>
      <c r="AU211" s="293">
        <f t="shared" si="67"/>
        <v>0</v>
      </c>
      <c r="AV211" s="236">
        <f t="shared" si="73"/>
        <v>0</v>
      </c>
      <c r="AW211" s="236">
        <f t="shared" si="74"/>
        <v>0</v>
      </c>
      <c r="AX211" s="284">
        <f t="shared" si="75"/>
        <v>0</v>
      </c>
      <c r="AY211" s="277"/>
      <c r="AZ211" s="279">
        <f t="shared" si="76"/>
        <v>0</v>
      </c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</row>
    <row r="212" spans="1:90" ht="15" customHeight="1">
      <c r="A212" s="24">
        <v>39</v>
      </c>
      <c r="B212" s="7" t="s">
        <v>43</v>
      </c>
      <c r="C212" s="7"/>
      <c r="D212" s="6"/>
      <c r="E212" s="5"/>
      <c r="F212" s="5"/>
      <c r="G212" s="5"/>
      <c r="H212" s="34"/>
      <c r="I212" s="34"/>
      <c r="J212" s="193"/>
      <c r="K212" s="119"/>
      <c r="L212" s="119"/>
      <c r="M212" s="241"/>
      <c r="N212" s="207">
        <v>60000</v>
      </c>
      <c r="O212" s="321"/>
      <c r="P212" s="293" t="str">
        <f t="shared" si="82"/>
        <v>0</v>
      </c>
      <c r="Q212" s="322"/>
      <c r="R212" s="323"/>
      <c r="S212" s="293" t="str">
        <f t="shared" si="69"/>
        <v>0</v>
      </c>
      <c r="T212" s="316"/>
      <c r="U212" s="323"/>
      <c r="V212" s="293" t="str">
        <f t="shared" si="70"/>
        <v>0</v>
      </c>
      <c r="W212" s="316"/>
      <c r="X212" s="323"/>
      <c r="Y212" s="293" t="str">
        <f t="shared" si="71"/>
        <v>0</v>
      </c>
      <c r="Z212" s="316"/>
      <c r="AA212" s="323"/>
      <c r="AB212" s="293" t="str">
        <f t="shared" si="72"/>
        <v>0</v>
      </c>
      <c r="AC212" s="322"/>
      <c r="AD212" s="323"/>
      <c r="AE212" s="293" t="str">
        <f t="shared" si="77"/>
        <v>0</v>
      </c>
      <c r="AF212" s="322"/>
      <c r="AG212" s="323"/>
      <c r="AH212" s="293" t="str">
        <f t="shared" si="78"/>
        <v>0</v>
      </c>
      <c r="AI212" s="322"/>
      <c r="AJ212" s="323"/>
      <c r="AK212" s="293" t="str">
        <f t="shared" si="79"/>
        <v>0</v>
      </c>
      <c r="AL212" s="316"/>
      <c r="AM212" s="323"/>
      <c r="AN212" s="293" t="str">
        <f t="shared" si="80"/>
        <v>0</v>
      </c>
      <c r="AO212" s="316"/>
      <c r="AP212" s="323"/>
      <c r="AQ212" s="293" t="str">
        <f t="shared" si="81"/>
        <v>0</v>
      </c>
      <c r="AR212" s="316"/>
      <c r="AS212" s="317"/>
      <c r="AT212" s="318"/>
      <c r="AU212" s="293">
        <f t="shared" si="67"/>
        <v>0</v>
      </c>
      <c r="AV212" s="236">
        <f t="shared" si="73"/>
        <v>0</v>
      </c>
      <c r="AW212" s="236">
        <f t="shared" si="74"/>
        <v>0</v>
      </c>
      <c r="AX212" s="284">
        <f t="shared" si="75"/>
        <v>0</v>
      </c>
      <c r="AY212" s="277"/>
      <c r="AZ212" s="279">
        <f t="shared" si="76"/>
        <v>0</v>
      </c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</row>
    <row r="213" spans="1:90" ht="15" customHeight="1" thickBot="1">
      <c r="A213" s="24">
        <v>40</v>
      </c>
      <c r="B213" s="7" t="s">
        <v>43</v>
      </c>
      <c r="C213" s="7"/>
      <c r="D213" s="6"/>
      <c r="E213" s="5"/>
      <c r="F213" s="5"/>
      <c r="G213" s="5"/>
      <c r="H213" s="34"/>
      <c r="I213" s="34"/>
      <c r="J213" s="193"/>
      <c r="K213" s="119"/>
      <c r="L213" s="119"/>
      <c r="M213" s="241"/>
      <c r="N213" s="207">
        <v>60000</v>
      </c>
      <c r="O213" s="321"/>
      <c r="P213" s="293" t="str">
        <f t="shared" si="82"/>
        <v>0</v>
      </c>
      <c r="Q213" s="322"/>
      <c r="R213" s="323"/>
      <c r="S213" s="293" t="str">
        <f t="shared" si="69"/>
        <v>0</v>
      </c>
      <c r="T213" s="316"/>
      <c r="U213" s="323"/>
      <c r="V213" s="293" t="str">
        <f t="shared" si="70"/>
        <v>0</v>
      </c>
      <c r="W213" s="316"/>
      <c r="X213" s="323"/>
      <c r="Y213" s="293" t="str">
        <f t="shared" si="71"/>
        <v>0</v>
      </c>
      <c r="Z213" s="316"/>
      <c r="AA213" s="323"/>
      <c r="AB213" s="293" t="str">
        <f t="shared" si="72"/>
        <v>0</v>
      </c>
      <c r="AC213" s="322"/>
      <c r="AD213" s="323"/>
      <c r="AE213" s="293" t="str">
        <f t="shared" si="77"/>
        <v>0</v>
      </c>
      <c r="AF213" s="322"/>
      <c r="AG213" s="323"/>
      <c r="AH213" s="293" t="str">
        <f t="shared" si="78"/>
        <v>0</v>
      </c>
      <c r="AI213" s="322"/>
      <c r="AJ213" s="323"/>
      <c r="AK213" s="293" t="str">
        <f t="shared" si="79"/>
        <v>0</v>
      </c>
      <c r="AL213" s="316"/>
      <c r="AM213" s="323"/>
      <c r="AN213" s="293" t="str">
        <f t="shared" si="80"/>
        <v>0</v>
      </c>
      <c r="AO213" s="316"/>
      <c r="AP213" s="323"/>
      <c r="AQ213" s="293" t="str">
        <f t="shared" si="81"/>
        <v>0</v>
      </c>
      <c r="AR213" s="316"/>
      <c r="AS213" s="317"/>
      <c r="AT213" s="318"/>
      <c r="AU213" s="293">
        <f t="shared" si="67"/>
        <v>0</v>
      </c>
      <c r="AV213" s="236">
        <f t="shared" si="73"/>
        <v>0</v>
      </c>
      <c r="AW213" s="236">
        <f t="shared" si="74"/>
        <v>0</v>
      </c>
      <c r="AX213" s="284">
        <f t="shared" si="75"/>
        <v>0</v>
      </c>
      <c r="AY213" s="277"/>
      <c r="AZ213" s="279">
        <f t="shared" si="76"/>
        <v>0</v>
      </c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</row>
    <row r="214" spans="1:90" ht="15" customHeight="1" thickTop="1" thickBot="1">
      <c r="B214" s="7"/>
      <c r="C214" s="351" t="s">
        <v>89</v>
      </c>
      <c r="D214" s="352"/>
      <c r="E214" s="352"/>
      <c r="F214" s="352"/>
      <c r="G214" s="352"/>
      <c r="H214" s="352"/>
      <c r="I214" s="352"/>
      <c r="J214" s="352"/>
      <c r="K214" s="353"/>
      <c r="L214" s="292"/>
      <c r="M214" s="208"/>
      <c r="N214" s="234"/>
      <c r="O214" s="308">
        <f>SUM(O174:O213)</f>
        <v>300000</v>
      </c>
      <c r="P214" s="308">
        <f t="shared" si="82"/>
        <v>1</v>
      </c>
      <c r="Q214" s="308">
        <f>SUM(Q174:Q213)</f>
        <v>40000</v>
      </c>
      <c r="R214" s="308"/>
      <c r="S214" s="308"/>
      <c r="T214" s="308">
        <f>SUM(T174:T213)</f>
        <v>40000</v>
      </c>
      <c r="U214" s="308"/>
      <c r="V214" s="308"/>
      <c r="W214" s="308">
        <f>SUM(W174:W213)</f>
        <v>40000</v>
      </c>
      <c r="X214" s="308"/>
      <c r="Y214" s="308"/>
      <c r="Z214" s="308">
        <f>SUM(Z174:Z213)</f>
        <v>0</v>
      </c>
      <c r="AA214" s="308"/>
      <c r="AB214" s="308"/>
      <c r="AC214" s="308">
        <f>SUM(AC174:AC213)</f>
        <v>0</v>
      </c>
      <c r="AD214" s="308"/>
      <c r="AE214" s="293"/>
      <c r="AF214" s="308">
        <f>SUM(AF174:AF213)</f>
        <v>0</v>
      </c>
      <c r="AG214" s="308"/>
      <c r="AH214" s="293"/>
      <c r="AI214" s="308">
        <f>SUM(AI174:AI213)</f>
        <v>0</v>
      </c>
      <c r="AJ214" s="308"/>
      <c r="AK214" s="293"/>
      <c r="AL214" s="308">
        <f>SUM(AL174:AL213)</f>
        <v>0</v>
      </c>
      <c r="AM214" s="308"/>
      <c r="AN214" s="293"/>
      <c r="AO214" s="308">
        <f>SUM(AO174:AO213)</f>
        <v>0</v>
      </c>
      <c r="AP214" s="308"/>
      <c r="AQ214" s="293"/>
      <c r="AR214" s="308">
        <f>SUM(AR174:AR213)</f>
        <v>0</v>
      </c>
      <c r="AS214" s="308"/>
      <c r="AT214" s="308"/>
      <c r="AU214" s="308"/>
      <c r="AV214" s="308">
        <f>SUM(AV174:AV213)</f>
        <v>0</v>
      </c>
      <c r="AW214" s="240">
        <f>SUM(AW174:AW213)</f>
        <v>420000</v>
      </c>
      <c r="AX214" s="240">
        <f>SUM(AX174:AX213)</f>
        <v>-420000</v>
      </c>
      <c r="AY214" s="240">
        <f>SUM(AY174:AY213)</f>
        <v>0</v>
      </c>
      <c r="AZ214" s="240">
        <f>SUM(AZ174:AZ213)</f>
        <v>420000</v>
      </c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</row>
    <row r="215" spans="1:90" s="12" customFormat="1" ht="20.25" thickTop="1" thickBot="1">
      <c r="A215" s="332"/>
      <c r="B215" s="332" t="s">
        <v>4</v>
      </c>
      <c r="C215" s="333" t="s">
        <v>44</v>
      </c>
      <c r="D215" s="333" t="s">
        <v>45</v>
      </c>
      <c r="E215" s="333" t="s">
        <v>46</v>
      </c>
      <c r="F215" s="333" t="s">
        <v>94</v>
      </c>
      <c r="G215" s="333" t="s">
        <v>60</v>
      </c>
      <c r="H215" s="332" t="s">
        <v>97</v>
      </c>
      <c r="I215" s="333" t="s">
        <v>96</v>
      </c>
      <c r="J215" s="333" t="s">
        <v>47</v>
      </c>
      <c r="K215" s="334" t="s">
        <v>48</v>
      </c>
      <c r="L215" s="336" t="s">
        <v>171</v>
      </c>
      <c r="M215" s="332" t="s">
        <v>173</v>
      </c>
      <c r="N215" s="235" t="s">
        <v>65</v>
      </c>
      <c r="O215" s="229" t="s">
        <v>20</v>
      </c>
      <c r="P215" s="229"/>
      <c r="Q215" s="229" t="s">
        <v>21</v>
      </c>
      <c r="R215" s="230" t="s">
        <v>31</v>
      </c>
      <c r="S215" s="230" t="s">
        <v>32</v>
      </c>
      <c r="T215" s="229" t="s">
        <v>22</v>
      </c>
      <c r="U215" s="230" t="s">
        <v>31</v>
      </c>
      <c r="V215" s="230" t="s">
        <v>32</v>
      </c>
      <c r="W215" s="229" t="s">
        <v>23</v>
      </c>
      <c r="X215" s="230" t="s">
        <v>31</v>
      </c>
      <c r="Y215" s="230" t="s">
        <v>32</v>
      </c>
      <c r="Z215" s="229" t="s">
        <v>24</v>
      </c>
      <c r="AA215" s="230" t="s">
        <v>31</v>
      </c>
      <c r="AB215" s="230" t="s">
        <v>32</v>
      </c>
      <c r="AC215" s="229" t="s">
        <v>25</v>
      </c>
      <c r="AD215" s="230" t="s">
        <v>31</v>
      </c>
      <c r="AE215" s="230" t="s">
        <v>32</v>
      </c>
      <c r="AF215" s="229" t="s">
        <v>26</v>
      </c>
      <c r="AG215" s="230" t="s">
        <v>31</v>
      </c>
      <c r="AH215" s="230" t="s">
        <v>32</v>
      </c>
      <c r="AI215" s="229" t="s">
        <v>27</v>
      </c>
      <c r="AJ215" s="230" t="s">
        <v>31</v>
      </c>
      <c r="AK215" s="230" t="s">
        <v>32</v>
      </c>
      <c r="AL215" s="229" t="s">
        <v>28</v>
      </c>
      <c r="AM215" s="230" t="s">
        <v>31</v>
      </c>
      <c r="AN215" s="230" t="s">
        <v>32</v>
      </c>
      <c r="AO215" s="229" t="s">
        <v>29</v>
      </c>
      <c r="AP215" s="230" t="s">
        <v>31</v>
      </c>
      <c r="AQ215" s="230" t="s">
        <v>32</v>
      </c>
      <c r="AR215" s="229" t="s">
        <v>30</v>
      </c>
      <c r="AS215" s="231" t="s">
        <v>31</v>
      </c>
      <c r="AT215" s="230" t="s">
        <v>32</v>
      </c>
      <c r="AU215" s="218" t="s">
        <v>167</v>
      </c>
      <c r="AV215" s="310" t="s">
        <v>61</v>
      </c>
      <c r="AW215" s="232" t="s">
        <v>62</v>
      </c>
      <c r="AX215" s="272" t="s">
        <v>63</v>
      </c>
      <c r="AY215" s="280" t="s">
        <v>163</v>
      </c>
      <c r="AZ215" s="281" t="s">
        <v>164</v>
      </c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</row>
    <row r="216" spans="1:90" ht="15" customHeight="1">
      <c r="A216" s="24">
        <v>1</v>
      </c>
      <c r="B216" s="7" t="s">
        <v>169</v>
      </c>
      <c r="C216" s="41"/>
      <c r="D216" s="41"/>
      <c r="E216" s="41"/>
      <c r="F216" s="205"/>
      <c r="G216" s="41"/>
      <c r="H216" s="34"/>
      <c r="I216" s="34"/>
      <c r="J216" s="193"/>
      <c r="K216" s="114"/>
      <c r="L216" s="114"/>
      <c r="M216" s="241"/>
      <c r="N216" s="207">
        <v>60000</v>
      </c>
      <c r="O216" s="321"/>
      <c r="P216" s="293" t="str">
        <f t="shared" si="82"/>
        <v>0</v>
      </c>
      <c r="Q216" s="322"/>
      <c r="R216" s="323"/>
      <c r="S216" s="293" t="str">
        <f t="shared" si="69"/>
        <v>0</v>
      </c>
      <c r="T216" s="316"/>
      <c r="U216" s="323"/>
      <c r="V216" s="293" t="str">
        <f t="shared" ref="V216:V255" si="83">IF(T216&gt;=60000,1,"0")</f>
        <v>0</v>
      </c>
      <c r="W216" s="316"/>
      <c r="X216" s="323"/>
      <c r="Y216" s="293" t="str">
        <f t="shared" ref="Y216:Y280" si="84">IF(W216&gt;=60000,1,"0")</f>
        <v>0</v>
      </c>
      <c r="Z216" s="316"/>
      <c r="AA216" s="323"/>
      <c r="AB216" s="293" t="str">
        <f t="shared" ref="AB216:AB255" si="85">IF(Z216&gt;=60000,1,"0")</f>
        <v>0</v>
      </c>
      <c r="AC216" s="322"/>
      <c r="AD216" s="323"/>
      <c r="AE216" s="293" t="str">
        <f t="shared" si="77"/>
        <v>0</v>
      </c>
      <c r="AF216" s="322"/>
      <c r="AG216" s="323"/>
      <c r="AH216" s="293" t="str">
        <f t="shared" si="78"/>
        <v>0</v>
      </c>
      <c r="AI216" s="322"/>
      <c r="AJ216" s="323"/>
      <c r="AK216" s="293" t="str">
        <f t="shared" si="79"/>
        <v>0</v>
      </c>
      <c r="AL216" s="322"/>
      <c r="AM216" s="323"/>
      <c r="AN216" s="293" t="str">
        <f t="shared" si="80"/>
        <v>0</v>
      </c>
      <c r="AO216" s="322"/>
      <c r="AP216" s="323"/>
      <c r="AQ216" s="293" t="str">
        <f t="shared" si="81"/>
        <v>0</v>
      </c>
      <c r="AR216" s="316"/>
      <c r="AS216" s="317"/>
      <c r="AT216" s="318"/>
      <c r="AU216" s="293">
        <f t="shared" ref="AU216:AU255" si="86">IF(S216=1,1,0)</f>
        <v>0</v>
      </c>
      <c r="AV216" s="236">
        <f>(50000+75000+(N216*9))*AU216</f>
        <v>0</v>
      </c>
      <c r="AW216" s="236">
        <f t="shared" ref="AW216" si="87">SUM(O216,Q216,T216,W216,Z216,AC216,AF216,AI216,AL216,AO216)</f>
        <v>0</v>
      </c>
      <c r="AX216" s="284">
        <f>(AV216-AW216)-AY216</f>
        <v>0</v>
      </c>
      <c r="AY216" s="276"/>
      <c r="AZ216" s="279">
        <f>AW216+AY216</f>
        <v>0</v>
      </c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</row>
    <row r="217" spans="1:90" ht="15" customHeight="1">
      <c r="A217" s="24">
        <v>2</v>
      </c>
      <c r="B217" s="7" t="s">
        <v>169</v>
      </c>
      <c r="C217" s="40"/>
      <c r="D217" s="41"/>
      <c r="E217" s="41"/>
      <c r="F217" s="41"/>
      <c r="G217" s="41"/>
      <c r="H217" s="34"/>
      <c r="I217" s="34"/>
      <c r="J217" s="193"/>
      <c r="K217" s="114"/>
      <c r="L217" s="114"/>
      <c r="M217" s="241"/>
      <c r="N217" s="207">
        <v>60000</v>
      </c>
      <c r="O217" s="321"/>
      <c r="P217" s="293" t="str">
        <f t="shared" si="82"/>
        <v>0</v>
      </c>
      <c r="Q217" s="322"/>
      <c r="R217" s="323"/>
      <c r="S217" s="293" t="str">
        <f t="shared" si="69"/>
        <v>0</v>
      </c>
      <c r="T217" s="316"/>
      <c r="U217" s="323"/>
      <c r="V217" s="293" t="str">
        <f t="shared" si="83"/>
        <v>0</v>
      </c>
      <c r="W217" s="316"/>
      <c r="X217" s="323"/>
      <c r="Y217" s="293" t="str">
        <f t="shared" si="84"/>
        <v>0</v>
      </c>
      <c r="Z217" s="316"/>
      <c r="AA217" s="323"/>
      <c r="AB217" s="293" t="str">
        <f t="shared" si="85"/>
        <v>0</v>
      </c>
      <c r="AC217" s="322"/>
      <c r="AD217" s="323"/>
      <c r="AE217" s="293" t="str">
        <f t="shared" si="77"/>
        <v>0</v>
      </c>
      <c r="AF217" s="322"/>
      <c r="AG217" s="323"/>
      <c r="AH217" s="293" t="str">
        <f t="shared" si="78"/>
        <v>0</v>
      </c>
      <c r="AI217" s="322"/>
      <c r="AJ217" s="323"/>
      <c r="AK217" s="293" t="str">
        <f t="shared" si="79"/>
        <v>0</v>
      </c>
      <c r="AL217" s="316"/>
      <c r="AM217" s="323"/>
      <c r="AN217" s="293" t="str">
        <f t="shared" si="80"/>
        <v>0</v>
      </c>
      <c r="AO217" s="316"/>
      <c r="AP217" s="323"/>
      <c r="AQ217" s="293" t="str">
        <f t="shared" si="81"/>
        <v>0</v>
      </c>
      <c r="AR217" s="316"/>
      <c r="AS217" s="317"/>
      <c r="AT217" s="318"/>
      <c r="AU217" s="293">
        <f t="shared" si="86"/>
        <v>0</v>
      </c>
      <c r="AV217" s="236">
        <f t="shared" ref="AV217:AV255" si="88">(50000+75000+(N217*9))*AU217</f>
        <v>0</v>
      </c>
      <c r="AW217" s="236">
        <f t="shared" ref="AW217:AW255" si="89">SUM(O217,Q217,T217,W217,Z217,AC217,AF217,AI217,AL217,AO217)</f>
        <v>0</v>
      </c>
      <c r="AX217" s="284">
        <f t="shared" ref="AX217:AX255" si="90">(AV217-AW217)-AY217</f>
        <v>0</v>
      </c>
      <c r="AY217" s="277"/>
      <c r="AZ217" s="279">
        <f t="shared" ref="AZ217:AZ255" si="91">AW217+AY217</f>
        <v>0</v>
      </c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</row>
    <row r="218" spans="1:90" ht="15" customHeight="1">
      <c r="A218" s="24">
        <v>3</v>
      </c>
      <c r="B218" s="7" t="s">
        <v>169</v>
      </c>
      <c r="C218" s="40"/>
      <c r="D218" s="41"/>
      <c r="E218" s="41"/>
      <c r="F218" s="41"/>
      <c r="G218" s="41"/>
      <c r="H218" s="34"/>
      <c r="I218" s="34"/>
      <c r="J218" s="193"/>
      <c r="K218" s="114"/>
      <c r="L218" s="114"/>
      <c r="M218" s="241"/>
      <c r="N218" s="207">
        <v>60000</v>
      </c>
      <c r="O218" s="321"/>
      <c r="P218" s="293" t="str">
        <f t="shared" si="82"/>
        <v>0</v>
      </c>
      <c r="Q218" s="322"/>
      <c r="R218" s="323"/>
      <c r="S218" s="293" t="str">
        <f t="shared" si="69"/>
        <v>0</v>
      </c>
      <c r="T218" s="316"/>
      <c r="U218" s="323"/>
      <c r="V218" s="293" t="str">
        <f t="shared" si="83"/>
        <v>0</v>
      </c>
      <c r="W218" s="316"/>
      <c r="X218" s="323"/>
      <c r="Y218" s="293" t="str">
        <f t="shared" si="84"/>
        <v>0</v>
      </c>
      <c r="Z218" s="316"/>
      <c r="AA218" s="323"/>
      <c r="AB218" s="293" t="str">
        <f t="shared" si="85"/>
        <v>0</v>
      </c>
      <c r="AC218" s="322"/>
      <c r="AD218" s="323"/>
      <c r="AE218" s="293" t="str">
        <f t="shared" si="77"/>
        <v>0</v>
      </c>
      <c r="AF218" s="322"/>
      <c r="AG218" s="323"/>
      <c r="AH218" s="293" t="str">
        <f t="shared" si="78"/>
        <v>0</v>
      </c>
      <c r="AI218" s="322"/>
      <c r="AJ218" s="323"/>
      <c r="AK218" s="293" t="str">
        <f t="shared" si="79"/>
        <v>0</v>
      </c>
      <c r="AL218" s="316"/>
      <c r="AM218" s="323"/>
      <c r="AN218" s="293" t="str">
        <f t="shared" si="80"/>
        <v>0</v>
      </c>
      <c r="AO218" s="316"/>
      <c r="AP218" s="323"/>
      <c r="AQ218" s="293" t="str">
        <f t="shared" si="81"/>
        <v>0</v>
      </c>
      <c r="AR218" s="316"/>
      <c r="AS218" s="317"/>
      <c r="AT218" s="318"/>
      <c r="AU218" s="293">
        <f t="shared" si="86"/>
        <v>0</v>
      </c>
      <c r="AV218" s="236">
        <f t="shared" si="88"/>
        <v>0</v>
      </c>
      <c r="AW218" s="236">
        <f t="shared" si="89"/>
        <v>0</v>
      </c>
      <c r="AX218" s="284">
        <f t="shared" si="90"/>
        <v>0</v>
      </c>
      <c r="AY218" s="277"/>
      <c r="AZ218" s="279">
        <f t="shared" si="91"/>
        <v>0</v>
      </c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</row>
    <row r="219" spans="1:90" ht="15" customHeight="1">
      <c r="A219" s="24">
        <v>4</v>
      </c>
      <c r="B219" s="7" t="s">
        <v>169</v>
      </c>
      <c r="C219" s="40"/>
      <c r="D219" s="64"/>
      <c r="E219" s="64"/>
      <c r="F219" s="41"/>
      <c r="G219" s="41"/>
      <c r="H219" s="34"/>
      <c r="I219" s="34"/>
      <c r="J219" s="193"/>
      <c r="K219" s="114"/>
      <c r="L219" s="114"/>
      <c r="M219" s="241"/>
      <c r="N219" s="207">
        <v>60000</v>
      </c>
      <c r="O219" s="321"/>
      <c r="P219" s="293" t="str">
        <f t="shared" si="82"/>
        <v>0</v>
      </c>
      <c r="Q219" s="322"/>
      <c r="R219" s="323"/>
      <c r="S219" s="293" t="str">
        <f t="shared" si="69"/>
        <v>0</v>
      </c>
      <c r="T219" s="316"/>
      <c r="U219" s="323"/>
      <c r="V219" s="293" t="str">
        <f t="shared" si="83"/>
        <v>0</v>
      </c>
      <c r="W219" s="316"/>
      <c r="X219" s="323"/>
      <c r="Y219" s="293" t="str">
        <f t="shared" si="84"/>
        <v>0</v>
      </c>
      <c r="Z219" s="316"/>
      <c r="AA219" s="323"/>
      <c r="AB219" s="293" t="str">
        <f t="shared" si="85"/>
        <v>0</v>
      </c>
      <c r="AC219" s="322"/>
      <c r="AD219" s="323"/>
      <c r="AE219" s="293" t="str">
        <f t="shared" si="77"/>
        <v>0</v>
      </c>
      <c r="AF219" s="322"/>
      <c r="AG219" s="323"/>
      <c r="AH219" s="293" t="str">
        <f t="shared" si="78"/>
        <v>0</v>
      </c>
      <c r="AI219" s="322"/>
      <c r="AJ219" s="323"/>
      <c r="AK219" s="293" t="str">
        <f t="shared" si="79"/>
        <v>0</v>
      </c>
      <c r="AL219" s="316"/>
      <c r="AM219" s="323"/>
      <c r="AN219" s="293" t="str">
        <f t="shared" si="80"/>
        <v>0</v>
      </c>
      <c r="AO219" s="316"/>
      <c r="AP219" s="323"/>
      <c r="AQ219" s="293" t="str">
        <f t="shared" si="81"/>
        <v>0</v>
      </c>
      <c r="AR219" s="316"/>
      <c r="AS219" s="317"/>
      <c r="AT219" s="318"/>
      <c r="AU219" s="293">
        <f t="shared" si="86"/>
        <v>0</v>
      </c>
      <c r="AV219" s="236">
        <f t="shared" si="88"/>
        <v>0</v>
      </c>
      <c r="AW219" s="236">
        <f t="shared" si="89"/>
        <v>0</v>
      </c>
      <c r="AX219" s="284">
        <f t="shared" si="90"/>
        <v>0</v>
      </c>
      <c r="AY219" s="277"/>
      <c r="AZ219" s="279">
        <f t="shared" si="91"/>
        <v>0</v>
      </c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</row>
    <row r="220" spans="1:90" ht="15" customHeight="1">
      <c r="A220" s="24">
        <v>5</v>
      </c>
      <c r="B220" s="7" t="s">
        <v>169</v>
      </c>
      <c r="C220" s="40"/>
      <c r="D220" s="41"/>
      <c r="E220" s="41"/>
      <c r="F220" s="41"/>
      <c r="G220" s="41"/>
      <c r="H220" s="34"/>
      <c r="I220" s="34"/>
      <c r="J220" s="193"/>
      <c r="K220" s="114"/>
      <c r="L220" s="114"/>
      <c r="M220" s="241"/>
      <c r="N220" s="207">
        <v>60000</v>
      </c>
      <c r="O220" s="321"/>
      <c r="P220" s="293" t="str">
        <f t="shared" si="82"/>
        <v>0</v>
      </c>
      <c r="Q220" s="322"/>
      <c r="R220" s="323"/>
      <c r="S220" s="293" t="str">
        <f t="shared" si="69"/>
        <v>0</v>
      </c>
      <c r="T220" s="316"/>
      <c r="U220" s="323"/>
      <c r="V220" s="293" t="str">
        <f t="shared" si="83"/>
        <v>0</v>
      </c>
      <c r="W220" s="316"/>
      <c r="X220" s="323"/>
      <c r="Y220" s="293" t="str">
        <f t="shared" si="84"/>
        <v>0</v>
      </c>
      <c r="Z220" s="316"/>
      <c r="AA220" s="323"/>
      <c r="AB220" s="293" t="str">
        <f t="shared" si="85"/>
        <v>0</v>
      </c>
      <c r="AC220" s="322"/>
      <c r="AD220" s="323"/>
      <c r="AE220" s="293" t="str">
        <f t="shared" si="77"/>
        <v>0</v>
      </c>
      <c r="AF220" s="322"/>
      <c r="AG220" s="323"/>
      <c r="AH220" s="293" t="str">
        <f t="shared" si="78"/>
        <v>0</v>
      </c>
      <c r="AI220" s="322"/>
      <c r="AJ220" s="323"/>
      <c r="AK220" s="293" t="str">
        <f t="shared" si="79"/>
        <v>0</v>
      </c>
      <c r="AL220" s="316"/>
      <c r="AM220" s="323"/>
      <c r="AN220" s="293" t="str">
        <f t="shared" si="80"/>
        <v>0</v>
      </c>
      <c r="AO220" s="316"/>
      <c r="AP220" s="323"/>
      <c r="AQ220" s="293" t="str">
        <f t="shared" si="81"/>
        <v>0</v>
      </c>
      <c r="AR220" s="316"/>
      <c r="AS220" s="317"/>
      <c r="AT220" s="318"/>
      <c r="AU220" s="293">
        <f t="shared" si="86"/>
        <v>0</v>
      </c>
      <c r="AV220" s="236">
        <f t="shared" si="88"/>
        <v>0</v>
      </c>
      <c r="AW220" s="236">
        <f t="shared" si="89"/>
        <v>0</v>
      </c>
      <c r="AX220" s="284">
        <f t="shared" si="90"/>
        <v>0</v>
      </c>
      <c r="AY220" s="277"/>
      <c r="AZ220" s="279">
        <f t="shared" si="91"/>
        <v>0</v>
      </c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</row>
    <row r="221" spans="1:90" ht="15" customHeight="1">
      <c r="A221" s="24">
        <v>6</v>
      </c>
      <c r="B221" s="7" t="s">
        <v>169</v>
      </c>
      <c r="C221" s="40"/>
      <c r="D221" s="41"/>
      <c r="E221" s="41"/>
      <c r="F221" s="41"/>
      <c r="G221" s="41"/>
      <c r="H221" s="34"/>
      <c r="I221" s="34"/>
      <c r="J221" s="193"/>
      <c r="K221" s="114"/>
      <c r="L221" s="114"/>
      <c r="M221" s="241"/>
      <c r="N221" s="207">
        <v>60000</v>
      </c>
      <c r="O221" s="321"/>
      <c r="P221" s="293" t="str">
        <f t="shared" si="82"/>
        <v>0</v>
      </c>
      <c r="Q221" s="322"/>
      <c r="R221" s="323"/>
      <c r="S221" s="293" t="str">
        <f t="shared" si="69"/>
        <v>0</v>
      </c>
      <c r="T221" s="316"/>
      <c r="U221" s="323"/>
      <c r="V221" s="293" t="str">
        <f t="shared" si="83"/>
        <v>0</v>
      </c>
      <c r="W221" s="316"/>
      <c r="X221" s="323"/>
      <c r="Y221" s="293" t="str">
        <f t="shared" si="84"/>
        <v>0</v>
      </c>
      <c r="Z221" s="316"/>
      <c r="AA221" s="323"/>
      <c r="AB221" s="293" t="str">
        <f t="shared" si="85"/>
        <v>0</v>
      </c>
      <c r="AC221" s="322"/>
      <c r="AD221" s="323"/>
      <c r="AE221" s="293" t="str">
        <f t="shared" si="77"/>
        <v>0</v>
      </c>
      <c r="AF221" s="322"/>
      <c r="AG221" s="323"/>
      <c r="AH221" s="293" t="str">
        <f t="shared" si="78"/>
        <v>0</v>
      </c>
      <c r="AI221" s="322"/>
      <c r="AJ221" s="323"/>
      <c r="AK221" s="293" t="str">
        <f t="shared" si="79"/>
        <v>0</v>
      </c>
      <c r="AL221" s="316"/>
      <c r="AM221" s="323"/>
      <c r="AN221" s="293" t="str">
        <f t="shared" si="80"/>
        <v>0</v>
      </c>
      <c r="AO221" s="316"/>
      <c r="AP221" s="323"/>
      <c r="AQ221" s="293" t="str">
        <f t="shared" si="81"/>
        <v>0</v>
      </c>
      <c r="AR221" s="316"/>
      <c r="AS221" s="317"/>
      <c r="AT221" s="318"/>
      <c r="AU221" s="293">
        <f t="shared" si="86"/>
        <v>0</v>
      </c>
      <c r="AV221" s="236">
        <f t="shared" si="88"/>
        <v>0</v>
      </c>
      <c r="AW221" s="236">
        <f t="shared" si="89"/>
        <v>0</v>
      </c>
      <c r="AX221" s="284">
        <f t="shared" si="90"/>
        <v>0</v>
      </c>
      <c r="AY221" s="277"/>
      <c r="AZ221" s="279">
        <f t="shared" si="91"/>
        <v>0</v>
      </c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</row>
    <row r="222" spans="1:90" ht="15" customHeight="1">
      <c r="A222" s="24">
        <v>7</v>
      </c>
      <c r="B222" s="7" t="s">
        <v>169</v>
      </c>
      <c r="C222" s="40"/>
      <c r="D222" s="41"/>
      <c r="E222" s="41"/>
      <c r="F222" s="41"/>
      <c r="G222" s="41"/>
      <c r="H222" s="34"/>
      <c r="I222" s="34"/>
      <c r="J222" s="193"/>
      <c r="K222" s="114"/>
      <c r="L222" s="114"/>
      <c r="M222" s="241"/>
      <c r="N222" s="207">
        <v>60000</v>
      </c>
      <c r="O222" s="321"/>
      <c r="P222" s="293" t="str">
        <f t="shared" si="82"/>
        <v>0</v>
      </c>
      <c r="Q222" s="322"/>
      <c r="R222" s="323"/>
      <c r="S222" s="293" t="str">
        <f t="shared" si="69"/>
        <v>0</v>
      </c>
      <c r="T222" s="316"/>
      <c r="U222" s="323"/>
      <c r="V222" s="293" t="str">
        <f t="shared" si="83"/>
        <v>0</v>
      </c>
      <c r="W222" s="316"/>
      <c r="X222" s="323"/>
      <c r="Y222" s="293" t="str">
        <f t="shared" si="84"/>
        <v>0</v>
      </c>
      <c r="Z222" s="316"/>
      <c r="AA222" s="323"/>
      <c r="AB222" s="293" t="str">
        <f t="shared" si="85"/>
        <v>0</v>
      </c>
      <c r="AC222" s="322"/>
      <c r="AD222" s="323"/>
      <c r="AE222" s="293" t="str">
        <f t="shared" si="77"/>
        <v>0</v>
      </c>
      <c r="AF222" s="322"/>
      <c r="AG222" s="323"/>
      <c r="AH222" s="293" t="str">
        <f t="shared" si="78"/>
        <v>0</v>
      </c>
      <c r="AI222" s="322"/>
      <c r="AJ222" s="323"/>
      <c r="AK222" s="293" t="str">
        <f t="shared" si="79"/>
        <v>0</v>
      </c>
      <c r="AL222" s="316"/>
      <c r="AM222" s="323"/>
      <c r="AN222" s="293" t="str">
        <f t="shared" si="80"/>
        <v>0</v>
      </c>
      <c r="AO222" s="316"/>
      <c r="AP222" s="323"/>
      <c r="AQ222" s="293" t="str">
        <f t="shared" si="81"/>
        <v>0</v>
      </c>
      <c r="AR222" s="316"/>
      <c r="AS222" s="317"/>
      <c r="AT222" s="318"/>
      <c r="AU222" s="293">
        <f t="shared" si="86"/>
        <v>0</v>
      </c>
      <c r="AV222" s="236">
        <f t="shared" si="88"/>
        <v>0</v>
      </c>
      <c r="AW222" s="236">
        <f t="shared" si="89"/>
        <v>0</v>
      </c>
      <c r="AX222" s="284">
        <f t="shared" si="90"/>
        <v>0</v>
      </c>
      <c r="AY222" s="277"/>
      <c r="AZ222" s="279">
        <f t="shared" si="91"/>
        <v>0</v>
      </c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</row>
    <row r="223" spans="1:90" ht="15" customHeight="1">
      <c r="A223" s="24">
        <v>8</v>
      </c>
      <c r="B223" s="7" t="s">
        <v>169</v>
      </c>
      <c r="C223" s="40"/>
      <c r="D223" s="41"/>
      <c r="E223" s="41"/>
      <c r="F223" s="41"/>
      <c r="G223" s="41"/>
      <c r="H223" s="34"/>
      <c r="I223" s="34"/>
      <c r="J223" s="193"/>
      <c r="K223" s="114"/>
      <c r="L223" s="114"/>
      <c r="M223" s="241"/>
      <c r="N223" s="207">
        <v>60000</v>
      </c>
      <c r="O223" s="321"/>
      <c r="P223" s="293" t="str">
        <f t="shared" si="82"/>
        <v>0</v>
      </c>
      <c r="Q223" s="322"/>
      <c r="R223" s="323"/>
      <c r="S223" s="293" t="str">
        <f t="shared" si="69"/>
        <v>0</v>
      </c>
      <c r="T223" s="316"/>
      <c r="U223" s="323"/>
      <c r="V223" s="293" t="str">
        <f t="shared" si="83"/>
        <v>0</v>
      </c>
      <c r="W223" s="316"/>
      <c r="X223" s="323"/>
      <c r="Y223" s="293" t="str">
        <f t="shared" si="84"/>
        <v>0</v>
      </c>
      <c r="Z223" s="316"/>
      <c r="AA223" s="323"/>
      <c r="AB223" s="293" t="str">
        <f t="shared" si="85"/>
        <v>0</v>
      </c>
      <c r="AC223" s="322"/>
      <c r="AD223" s="323"/>
      <c r="AE223" s="293" t="str">
        <f t="shared" si="77"/>
        <v>0</v>
      </c>
      <c r="AF223" s="322"/>
      <c r="AG223" s="323"/>
      <c r="AH223" s="293" t="str">
        <f t="shared" si="78"/>
        <v>0</v>
      </c>
      <c r="AI223" s="322"/>
      <c r="AJ223" s="323"/>
      <c r="AK223" s="293" t="str">
        <f t="shared" si="79"/>
        <v>0</v>
      </c>
      <c r="AL223" s="316"/>
      <c r="AM223" s="323"/>
      <c r="AN223" s="293" t="str">
        <f t="shared" si="80"/>
        <v>0</v>
      </c>
      <c r="AO223" s="316"/>
      <c r="AP223" s="323"/>
      <c r="AQ223" s="293" t="str">
        <f t="shared" si="81"/>
        <v>0</v>
      </c>
      <c r="AR223" s="316"/>
      <c r="AS223" s="317"/>
      <c r="AT223" s="318"/>
      <c r="AU223" s="293">
        <f t="shared" si="86"/>
        <v>0</v>
      </c>
      <c r="AV223" s="236">
        <f t="shared" si="88"/>
        <v>0</v>
      </c>
      <c r="AW223" s="236">
        <f t="shared" si="89"/>
        <v>0</v>
      </c>
      <c r="AX223" s="284">
        <f t="shared" si="90"/>
        <v>0</v>
      </c>
      <c r="AY223" s="277"/>
      <c r="AZ223" s="279">
        <f t="shared" si="91"/>
        <v>0</v>
      </c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</row>
    <row r="224" spans="1:90" ht="15" customHeight="1">
      <c r="A224" s="24">
        <v>9</v>
      </c>
      <c r="B224" s="7" t="s">
        <v>169</v>
      </c>
      <c r="C224" s="7"/>
      <c r="D224" s="6"/>
      <c r="E224" s="5"/>
      <c r="F224" s="5"/>
      <c r="G224" s="5"/>
      <c r="H224" s="34"/>
      <c r="I224" s="34"/>
      <c r="J224" s="193"/>
      <c r="K224" s="119"/>
      <c r="L224" s="119"/>
      <c r="M224" s="241"/>
      <c r="N224" s="207">
        <v>60000</v>
      </c>
      <c r="O224" s="321"/>
      <c r="P224" s="293" t="str">
        <f t="shared" si="82"/>
        <v>0</v>
      </c>
      <c r="Q224" s="322"/>
      <c r="R224" s="323"/>
      <c r="S224" s="293" t="str">
        <f t="shared" si="69"/>
        <v>0</v>
      </c>
      <c r="T224" s="316"/>
      <c r="U224" s="323"/>
      <c r="V224" s="293" t="str">
        <f t="shared" si="83"/>
        <v>0</v>
      </c>
      <c r="W224" s="316"/>
      <c r="X224" s="323"/>
      <c r="Y224" s="293" t="str">
        <f t="shared" si="84"/>
        <v>0</v>
      </c>
      <c r="Z224" s="316"/>
      <c r="AA224" s="323"/>
      <c r="AB224" s="293" t="str">
        <f t="shared" si="85"/>
        <v>0</v>
      </c>
      <c r="AC224" s="322"/>
      <c r="AD224" s="323"/>
      <c r="AE224" s="293" t="str">
        <f t="shared" si="77"/>
        <v>0</v>
      </c>
      <c r="AF224" s="322"/>
      <c r="AG224" s="323"/>
      <c r="AH224" s="293" t="str">
        <f t="shared" si="78"/>
        <v>0</v>
      </c>
      <c r="AI224" s="322"/>
      <c r="AJ224" s="323"/>
      <c r="AK224" s="293" t="str">
        <f t="shared" si="79"/>
        <v>0</v>
      </c>
      <c r="AL224" s="316"/>
      <c r="AM224" s="323"/>
      <c r="AN224" s="293" t="str">
        <f t="shared" si="80"/>
        <v>0</v>
      </c>
      <c r="AO224" s="316"/>
      <c r="AP224" s="323"/>
      <c r="AQ224" s="293" t="str">
        <f t="shared" si="81"/>
        <v>0</v>
      </c>
      <c r="AR224" s="316"/>
      <c r="AS224" s="317"/>
      <c r="AT224" s="318"/>
      <c r="AU224" s="293">
        <f t="shared" si="86"/>
        <v>0</v>
      </c>
      <c r="AV224" s="236">
        <f t="shared" si="88"/>
        <v>0</v>
      </c>
      <c r="AW224" s="236">
        <f t="shared" si="89"/>
        <v>0</v>
      </c>
      <c r="AX224" s="284">
        <f t="shared" si="90"/>
        <v>0</v>
      </c>
      <c r="AY224" s="277"/>
      <c r="AZ224" s="279">
        <f t="shared" si="91"/>
        <v>0</v>
      </c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</row>
    <row r="225" spans="1:90" ht="15" customHeight="1">
      <c r="A225" s="24">
        <v>10</v>
      </c>
      <c r="B225" s="7" t="s">
        <v>169</v>
      </c>
      <c r="C225" s="7"/>
      <c r="D225" s="6"/>
      <c r="E225" s="5"/>
      <c r="F225" s="5"/>
      <c r="G225" s="5"/>
      <c r="H225" s="34"/>
      <c r="I225" s="34"/>
      <c r="J225" s="193"/>
      <c r="K225" s="119"/>
      <c r="L225" s="119"/>
      <c r="M225" s="241"/>
      <c r="N225" s="207">
        <v>60000</v>
      </c>
      <c r="O225" s="321"/>
      <c r="P225" s="293" t="str">
        <f t="shared" si="82"/>
        <v>0</v>
      </c>
      <c r="Q225" s="322"/>
      <c r="R225" s="323"/>
      <c r="S225" s="293" t="str">
        <f t="shared" si="69"/>
        <v>0</v>
      </c>
      <c r="T225" s="316"/>
      <c r="U225" s="323"/>
      <c r="V225" s="293" t="str">
        <f t="shared" si="83"/>
        <v>0</v>
      </c>
      <c r="W225" s="316"/>
      <c r="X225" s="323"/>
      <c r="Y225" s="293" t="str">
        <f t="shared" si="84"/>
        <v>0</v>
      </c>
      <c r="Z225" s="316"/>
      <c r="AA225" s="323"/>
      <c r="AB225" s="293" t="str">
        <f t="shared" si="85"/>
        <v>0</v>
      </c>
      <c r="AC225" s="322"/>
      <c r="AD225" s="323"/>
      <c r="AE225" s="293" t="str">
        <f t="shared" si="77"/>
        <v>0</v>
      </c>
      <c r="AF225" s="322"/>
      <c r="AG225" s="323"/>
      <c r="AH225" s="293" t="str">
        <f t="shared" si="78"/>
        <v>0</v>
      </c>
      <c r="AI225" s="322"/>
      <c r="AJ225" s="323"/>
      <c r="AK225" s="293" t="str">
        <f t="shared" si="79"/>
        <v>0</v>
      </c>
      <c r="AL225" s="316"/>
      <c r="AM225" s="323"/>
      <c r="AN225" s="293" t="str">
        <f t="shared" si="80"/>
        <v>0</v>
      </c>
      <c r="AO225" s="316"/>
      <c r="AP225" s="323"/>
      <c r="AQ225" s="293" t="str">
        <f t="shared" si="81"/>
        <v>0</v>
      </c>
      <c r="AR225" s="316"/>
      <c r="AS225" s="317"/>
      <c r="AT225" s="318"/>
      <c r="AU225" s="293">
        <f t="shared" si="86"/>
        <v>0</v>
      </c>
      <c r="AV225" s="236">
        <f t="shared" si="88"/>
        <v>0</v>
      </c>
      <c r="AW225" s="236">
        <f t="shared" si="89"/>
        <v>0</v>
      </c>
      <c r="AX225" s="284">
        <f t="shared" si="90"/>
        <v>0</v>
      </c>
      <c r="AY225" s="277"/>
      <c r="AZ225" s="279">
        <f t="shared" si="91"/>
        <v>0</v>
      </c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</row>
    <row r="226" spans="1:90" ht="15" customHeight="1">
      <c r="A226" s="24">
        <v>11</v>
      </c>
      <c r="B226" s="7" t="s">
        <v>169</v>
      </c>
      <c r="C226" s="7"/>
      <c r="D226" s="6"/>
      <c r="E226" s="5"/>
      <c r="F226" s="5"/>
      <c r="G226" s="5"/>
      <c r="H226" s="34"/>
      <c r="I226" s="34"/>
      <c r="J226" s="193"/>
      <c r="K226" s="119"/>
      <c r="L226" s="119"/>
      <c r="M226" s="241"/>
      <c r="N226" s="207">
        <v>60000</v>
      </c>
      <c r="O226" s="321"/>
      <c r="P226" s="293" t="str">
        <f t="shared" si="82"/>
        <v>0</v>
      </c>
      <c r="Q226" s="322"/>
      <c r="R226" s="323"/>
      <c r="S226" s="293" t="str">
        <f t="shared" si="69"/>
        <v>0</v>
      </c>
      <c r="T226" s="316"/>
      <c r="U226" s="323"/>
      <c r="V226" s="293" t="str">
        <f t="shared" si="83"/>
        <v>0</v>
      </c>
      <c r="W226" s="316"/>
      <c r="X226" s="323"/>
      <c r="Y226" s="293" t="str">
        <f t="shared" si="84"/>
        <v>0</v>
      </c>
      <c r="Z226" s="316"/>
      <c r="AA226" s="323"/>
      <c r="AB226" s="293" t="str">
        <f t="shared" si="85"/>
        <v>0</v>
      </c>
      <c r="AC226" s="322"/>
      <c r="AD226" s="323"/>
      <c r="AE226" s="293" t="str">
        <f t="shared" si="77"/>
        <v>0</v>
      </c>
      <c r="AF226" s="322"/>
      <c r="AG226" s="323"/>
      <c r="AH226" s="293" t="str">
        <f t="shared" si="78"/>
        <v>0</v>
      </c>
      <c r="AI226" s="322"/>
      <c r="AJ226" s="323"/>
      <c r="AK226" s="293" t="str">
        <f t="shared" si="79"/>
        <v>0</v>
      </c>
      <c r="AL226" s="316"/>
      <c r="AM226" s="323"/>
      <c r="AN226" s="293" t="str">
        <f t="shared" si="80"/>
        <v>0</v>
      </c>
      <c r="AO226" s="316"/>
      <c r="AP226" s="323"/>
      <c r="AQ226" s="293" t="str">
        <f t="shared" si="81"/>
        <v>0</v>
      </c>
      <c r="AR226" s="316"/>
      <c r="AS226" s="317"/>
      <c r="AT226" s="318"/>
      <c r="AU226" s="293">
        <f t="shared" si="86"/>
        <v>0</v>
      </c>
      <c r="AV226" s="236">
        <f t="shared" si="88"/>
        <v>0</v>
      </c>
      <c r="AW226" s="236">
        <f t="shared" si="89"/>
        <v>0</v>
      </c>
      <c r="AX226" s="284">
        <f t="shared" si="90"/>
        <v>0</v>
      </c>
      <c r="AY226" s="277"/>
      <c r="AZ226" s="279">
        <f t="shared" si="91"/>
        <v>0</v>
      </c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</row>
    <row r="227" spans="1:90" ht="15" customHeight="1">
      <c r="A227" s="24">
        <v>12</v>
      </c>
      <c r="B227" s="7" t="s">
        <v>169</v>
      </c>
      <c r="C227" s="7"/>
      <c r="D227" s="6"/>
      <c r="E227" s="5"/>
      <c r="F227" s="5"/>
      <c r="G227" s="5"/>
      <c r="H227" s="34"/>
      <c r="I227" s="34"/>
      <c r="J227" s="193"/>
      <c r="K227" s="119"/>
      <c r="L227" s="119"/>
      <c r="M227" s="241"/>
      <c r="N227" s="207">
        <v>60000</v>
      </c>
      <c r="O227" s="321"/>
      <c r="P227" s="293" t="str">
        <f t="shared" si="82"/>
        <v>0</v>
      </c>
      <c r="Q227" s="322"/>
      <c r="R227" s="323"/>
      <c r="S227" s="293" t="str">
        <f t="shared" si="69"/>
        <v>0</v>
      </c>
      <c r="T227" s="316"/>
      <c r="U227" s="323"/>
      <c r="V227" s="293" t="str">
        <f t="shared" si="83"/>
        <v>0</v>
      </c>
      <c r="W227" s="316"/>
      <c r="X227" s="323"/>
      <c r="Y227" s="293" t="str">
        <f t="shared" si="84"/>
        <v>0</v>
      </c>
      <c r="Z227" s="316"/>
      <c r="AA227" s="323"/>
      <c r="AB227" s="293" t="str">
        <f t="shared" si="85"/>
        <v>0</v>
      </c>
      <c r="AC227" s="322"/>
      <c r="AD227" s="323"/>
      <c r="AE227" s="293" t="str">
        <f t="shared" si="77"/>
        <v>0</v>
      </c>
      <c r="AF227" s="322"/>
      <c r="AG227" s="323"/>
      <c r="AH227" s="293" t="str">
        <f t="shared" si="78"/>
        <v>0</v>
      </c>
      <c r="AI227" s="322"/>
      <c r="AJ227" s="323"/>
      <c r="AK227" s="293" t="str">
        <f t="shared" si="79"/>
        <v>0</v>
      </c>
      <c r="AL227" s="316"/>
      <c r="AM227" s="323"/>
      <c r="AN227" s="293" t="str">
        <f t="shared" si="80"/>
        <v>0</v>
      </c>
      <c r="AO227" s="316"/>
      <c r="AP227" s="323"/>
      <c r="AQ227" s="293" t="str">
        <f t="shared" si="81"/>
        <v>0</v>
      </c>
      <c r="AR227" s="316"/>
      <c r="AS227" s="317"/>
      <c r="AT227" s="318"/>
      <c r="AU227" s="293">
        <f t="shared" si="86"/>
        <v>0</v>
      </c>
      <c r="AV227" s="236">
        <f t="shared" si="88"/>
        <v>0</v>
      </c>
      <c r="AW227" s="236">
        <f t="shared" si="89"/>
        <v>0</v>
      </c>
      <c r="AX227" s="284">
        <f t="shared" si="90"/>
        <v>0</v>
      </c>
      <c r="AY227" s="277"/>
      <c r="AZ227" s="279">
        <f t="shared" si="91"/>
        <v>0</v>
      </c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</row>
    <row r="228" spans="1:90" ht="15" customHeight="1">
      <c r="A228" s="24">
        <v>13</v>
      </c>
      <c r="B228" s="7" t="s">
        <v>169</v>
      </c>
      <c r="C228" s="7"/>
      <c r="D228" s="6"/>
      <c r="E228" s="5"/>
      <c r="F228" s="5"/>
      <c r="G228" s="5"/>
      <c r="H228" s="34"/>
      <c r="I228" s="34"/>
      <c r="J228" s="193"/>
      <c r="K228" s="119"/>
      <c r="L228" s="119"/>
      <c r="M228" s="241"/>
      <c r="N228" s="207">
        <v>60000</v>
      </c>
      <c r="O228" s="321"/>
      <c r="P228" s="293" t="str">
        <f t="shared" si="82"/>
        <v>0</v>
      </c>
      <c r="Q228" s="322"/>
      <c r="R228" s="323"/>
      <c r="S228" s="293" t="str">
        <f t="shared" si="69"/>
        <v>0</v>
      </c>
      <c r="T228" s="316"/>
      <c r="U228" s="323"/>
      <c r="V228" s="293" t="str">
        <f t="shared" si="83"/>
        <v>0</v>
      </c>
      <c r="W228" s="316"/>
      <c r="X228" s="323"/>
      <c r="Y228" s="293" t="str">
        <f t="shared" si="84"/>
        <v>0</v>
      </c>
      <c r="Z228" s="316"/>
      <c r="AA228" s="323"/>
      <c r="AB228" s="293" t="str">
        <f t="shared" si="85"/>
        <v>0</v>
      </c>
      <c r="AC228" s="322"/>
      <c r="AD228" s="323"/>
      <c r="AE228" s="293" t="str">
        <f t="shared" si="77"/>
        <v>0</v>
      </c>
      <c r="AF228" s="322"/>
      <c r="AG228" s="323"/>
      <c r="AH228" s="293" t="str">
        <f t="shared" si="78"/>
        <v>0</v>
      </c>
      <c r="AI228" s="322"/>
      <c r="AJ228" s="323"/>
      <c r="AK228" s="293" t="str">
        <f t="shared" si="79"/>
        <v>0</v>
      </c>
      <c r="AL228" s="316"/>
      <c r="AM228" s="323"/>
      <c r="AN228" s="293" t="str">
        <f t="shared" si="80"/>
        <v>0</v>
      </c>
      <c r="AO228" s="316"/>
      <c r="AP228" s="323"/>
      <c r="AQ228" s="293" t="str">
        <f t="shared" si="81"/>
        <v>0</v>
      </c>
      <c r="AR228" s="316"/>
      <c r="AS228" s="317"/>
      <c r="AT228" s="318"/>
      <c r="AU228" s="293">
        <f t="shared" si="86"/>
        <v>0</v>
      </c>
      <c r="AV228" s="236">
        <f t="shared" si="88"/>
        <v>0</v>
      </c>
      <c r="AW228" s="236">
        <f t="shared" si="89"/>
        <v>0</v>
      </c>
      <c r="AX228" s="284">
        <f t="shared" si="90"/>
        <v>0</v>
      </c>
      <c r="AY228" s="277"/>
      <c r="AZ228" s="279">
        <f t="shared" si="91"/>
        <v>0</v>
      </c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</row>
    <row r="229" spans="1:90" ht="15" customHeight="1">
      <c r="A229" s="24">
        <v>14</v>
      </c>
      <c r="B229" s="7" t="s">
        <v>169</v>
      </c>
      <c r="C229" s="7"/>
      <c r="D229" s="6"/>
      <c r="E229" s="5"/>
      <c r="F229" s="5"/>
      <c r="G229" s="5"/>
      <c r="H229" s="34"/>
      <c r="I229" s="34"/>
      <c r="J229" s="193"/>
      <c r="K229" s="119"/>
      <c r="L229" s="119"/>
      <c r="M229" s="241"/>
      <c r="N229" s="207">
        <v>60000</v>
      </c>
      <c r="O229" s="321"/>
      <c r="P229" s="293" t="str">
        <f t="shared" si="82"/>
        <v>0</v>
      </c>
      <c r="Q229" s="322"/>
      <c r="R229" s="323"/>
      <c r="S229" s="293" t="str">
        <f t="shared" si="69"/>
        <v>0</v>
      </c>
      <c r="T229" s="316"/>
      <c r="U229" s="323"/>
      <c r="V229" s="293" t="str">
        <f t="shared" si="83"/>
        <v>0</v>
      </c>
      <c r="W229" s="316"/>
      <c r="X229" s="323"/>
      <c r="Y229" s="293" t="str">
        <f t="shared" si="84"/>
        <v>0</v>
      </c>
      <c r="Z229" s="316"/>
      <c r="AA229" s="323"/>
      <c r="AB229" s="293" t="str">
        <f t="shared" si="85"/>
        <v>0</v>
      </c>
      <c r="AC229" s="322"/>
      <c r="AD229" s="323"/>
      <c r="AE229" s="293" t="str">
        <f t="shared" si="77"/>
        <v>0</v>
      </c>
      <c r="AF229" s="322"/>
      <c r="AG229" s="323"/>
      <c r="AH229" s="293" t="str">
        <f t="shared" si="78"/>
        <v>0</v>
      </c>
      <c r="AI229" s="322"/>
      <c r="AJ229" s="323"/>
      <c r="AK229" s="293" t="str">
        <f t="shared" si="79"/>
        <v>0</v>
      </c>
      <c r="AL229" s="316"/>
      <c r="AM229" s="323"/>
      <c r="AN229" s="293" t="str">
        <f t="shared" si="80"/>
        <v>0</v>
      </c>
      <c r="AO229" s="316"/>
      <c r="AP229" s="323"/>
      <c r="AQ229" s="293" t="str">
        <f t="shared" si="81"/>
        <v>0</v>
      </c>
      <c r="AR229" s="316"/>
      <c r="AS229" s="317"/>
      <c r="AT229" s="318"/>
      <c r="AU229" s="293">
        <f t="shared" si="86"/>
        <v>0</v>
      </c>
      <c r="AV229" s="236">
        <f t="shared" si="88"/>
        <v>0</v>
      </c>
      <c r="AW229" s="236">
        <f t="shared" si="89"/>
        <v>0</v>
      </c>
      <c r="AX229" s="284">
        <f t="shared" si="90"/>
        <v>0</v>
      </c>
      <c r="AY229" s="277"/>
      <c r="AZ229" s="279">
        <f t="shared" si="91"/>
        <v>0</v>
      </c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</row>
    <row r="230" spans="1:90" ht="15" customHeight="1">
      <c r="A230" s="24">
        <v>15</v>
      </c>
      <c r="B230" s="7" t="s">
        <v>169</v>
      </c>
      <c r="C230" s="7"/>
      <c r="D230" s="6"/>
      <c r="E230" s="5"/>
      <c r="F230" s="5"/>
      <c r="G230" s="5"/>
      <c r="H230" s="34"/>
      <c r="I230" s="34"/>
      <c r="J230" s="193"/>
      <c r="K230" s="119"/>
      <c r="L230" s="119"/>
      <c r="M230" s="241"/>
      <c r="N230" s="207">
        <v>60000</v>
      </c>
      <c r="O230" s="321"/>
      <c r="P230" s="293" t="str">
        <f t="shared" si="82"/>
        <v>0</v>
      </c>
      <c r="Q230" s="322"/>
      <c r="R230" s="323"/>
      <c r="S230" s="293" t="str">
        <f t="shared" si="69"/>
        <v>0</v>
      </c>
      <c r="T230" s="316"/>
      <c r="U230" s="323"/>
      <c r="V230" s="293" t="str">
        <f t="shared" si="83"/>
        <v>0</v>
      </c>
      <c r="W230" s="316"/>
      <c r="X230" s="323"/>
      <c r="Y230" s="293" t="str">
        <f t="shared" si="84"/>
        <v>0</v>
      </c>
      <c r="Z230" s="316"/>
      <c r="AA230" s="323"/>
      <c r="AB230" s="293" t="str">
        <f t="shared" si="85"/>
        <v>0</v>
      </c>
      <c r="AC230" s="322"/>
      <c r="AD230" s="323"/>
      <c r="AE230" s="293" t="str">
        <f t="shared" si="77"/>
        <v>0</v>
      </c>
      <c r="AF230" s="322"/>
      <c r="AG230" s="323"/>
      <c r="AH230" s="293" t="str">
        <f t="shared" si="78"/>
        <v>0</v>
      </c>
      <c r="AI230" s="322"/>
      <c r="AJ230" s="323"/>
      <c r="AK230" s="293" t="str">
        <f t="shared" si="79"/>
        <v>0</v>
      </c>
      <c r="AL230" s="316"/>
      <c r="AM230" s="323"/>
      <c r="AN230" s="293" t="str">
        <f t="shared" si="80"/>
        <v>0</v>
      </c>
      <c r="AO230" s="316"/>
      <c r="AP230" s="323"/>
      <c r="AQ230" s="293" t="str">
        <f t="shared" si="81"/>
        <v>0</v>
      </c>
      <c r="AR230" s="316"/>
      <c r="AS230" s="317"/>
      <c r="AT230" s="318"/>
      <c r="AU230" s="293">
        <f t="shared" si="86"/>
        <v>0</v>
      </c>
      <c r="AV230" s="236">
        <f t="shared" si="88"/>
        <v>0</v>
      </c>
      <c r="AW230" s="236">
        <f t="shared" si="89"/>
        <v>0</v>
      </c>
      <c r="AX230" s="284">
        <f t="shared" si="90"/>
        <v>0</v>
      </c>
      <c r="AY230" s="277"/>
      <c r="AZ230" s="279">
        <f t="shared" si="91"/>
        <v>0</v>
      </c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</row>
    <row r="231" spans="1:90" ht="15" customHeight="1">
      <c r="A231" s="24">
        <v>16</v>
      </c>
      <c r="B231" s="7" t="s">
        <v>169</v>
      </c>
      <c r="C231" s="7"/>
      <c r="D231" s="6"/>
      <c r="E231" s="5"/>
      <c r="F231" s="5"/>
      <c r="G231" s="5"/>
      <c r="H231" s="34"/>
      <c r="I231" s="34"/>
      <c r="J231" s="193"/>
      <c r="K231" s="119"/>
      <c r="L231" s="119"/>
      <c r="M231" s="241"/>
      <c r="N231" s="207">
        <v>60000</v>
      </c>
      <c r="O231" s="321"/>
      <c r="P231" s="293" t="str">
        <f t="shared" si="82"/>
        <v>0</v>
      </c>
      <c r="Q231" s="322"/>
      <c r="R231" s="323"/>
      <c r="S231" s="293" t="str">
        <f t="shared" si="69"/>
        <v>0</v>
      </c>
      <c r="T231" s="316"/>
      <c r="U231" s="323"/>
      <c r="V231" s="293" t="str">
        <f t="shared" si="83"/>
        <v>0</v>
      </c>
      <c r="W231" s="316"/>
      <c r="X231" s="323"/>
      <c r="Y231" s="293" t="str">
        <f t="shared" si="84"/>
        <v>0</v>
      </c>
      <c r="Z231" s="316"/>
      <c r="AA231" s="323"/>
      <c r="AB231" s="293" t="str">
        <f t="shared" si="85"/>
        <v>0</v>
      </c>
      <c r="AC231" s="322"/>
      <c r="AD231" s="323"/>
      <c r="AE231" s="293" t="str">
        <f t="shared" si="77"/>
        <v>0</v>
      </c>
      <c r="AF231" s="322"/>
      <c r="AG231" s="323"/>
      <c r="AH231" s="293" t="str">
        <f t="shared" si="78"/>
        <v>0</v>
      </c>
      <c r="AI231" s="322"/>
      <c r="AJ231" s="323"/>
      <c r="AK231" s="293" t="str">
        <f t="shared" si="79"/>
        <v>0</v>
      </c>
      <c r="AL231" s="316"/>
      <c r="AM231" s="323"/>
      <c r="AN231" s="293" t="str">
        <f t="shared" si="80"/>
        <v>0</v>
      </c>
      <c r="AO231" s="316"/>
      <c r="AP231" s="323"/>
      <c r="AQ231" s="293" t="str">
        <f t="shared" si="81"/>
        <v>0</v>
      </c>
      <c r="AR231" s="316"/>
      <c r="AS231" s="317"/>
      <c r="AT231" s="318"/>
      <c r="AU231" s="293">
        <f t="shared" si="86"/>
        <v>0</v>
      </c>
      <c r="AV231" s="236">
        <f t="shared" si="88"/>
        <v>0</v>
      </c>
      <c r="AW231" s="236">
        <f t="shared" si="89"/>
        <v>0</v>
      </c>
      <c r="AX231" s="284">
        <f t="shared" si="90"/>
        <v>0</v>
      </c>
      <c r="AY231" s="277"/>
      <c r="AZ231" s="279">
        <f t="shared" si="91"/>
        <v>0</v>
      </c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</row>
    <row r="232" spans="1:90" ht="15" customHeight="1">
      <c r="A232" s="24">
        <v>17</v>
      </c>
      <c r="B232" s="7" t="s">
        <v>169</v>
      </c>
      <c r="C232" s="7"/>
      <c r="D232" s="6"/>
      <c r="E232" s="5"/>
      <c r="F232" s="5"/>
      <c r="G232" s="5"/>
      <c r="H232" s="34"/>
      <c r="I232" s="34"/>
      <c r="J232" s="193"/>
      <c r="K232" s="119"/>
      <c r="L232" s="119"/>
      <c r="M232" s="241"/>
      <c r="N232" s="207">
        <v>60000</v>
      </c>
      <c r="O232" s="321"/>
      <c r="P232" s="293" t="str">
        <f t="shared" si="82"/>
        <v>0</v>
      </c>
      <c r="Q232" s="322"/>
      <c r="R232" s="323"/>
      <c r="S232" s="293" t="str">
        <f t="shared" si="69"/>
        <v>0</v>
      </c>
      <c r="T232" s="316"/>
      <c r="U232" s="323"/>
      <c r="V232" s="293" t="str">
        <f t="shared" si="83"/>
        <v>0</v>
      </c>
      <c r="W232" s="316"/>
      <c r="X232" s="323"/>
      <c r="Y232" s="293" t="str">
        <f t="shared" si="84"/>
        <v>0</v>
      </c>
      <c r="Z232" s="316"/>
      <c r="AA232" s="323"/>
      <c r="AB232" s="293" t="str">
        <f t="shared" si="85"/>
        <v>0</v>
      </c>
      <c r="AC232" s="322"/>
      <c r="AD232" s="323"/>
      <c r="AE232" s="293" t="str">
        <f t="shared" si="77"/>
        <v>0</v>
      </c>
      <c r="AF232" s="322"/>
      <c r="AG232" s="323"/>
      <c r="AH232" s="293" t="str">
        <f t="shared" si="78"/>
        <v>0</v>
      </c>
      <c r="AI232" s="322"/>
      <c r="AJ232" s="323"/>
      <c r="AK232" s="293" t="str">
        <f t="shared" si="79"/>
        <v>0</v>
      </c>
      <c r="AL232" s="316"/>
      <c r="AM232" s="323"/>
      <c r="AN232" s="293" t="str">
        <f t="shared" si="80"/>
        <v>0</v>
      </c>
      <c r="AO232" s="316"/>
      <c r="AP232" s="323"/>
      <c r="AQ232" s="293" t="str">
        <f t="shared" si="81"/>
        <v>0</v>
      </c>
      <c r="AR232" s="316"/>
      <c r="AS232" s="317"/>
      <c r="AT232" s="318"/>
      <c r="AU232" s="293">
        <f t="shared" si="86"/>
        <v>0</v>
      </c>
      <c r="AV232" s="236">
        <f t="shared" si="88"/>
        <v>0</v>
      </c>
      <c r="AW232" s="236">
        <f t="shared" si="89"/>
        <v>0</v>
      </c>
      <c r="AX232" s="284">
        <f t="shared" si="90"/>
        <v>0</v>
      </c>
      <c r="AY232" s="277"/>
      <c r="AZ232" s="279">
        <f t="shared" si="91"/>
        <v>0</v>
      </c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</row>
    <row r="233" spans="1:90" ht="15" customHeight="1">
      <c r="A233" s="24">
        <v>18</v>
      </c>
      <c r="B233" s="7" t="s">
        <v>169</v>
      </c>
      <c r="C233" s="7"/>
      <c r="D233" s="6"/>
      <c r="E233" s="5"/>
      <c r="F233" s="5"/>
      <c r="G233" s="5"/>
      <c r="H233" s="34"/>
      <c r="I233" s="34"/>
      <c r="J233" s="193"/>
      <c r="K233" s="119"/>
      <c r="L233" s="119"/>
      <c r="M233" s="241"/>
      <c r="N233" s="207">
        <v>60000</v>
      </c>
      <c r="O233" s="321"/>
      <c r="P233" s="293" t="str">
        <f t="shared" si="82"/>
        <v>0</v>
      </c>
      <c r="Q233" s="322"/>
      <c r="R233" s="323"/>
      <c r="S233" s="293" t="str">
        <f t="shared" si="69"/>
        <v>0</v>
      </c>
      <c r="T233" s="316"/>
      <c r="U233" s="323"/>
      <c r="V233" s="293" t="str">
        <f t="shared" si="83"/>
        <v>0</v>
      </c>
      <c r="W233" s="316"/>
      <c r="X233" s="323"/>
      <c r="Y233" s="293" t="str">
        <f t="shared" si="84"/>
        <v>0</v>
      </c>
      <c r="Z233" s="316"/>
      <c r="AA233" s="323"/>
      <c r="AB233" s="293" t="str">
        <f t="shared" si="85"/>
        <v>0</v>
      </c>
      <c r="AC233" s="322"/>
      <c r="AD233" s="323"/>
      <c r="AE233" s="293" t="str">
        <f t="shared" si="77"/>
        <v>0</v>
      </c>
      <c r="AF233" s="322"/>
      <c r="AG233" s="323"/>
      <c r="AH233" s="293" t="str">
        <f t="shared" si="78"/>
        <v>0</v>
      </c>
      <c r="AI233" s="322"/>
      <c r="AJ233" s="323"/>
      <c r="AK233" s="293" t="str">
        <f t="shared" si="79"/>
        <v>0</v>
      </c>
      <c r="AL233" s="316"/>
      <c r="AM233" s="323"/>
      <c r="AN233" s="293" t="str">
        <f t="shared" si="80"/>
        <v>0</v>
      </c>
      <c r="AO233" s="316"/>
      <c r="AP233" s="323"/>
      <c r="AQ233" s="293" t="str">
        <f t="shared" si="81"/>
        <v>0</v>
      </c>
      <c r="AR233" s="316"/>
      <c r="AS233" s="317"/>
      <c r="AT233" s="318"/>
      <c r="AU233" s="293">
        <f t="shared" si="86"/>
        <v>0</v>
      </c>
      <c r="AV233" s="236">
        <f t="shared" si="88"/>
        <v>0</v>
      </c>
      <c r="AW233" s="236">
        <f t="shared" si="89"/>
        <v>0</v>
      </c>
      <c r="AX233" s="284">
        <f t="shared" si="90"/>
        <v>0</v>
      </c>
      <c r="AY233" s="277"/>
      <c r="AZ233" s="279">
        <f t="shared" si="91"/>
        <v>0</v>
      </c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</row>
    <row r="234" spans="1:90" ht="15" customHeight="1">
      <c r="A234" s="24">
        <v>19</v>
      </c>
      <c r="B234" s="7" t="s">
        <v>169</v>
      </c>
      <c r="C234" s="7"/>
      <c r="D234" s="6"/>
      <c r="E234" s="5"/>
      <c r="F234" s="5"/>
      <c r="G234" s="5"/>
      <c r="H234" s="34"/>
      <c r="I234" s="34"/>
      <c r="J234" s="193"/>
      <c r="K234" s="119"/>
      <c r="L234" s="119"/>
      <c r="M234" s="241"/>
      <c r="N234" s="207">
        <v>60000</v>
      </c>
      <c r="O234" s="321"/>
      <c r="P234" s="293" t="str">
        <f t="shared" si="82"/>
        <v>0</v>
      </c>
      <c r="Q234" s="322"/>
      <c r="R234" s="323"/>
      <c r="S234" s="293" t="str">
        <f t="shared" si="69"/>
        <v>0</v>
      </c>
      <c r="T234" s="316"/>
      <c r="U234" s="323"/>
      <c r="V234" s="293" t="str">
        <f t="shared" si="83"/>
        <v>0</v>
      </c>
      <c r="W234" s="316"/>
      <c r="X234" s="323"/>
      <c r="Y234" s="293" t="str">
        <f t="shared" si="84"/>
        <v>0</v>
      </c>
      <c r="Z234" s="316"/>
      <c r="AA234" s="323"/>
      <c r="AB234" s="293" t="str">
        <f t="shared" si="85"/>
        <v>0</v>
      </c>
      <c r="AC234" s="322"/>
      <c r="AD234" s="323"/>
      <c r="AE234" s="293" t="str">
        <f t="shared" si="77"/>
        <v>0</v>
      </c>
      <c r="AF234" s="322"/>
      <c r="AG234" s="323"/>
      <c r="AH234" s="293" t="str">
        <f t="shared" si="78"/>
        <v>0</v>
      </c>
      <c r="AI234" s="322"/>
      <c r="AJ234" s="323"/>
      <c r="AK234" s="293" t="str">
        <f t="shared" si="79"/>
        <v>0</v>
      </c>
      <c r="AL234" s="316"/>
      <c r="AM234" s="323"/>
      <c r="AN234" s="293" t="str">
        <f t="shared" si="80"/>
        <v>0</v>
      </c>
      <c r="AO234" s="316"/>
      <c r="AP234" s="323"/>
      <c r="AQ234" s="293" t="str">
        <f t="shared" si="81"/>
        <v>0</v>
      </c>
      <c r="AR234" s="316"/>
      <c r="AS234" s="317"/>
      <c r="AT234" s="318"/>
      <c r="AU234" s="293">
        <f t="shared" si="86"/>
        <v>0</v>
      </c>
      <c r="AV234" s="236">
        <f t="shared" si="88"/>
        <v>0</v>
      </c>
      <c r="AW234" s="236">
        <f t="shared" si="89"/>
        <v>0</v>
      </c>
      <c r="AX234" s="284">
        <f t="shared" si="90"/>
        <v>0</v>
      </c>
      <c r="AY234" s="277"/>
      <c r="AZ234" s="279">
        <f t="shared" si="91"/>
        <v>0</v>
      </c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</row>
    <row r="235" spans="1:90" ht="15" customHeight="1">
      <c r="A235" s="24">
        <v>20</v>
      </c>
      <c r="B235" s="7" t="s">
        <v>169</v>
      </c>
      <c r="C235" s="7"/>
      <c r="D235" s="6"/>
      <c r="E235" s="5"/>
      <c r="F235" s="5"/>
      <c r="G235" s="5"/>
      <c r="H235" s="34"/>
      <c r="I235" s="34"/>
      <c r="J235" s="193"/>
      <c r="K235" s="119"/>
      <c r="L235" s="119"/>
      <c r="M235" s="241"/>
      <c r="N235" s="207">
        <v>60000</v>
      </c>
      <c r="O235" s="321"/>
      <c r="P235" s="293" t="str">
        <f t="shared" si="82"/>
        <v>0</v>
      </c>
      <c r="Q235" s="322"/>
      <c r="R235" s="323"/>
      <c r="S235" s="293" t="str">
        <f t="shared" si="69"/>
        <v>0</v>
      </c>
      <c r="T235" s="316"/>
      <c r="U235" s="323"/>
      <c r="V235" s="293" t="str">
        <f t="shared" si="83"/>
        <v>0</v>
      </c>
      <c r="W235" s="316"/>
      <c r="X235" s="323"/>
      <c r="Y235" s="293" t="str">
        <f t="shared" si="84"/>
        <v>0</v>
      </c>
      <c r="Z235" s="316"/>
      <c r="AA235" s="323"/>
      <c r="AB235" s="293" t="str">
        <f t="shared" si="85"/>
        <v>0</v>
      </c>
      <c r="AC235" s="322"/>
      <c r="AD235" s="323"/>
      <c r="AE235" s="293" t="str">
        <f t="shared" si="77"/>
        <v>0</v>
      </c>
      <c r="AF235" s="322"/>
      <c r="AG235" s="323"/>
      <c r="AH235" s="293" t="str">
        <f t="shared" si="78"/>
        <v>0</v>
      </c>
      <c r="AI235" s="322"/>
      <c r="AJ235" s="323"/>
      <c r="AK235" s="293" t="str">
        <f t="shared" si="79"/>
        <v>0</v>
      </c>
      <c r="AL235" s="316"/>
      <c r="AM235" s="323"/>
      <c r="AN235" s="293" t="str">
        <f t="shared" si="80"/>
        <v>0</v>
      </c>
      <c r="AO235" s="316"/>
      <c r="AP235" s="323"/>
      <c r="AQ235" s="293" t="str">
        <f t="shared" si="81"/>
        <v>0</v>
      </c>
      <c r="AR235" s="316"/>
      <c r="AS235" s="317"/>
      <c r="AT235" s="318"/>
      <c r="AU235" s="293">
        <f t="shared" si="86"/>
        <v>0</v>
      </c>
      <c r="AV235" s="236">
        <f t="shared" si="88"/>
        <v>0</v>
      </c>
      <c r="AW235" s="236">
        <f t="shared" si="89"/>
        <v>0</v>
      </c>
      <c r="AX235" s="284">
        <f t="shared" si="90"/>
        <v>0</v>
      </c>
      <c r="AY235" s="277"/>
      <c r="AZ235" s="279">
        <f t="shared" si="91"/>
        <v>0</v>
      </c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</row>
    <row r="236" spans="1:90" ht="15" customHeight="1">
      <c r="A236" s="24">
        <v>21</v>
      </c>
      <c r="B236" s="7" t="s">
        <v>169</v>
      </c>
      <c r="C236" s="7"/>
      <c r="D236" s="6"/>
      <c r="E236" s="5"/>
      <c r="F236" s="5"/>
      <c r="G236" s="5"/>
      <c r="H236" s="34"/>
      <c r="I236" s="34"/>
      <c r="J236" s="193"/>
      <c r="K236" s="119"/>
      <c r="L236" s="119"/>
      <c r="M236" s="241"/>
      <c r="N236" s="207">
        <v>60000</v>
      </c>
      <c r="O236" s="321"/>
      <c r="P236" s="293" t="str">
        <f t="shared" si="82"/>
        <v>0</v>
      </c>
      <c r="Q236" s="322"/>
      <c r="R236" s="323"/>
      <c r="S236" s="293" t="str">
        <f t="shared" si="69"/>
        <v>0</v>
      </c>
      <c r="T236" s="316"/>
      <c r="U236" s="323"/>
      <c r="V236" s="293" t="str">
        <f t="shared" si="83"/>
        <v>0</v>
      </c>
      <c r="W236" s="316"/>
      <c r="X236" s="323"/>
      <c r="Y236" s="293" t="str">
        <f t="shared" si="84"/>
        <v>0</v>
      </c>
      <c r="Z236" s="316"/>
      <c r="AA236" s="323"/>
      <c r="AB236" s="293" t="str">
        <f t="shared" si="85"/>
        <v>0</v>
      </c>
      <c r="AC236" s="322"/>
      <c r="AD236" s="323"/>
      <c r="AE236" s="293" t="str">
        <f t="shared" si="77"/>
        <v>0</v>
      </c>
      <c r="AF236" s="322"/>
      <c r="AG236" s="323"/>
      <c r="AH236" s="293" t="str">
        <f t="shared" si="78"/>
        <v>0</v>
      </c>
      <c r="AI236" s="322"/>
      <c r="AJ236" s="323"/>
      <c r="AK236" s="293" t="str">
        <f t="shared" si="79"/>
        <v>0</v>
      </c>
      <c r="AL236" s="316"/>
      <c r="AM236" s="323"/>
      <c r="AN236" s="293" t="str">
        <f t="shared" si="80"/>
        <v>0</v>
      </c>
      <c r="AO236" s="316"/>
      <c r="AP236" s="323"/>
      <c r="AQ236" s="293" t="str">
        <f t="shared" si="81"/>
        <v>0</v>
      </c>
      <c r="AR236" s="316"/>
      <c r="AS236" s="317"/>
      <c r="AT236" s="318"/>
      <c r="AU236" s="293">
        <f t="shared" si="86"/>
        <v>0</v>
      </c>
      <c r="AV236" s="236">
        <f t="shared" si="88"/>
        <v>0</v>
      </c>
      <c r="AW236" s="236">
        <f t="shared" si="89"/>
        <v>0</v>
      </c>
      <c r="AX236" s="284">
        <f t="shared" si="90"/>
        <v>0</v>
      </c>
      <c r="AY236" s="277"/>
      <c r="AZ236" s="279">
        <f t="shared" si="91"/>
        <v>0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</row>
    <row r="237" spans="1:90" ht="15" customHeight="1">
      <c r="A237" s="24">
        <v>22</v>
      </c>
      <c r="B237" s="7" t="s">
        <v>169</v>
      </c>
      <c r="C237" s="7"/>
      <c r="D237" s="6"/>
      <c r="E237" s="5"/>
      <c r="F237" s="5"/>
      <c r="G237" s="5"/>
      <c r="H237" s="34"/>
      <c r="I237" s="34"/>
      <c r="J237" s="193"/>
      <c r="K237" s="119"/>
      <c r="L237" s="119"/>
      <c r="M237" s="241"/>
      <c r="N237" s="207">
        <v>60000</v>
      </c>
      <c r="O237" s="321"/>
      <c r="P237" s="293" t="str">
        <f t="shared" si="82"/>
        <v>0</v>
      </c>
      <c r="Q237" s="322"/>
      <c r="R237" s="323"/>
      <c r="S237" s="293" t="str">
        <f t="shared" si="69"/>
        <v>0</v>
      </c>
      <c r="T237" s="316"/>
      <c r="U237" s="323"/>
      <c r="V237" s="293" t="str">
        <f t="shared" si="83"/>
        <v>0</v>
      </c>
      <c r="W237" s="316"/>
      <c r="X237" s="323"/>
      <c r="Y237" s="293" t="str">
        <f t="shared" si="84"/>
        <v>0</v>
      </c>
      <c r="Z237" s="316"/>
      <c r="AA237" s="323"/>
      <c r="AB237" s="293" t="str">
        <f t="shared" si="85"/>
        <v>0</v>
      </c>
      <c r="AC237" s="322"/>
      <c r="AD237" s="323"/>
      <c r="AE237" s="293" t="str">
        <f t="shared" si="77"/>
        <v>0</v>
      </c>
      <c r="AF237" s="322"/>
      <c r="AG237" s="323"/>
      <c r="AH237" s="293" t="str">
        <f t="shared" si="78"/>
        <v>0</v>
      </c>
      <c r="AI237" s="322"/>
      <c r="AJ237" s="323"/>
      <c r="AK237" s="293" t="str">
        <f t="shared" si="79"/>
        <v>0</v>
      </c>
      <c r="AL237" s="316"/>
      <c r="AM237" s="323"/>
      <c r="AN237" s="293" t="str">
        <f t="shared" si="80"/>
        <v>0</v>
      </c>
      <c r="AO237" s="316"/>
      <c r="AP237" s="323"/>
      <c r="AQ237" s="293" t="str">
        <f t="shared" si="81"/>
        <v>0</v>
      </c>
      <c r="AR237" s="316"/>
      <c r="AS237" s="317"/>
      <c r="AT237" s="318"/>
      <c r="AU237" s="293">
        <f t="shared" si="86"/>
        <v>0</v>
      </c>
      <c r="AV237" s="236">
        <f t="shared" si="88"/>
        <v>0</v>
      </c>
      <c r="AW237" s="236">
        <f t="shared" si="89"/>
        <v>0</v>
      </c>
      <c r="AX237" s="284">
        <f t="shared" si="90"/>
        <v>0</v>
      </c>
      <c r="AY237" s="277"/>
      <c r="AZ237" s="279">
        <f t="shared" si="91"/>
        <v>0</v>
      </c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</row>
    <row r="238" spans="1:90" ht="15" customHeight="1">
      <c r="A238" s="24">
        <v>23</v>
      </c>
      <c r="B238" s="7" t="s">
        <v>169</v>
      </c>
      <c r="C238" s="7"/>
      <c r="D238" s="6"/>
      <c r="E238" s="5"/>
      <c r="F238" s="5"/>
      <c r="G238" s="5"/>
      <c r="H238" s="34"/>
      <c r="I238" s="34"/>
      <c r="J238" s="193"/>
      <c r="K238" s="119"/>
      <c r="L238" s="119"/>
      <c r="M238" s="241"/>
      <c r="N238" s="207">
        <v>60000</v>
      </c>
      <c r="O238" s="321"/>
      <c r="P238" s="293" t="str">
        <f t="shared" si="82"/>
        <v>0</v>
      </c>
      <c r="Q238" s="322"/>
      <c r="R238" s="323"/>
      <c r="S238" s="293" t="str">
        <f t="shared" si="69"/>
        <v>0</v>
      </c>
      <c r="T238" s="316"/>
      <c r="U238" s="323"/>
      <c r="V238" s="293" t="str">
        <f t="shared" si="83"/>
        <v>0</v>
      </c>
      <c r="W238" s="316"/>
      <c r="X238" s="323"/>
      <c r="Y238" s="293" t="str">
        <f t="shared" si="84"/>
        <v>0</v>
      </c>
      <c r="Z238" s="316"/>
      <c r="AA238" s="323"/>
      <c r="AB238" s="293" t="str">
        <f t="shared" si="85"/>
        <v>0</v>
      </c>
      <c r="AC238" s="322"/>
      <c r="AD238" s="323"/>
      <c r="AE238" s="293" t="str">
        <f t="shared" si="77"/>
        <v>0</v>
      </c>
      <c r="AF238" s="322"/>
      <c r="AG238" s="323"/>
      <c r="AH238" s="293" t="str">
        <f t="shared" si="78"/>
        <v>0</v>
      </c>
      <c r="AI238" s="322"/>
      <c r="AJ238" s="323"/>
      <c r="AK238" s="293" t="str">
        <f t="shared" si="79"/>
        <v>0</v>
      </c>
      <c r="AL238" s="316"/>
      <c r="AM238" s="323"/>
      <c r="AN238" s="293" t="str">
        <f t="shared" si="80"/>
        <v>0</v>
      </c>
      <c r="AO238" s="316"/>
      <c r="AP238" s="323"/>
      <c r="AQ238" s="293" t="str">
        <f t="shared" si="81"/>
        <v>0</v>
      </c>
      <c r="AR238" s="316"/>
      <c r="AS238" s="317"/>
      <c r="AT238" s="318"/>
      <c r="AU238" s="293">
        <f t="shared" si="86"/>
        <v>0</v>
      </c>
      <c r="AV238" s="236">
        <f t="shared" si="88"/>
        <v>0</v>
      </c>
      <c r="AW238" s="236">
        <f t="shared" si="89"/>
        <v>0</v>
      </c>
      <c r="AX238" s="284">
        <f t="shared" si="90"/>
        <v>0</v>
      </c>
      <c r="AY238" s="277"/>
      <c r="AZ238" s="279">
        <f t="shared" si="91"/>
        <v>0</v>
      </c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</row>
    <row r="239" spans="1:90" ht="15" customHeight="1">
      <c r="A239" s="24">
        <v>24</v>
      </c>
      <c r="B239" s="7" t="s">
        <v>169</v>
      </c>
      <c r="C239" s="7"/>
      <c r="D239" s="6"/>
      <c r="E239" s="5"/>
      <c r="F239" s="5"/>
      <c r="G239" s="5"/>
      <c r="H239" s="34"/>
      <c r="I239" s="34"/>
      <c r="J239" s="193"/>
      <c r="K239" s="119"/>
      <c r="L239" s="119"/>
      <c r="M239" s="241"/>
      <c r="N239" s="207">
        <v>60000</v>
      </c>
      <c r="O239" s="321"/>
      <c r="P239" s="293" t="str">
        <f t="shared" si="82"/>
        <v>0</v>
      </c>
      <c r="Q239" s="322"/>
      <c r="R239" s="323"/>
      <c r="S239" s="293" t="str">
        <f t="shared" si="69"/>
        <v>0</v>
      </c>
      <c r="T239" s="316"/>
      <c r="U239" s="323"/>
      <c r="V239" s="293" t="str">
        <f t="shared" si="83"/>
        <v>0</v>
      </c>
      <c r="W239" s="316"/>
      <c r="X239" s="323"/>
      <c r="Y239" s="293" t="str">
        <f t="shared" si="84"/>
        <v>0</v>
      </c>
      <c r="Z239" s="316"/>
      <c r="AA239" s="323"/>
      <c r="AB239" s="293" t="str">
        <f t="shared" si="85"/>
        <v>0</v>
      </c>
      <c r="AC239" s="322"/>
      <c r="AD239" s="323"/>
      <c r="AE239" s="293" t="str">
        <f t="shared" si="77"/>
        <v>0</v>
      </c>
      <c r="AF239" s="322"/>
      <c r="AG239" s="323"/>
      <c r="AH239" s="293" t="str">
        <f t="shared" si="78"/>
        <v>0</v>
      </c>
      <c r="AI239" s="322"/>
      <c r="AJ239" s="323"/>
      <c r="AK239" s="293" t="str">
        <f t="shared" si="79"/>
        <v>0</v>
      </c>
      <c r="AL239" s="316"/>
      <c r="AM239" s="323"/>
      <c r="AN239" s="293" t="str">
        <f t="shared" si="80"/>
        <v>0</v>
      </c>
      <c r="AO239" s="316"/>
      <c r="AP239" s="323"/>
      <c r="AQ239" s="293" t="str">
        <f t="shared" si="81"/>
        <v>0</v>
      </c>
      <c r="AR239" s="316"/>
      <c r="AS239" s="317"/>
      <c r="AT239" s="318"/>
      <c r="AU239" s="293">
        <f t="shared" si="86"/>
        <v>0</v>
      </c>
      <c r="AV239" s="236">
        <f t="shared" si="88"/>
        <v>0</v>
      </c>
      <c r="AW239" s="236">
        <f t="shared" si="89"/>
        <v>0</v>
      </c>
      <c r="AX239" s="284">
        <f t="shared" si="90"/>
        <v>0</v>
      </c>
      <c r="AY239" s="277"/>
      <c r="AZ239" s="279">
        <f t="shared" si="91"/>
        <v>0</v>
      </c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</row>
    <row r="240" spans="1:90" ht="15" customHeight="1">
      <c r="A240" s="24">
        <v>25</v>
      </c>
      <c r="B240" s="7" t="s">
        <v>169</v>
      </c>
      <c r="C240" s="7"/>
      <c r="D240" s="6"/>
      <c r="E240" s="5"/>
      <c r="F240" s="5"/>
      <c r="G240" s="5"/>
      <c r="H240" s="34"/>
      <c r="I240" s="34"/>
      <c r="J240" s="193"/>
      <c r="K240" s="119"/>
      <c r="L240" s="119"/>
      <c r="M240" s="241"/>
      <c r="N240" s="207">
        <v>60000</v>
      </c>
      <c r="O240" s="321"/>
      <c r="P240" s="293" t="str">
        <f t="shared" si="82"/>
        <v>0</v>
      </c>
      <c r="Q240" s="322"/>
      <c r="R240" s="323"/>
      <c r="S240" s="293" t="str">
        <f t="shared" ref="S240:S255" si="92">IF(Q240&gt;=60000,1,"0")</f>
        <v>0</v>
      </c>
      <c r="T240" s="316"/>
      <c r="U240" s="323"/>
      <c r="V240" s="293" t="str">
        <f t="shared" si="83"/>
        <v>0</v>
      </c>
      <c r="W240" s="316"/>
      <c r="X240" s="323"/>
      <c r="Y240" s="293" t="str">
        <f t="shared" si="84"/>
        <v>0</v>
      </c>
      <c r="Z240" s="316"/>
      <c r="AA240" s="323"/>
      <c r="AB240" s="293" t="str">
        <f t="shared" si="85"/>
        <v>0</v>
      </c>
      <c r="AC240" s="322"/>
      <c r="AD240" s="323"/>
      <c r="AE240" s="293" t="str">
        <f t="shared" si="77"/>
        <v>0</v>
      </c>
      <c r="AF240" s="322"/>
      <c r="AG240" s="323"/>
      <c r="AH240" s="293" t="str">
        <f t="shared" si="78"/>
        <v>0</v>
      </c>
      <c r="AI240" s="322"/>
      <c r="AJ240" s="323"/>
      <c r="AK240" s="293" t="str">
        <f t="shared" si="79"/>
        <v>0</v>
      </c>
      <c r="AL240" s="316"/>
      <c r="AM240" s="323"/>
      <c r="AN240" s="293" t="str">
        <f t="shared" si="80"/>
        <v>0</v>
      </c>
      <c r="AO240" s="316"/>
      <c r="AP240" s="323"/>
      <c r="AQ240" s="293" t="str">
        <f t="shared" si="81"/>
        <v>0</v>
      </c>
      <c r="AR240" s="316"/>
      <c r="AS240" s="317"/>
      <c r="AT240" s="318"/>
      <c r="AU240" s="293">
        <f t="shared" si="86"/>
        <v>0</v>
      </c>
      <c r="AV240" s="236">
        <f t="shared" si="88"/>
        <v>0</v>
      </c>
      <c r="AW240" s="236">
        <f t="shared" si="89"/>
        <v>0</v>
      </c>
      <c r="AX240" s="284">
        <f t="shared" si="90"/>
        <v>0</v>
      </c>
      <c r="AY240" s="277"/>
      <c r="AZ240" s="279">
        <f t="shared" si="91"/>
        <v>0</v>
      </c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</row>
    <row r="241" spans="1:90" ht="15.75">
      <c r="A241" s="24">
        <v>26</v>
      </c>
      <c r="B241" s="7" t="s">
        <v>169</v>
      </c>
      <c r="C241" s="7"/>
      <c r="D241" s="6"/>
      <c r="E241" s="5"/>
      <c r="F241" s="5"/>
      <c r="G241" s="5"/>
      <c r="H241" s="34"/>
      <c r="I241" s="34"/>
      <c r="J241" s="193"/>
      <c r="K241" s="119"/>
      <c r="L241" s="119"/>
      <c r="M241" s="241"/>
      <c r="N241" s="207">
        <v>60000</v>
      </c>
      <c r="O241" s="321"/>
      <c r="P241" s="293" t="str">
        <f t="shared" si="82"/>
        <v>0</v>
      </c>
      <c r="Q241" s="322"/>
      <c r="R241" s="323"/>
      <c r="S241" s="293" t="str">
        <f t="shared" si="92"/>
        <v>0</v>
      </c>
      <c r="T241" s="316"/>
      <c r="U241" s="323"/>
      <c r="V241" s="293" t="str">
        <f t="shared" si="83"/>
        <v>0</v>
      </c>
      <c r="W241" s="316"/>
      <c r="X241" s="323"/>
      <c r="Y241" s="293" t="str">
        <f t="shared" si="84"/>
        <v>0</v>
      </c>
      <c r="Z241" s="316"/>
      <c r="AA241" s="323"/>
      <c r="AB241" s="293" t="str">
        <f t="shared" si="85"/>
        <v>0</v>
      </c>
      <c r="AC241" s="322"/>
      <c r="AD241" s="323"/>
      <c r="AE241" s="293" t="str">
        <f t="shared" ref="AE241:AE304" si="93">IF(AC241&gt;=N241,1,"0")</f>
        <v>0</v>
      </c>
      <c r="AF241" s="322"/>
      <c r="AG241" s="323"/>
      <c r="AH241" s="293" t="str">
        <f t="shared" ref="AH241:AH304" si="94">IF(AF241&gt;=N241,1,"0")</f>
        <v>0</v>
      </c>
      <c r="AI241" s="322"/>
      <c r="AJ241" s="323"/>
      <c r="AK241" s="293" t="str">
        <f t="shared" ref="AK241:AK304" si="95">IF(AI241&gt;=N241,1,"0")</f>
        <v>0</v>
      </c>
      <c r="AL241" s="316"/>
      <c r="AM241" s="323"/>
      <c r="AN241" s="293" t="str">
        <f t="shared" ref="AN241:AN304" si="96">IF(AL241&gt;=N241,1,"0")</f>
        <v>0</v>
      </c>
      <c r="AO241" s="316"/>
      <c r="AP241" s="323"/>
      <c r="AQ241" s="293" t="str">
        <f t="shared" ref="AQ241:AQ304" si="97">IF(AO241&gt;=N241,1,"0")</f>
        <v>0</v>
      </c>
      <c r="AR241" s="316"/>
      <c r="AS241" s="317"/>
      <c r="AT241" s="318"/>
      <c r="AU241" s="293">
        <f t="shared" si="86"/>
        <v>0</v>
      </c>
      <c r="AV241" s="236">
        <f t="shared" si="88"/>
        <v>0</v>
      </c>
      <c r="AW241" s="236">
        <f t="shared" si="89"/>
        <v>0</v>
      </c>
      <c r="AX241" s="284">
        <f t="shared" si="90"/>
        <v>0</v>
      </c>
      <c r="AY241" s="277"/>
      <c r="AZ241" s="279">
        <f t="shared" si="91"/>
        <v>0</v>
      </c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</row>
    <row r="242" spans="1:90" ht="15.75">
      <c r="A242" s="24">
        <v>27</v>
      </c>
      <c r="B242" s="7" t="s">
        <v>169</v>
      </c>
      <c r="C242" s="7"/>
      <c r="D242" s="6"/>
      <c r="E242" s="5"/>
      <c r="F242" s="5"/>
      <c r="G242" s="5"/>
      <c r="H242" s="34"/>
      <c r="I242" s="34"/>
      <c r="J242" s="193"/>
      <c r="K242" s="119"/>
      <c r="L242" s="119"/>
      <c r="M242" s="241"/>
      <c r="N242" s="207">
        <v>60000</v>
      </c>
      <c r="O242" s="321"/>
      <c r="P242" s="293" t="str">
        <f t="shared" si="82"/>
        <v>0</v>
      </c>
      <c r="Q242" s="322"/>
      <c r="R242" s="323"/>
      <c r="S242" s="293" t="str">
        <f t="shared" si="92"/>
        <v>0</v>
      </c>
      <c r="T242" s="316"/>
      <c r="U242" s="323"/>
      <c r="V242" s="293" t="str">
        <f t="shared" si="83"/>
        <v>0</v>
      </c>
      <c r="W242" s="316"/>
      <c r="X242" s="323"/>
      <c r="Y242" s="293" t="str">
        <f t="shared" si="84"/>
        <v>0</v>
      </c>
      <c r="Z242" s="316"/>
      <c r="AA242" s="323"/>
      <c r="AB242" s="293" t="str">
        <f t="shared" si="85"/>
        <v>0</v>
      </c>
      <c r="AC242" s="322"/>
      <c r="AD242" s="323"/>
      <c r="AE242" s="293" t="str">
        <f t="shared" si="93"/>
        <v>0</v>
      </c>
      <c r="AF242" s="322"/>
      <c r="AG242" s="323"/>
      <c r="AH242" s="293" t="str">
        <f t="shared" si="94"/>
        <v>0</v>
      </c>
      <c r="AI242" s="322"/>
      <c r="AJ242" s="323"/>
      <c r="AK242" s="293" t="str">
        <f t="shared" si="95"/>
        <v>0</v>
      </c>
      <c r="AL242" s="316"/>
      <c r="AM242" s="323"/>
      <c r="AN242" s="293" t="str">
        <f t="shared" si="96"/>
        <v>0</v>
      </c>
      <c r="AO242" s="316"/>
      <c r="AP242" s="323"/>
      <c r="AQ242" s="293" t="str">
        <f t="shared" si="97"/>
        <v>0</v>
      </c>
      <c r="AR242" s="316"/>
      <c r="AS242" s="317"/>
      <c r="AT242" s="318"/>
      <c r="AU242" s="293">
        <f t="shared" si="86"/>
        <v>0</v>
      </c>
      <c r="AV242" s="236">
        <f t="shared" si="88"/>
        <v>0</v>
      </c>
      <c r="AW242" s="236">
        <f t="shared" si="89"/>
        <v>0</v>
      </c>
      <c r="AX242" s="284">
        <f t="shared" si="90"/>
        <v>0</v>
      </c>
      <c r="AY242" s="277"/>
      <c r="AZ242" s="279">
        <f t="shared" si="91"/>
        <v>0</v>
      </c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</row>
    <row r="243" spans="1:90" ht="15.75">
      <c r="A243" s="24">
        <v>28</v>
      </c>
      <c r="B243" s="7" t="s">
        <v>169</v>
      </c>
      <c r="C243" s="7"/>
      <c r="D243" s="6"/>
      <c r="E243" s="5"/>
      <c r="F243" s="5"/>
      <c r="G243" s="5"/>
      <c r="H243" s="34"/>
      <c r="I243" s="34"/>
      <c r="J243" s="193"/>
      <c r="K243" s="119"/>
      <c r="L243" s="119"/>
      <c r="M243" s="241"/>
      <c r="N243" s="207">
        <v>60000</v>
      </c>
      <c r="O243" s="321"/>
      <c r="P243" s="293" t="str">
        <f t="shared" si="82"/>
        <v>0</v>
      </c>
      <c r="Q243" s="322"/>
      <c r="R243" s="323"/>
      <c r="S243" s="293" t="str">
        <f t="shared" si="92"/>
        <v>0</v>
      </c>
      <c r="T243" s="316"/>
      <c r="U243" s="323"/>
      <c r="V243" s="293" t="str">
        <f t="shared" si="83"/>
        <v>0</v>
      </c>
      <c r="W243" s="316"/>
      <c r="X243" s="323"/>
      <c r="Y243" s="293" t="str">
        <f t="shared" si="84"/>
        <v>0</v>
      </c>
      <c r="Z243" s="316"/>
      <c r="AA243" s="323"/>
      <c r="AB243" s="293" t="str">
        <f t="shared" si="85"/>
        <v>0</v>
      </c>
      <c r="AC243" s="322"/>
      <c r="AD243" s="323"/>
      <c r="AE243" s="293" t="str">
        <f t="shared" si="93"/>
        <v>0</v>
      </c>
      <c r="AF243" s="322"/>
      <c r="AG243" s="323"/>
      <c r="AH243" s="293" t="str">
        <f t="shared" si="94"/>
        <v>0</v>
      </c>
      <c r="AI243" s="322"/>
      <c r="AJ243" s="323"/>
      <c r="AK243" s="293" t="str">
        <f t="shared" si="95"/>
        <v>0</v>
      </c>
      <c r="AL243" s="316"/>
      <c r="AM243" s="323"/>
      <c r="AN243" s="293" t="str">
        <f t="shared" si="96"/>
        <v>0</v>
      </c>
      <c r="AO243" s="316"/>
      <c r="AP243" s="323"/>
      <c r="AQ243" s="293" t="str">
        <f t="shared" si="97"/>
        <v>0</v>
      </c>
      <c r="AR243" s="316"/>
      <c r="AS243" s="317"/>
      <c r="AT243" s="318"/>
      <c r="AU243" s="293">
        <f t="shared" si="86"/>
        <v>0</v>
      </c>
      <c r="AV243" s="236">
        <f t="shared" si="88"/>
        <v>0</v>
      </c>
      <c r="AW243" s="236">
        <f t="shared" si="89"/>
        <v>0</v>
      </c>
      <c r="AX243" s="284">
        <f t="shared" si="90"/>
        <v>0</v>
      </c>
      <c r="AY243" s="277"/>
      <c r="AZ243" s="279">
        <f t="shared" si="91"/>
        <v>0</v>
      </c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</row>
    <row r="244" spans="1:90" ht="15.75">
      <c r="A244" s="24">
        <v>29</v>
      </c>
      <c r="B244" s="7" t="s">
        <v>169</v>
      </c>
      <c r="C244" s="7"/>
      <c r="D244" s="6"/>
      <c r="E244" s="5"/>
      <c r="F244" s="5"/>
      <c r="G244" s="5"/>
      <c r="H244" s="34"/>
      <c r="I244" s="34"/>
      <c r="J244" s="193"/>
      <c r="K244" s="119"/>
      <c r="L244" s="119"/>
      <c r="M244" s="241"/>
      <c r="N244" s="207">
        <v>60000</v>
      </c>
      <c r="O244" s="321"/>
      <c r="P244" s="293" t="str">
        <f t="shared" si="82"/>
        <v>0</v>
      </c>
      <c r="Q244" s="322"/>
      <c r="R244" s="323"/>
      <c r="S244" s="293" t="str">
        <f t="shared" si="92"/>
        <v>0</v>
      </c>
      <c r="T244" s="316"/>
      <c r="U244" s="323"/>
      <c r="V244" s="293" t="str">
        <f t="shared" si="83"/>
        <v>0</v>
      </c>
      <c r="W244" s="316"/>
      <c r="X244" s="323"/>
      <c r="Y244" s="293" t="str">
        <f t="shared" si="84"/>
        <v>0</v>
      </c>
      <c r="Z244" s="316"/>
      <c r="AA244" s="323"/>
      <c r="AB244" s="293" t="str">
        <f t="shared" si="85"/>
        <v>0</v>
      </c>
      <c r="AC244" s="322"/>
      <c r="AD244" s="323"/>
      <c r="AE244" s="293" t="str">
        <f t="shared" si="93"/>
        <v>0</v>
      </c>
      <c r="AF244" s="322"/>
      <c r="AG244" s="323"/>
      <c r="AH244" s="293" t="str">
        <f t="shared" si="94"/>
        <v>0</v>
      </c>
      <c r="AI244" s="322"/>
      <c r="AJ244" s="323"/>
      <c r="AK244" s="293" t="str">
        <f t="shared" si="95"/>
        <v>0</v>
      </c>
      <c r="AL244" s="316"/>
      <c r="AM244" s="323"/>
      <c r="AN244" s="293" t="str">
        <f t="shared" si="96"/>
        <v>0</v>
      </c>
      <c r="AO244" s="316"/>
      <c r="AP244" s="323"/>
      <c r="AQ244" s="293" t="str">
        <f t="shared" si="97"/>
        <v>0</v>
      </c>
      <c r="AR244" s="316"/>
      <c r="AS244" s="317"/>
      <c r="AT244" s="318"/>
      <c r="AU244" s="293">
        <f t="shared" si="86"/>
        <v>0</v>
      </c>
      <c r="AV244" s="236">
        <f t="shared" si="88"/>
        <v>0</v>
      </c>
      <c r="AW244" s="236">
        <f t="shared" si="89"/>
        <v>0</v>
      </c>
      <c r="AX244" s="284">
        <f t="shared" si="90"/>
        <v>0</v>
      </c>
      <c r="AY244" s="277"/>
      <c r="AZ244" s="279">
        <f t="shared" si="91"/>
        <v>0</v>
      </c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</row>
    <row r="245" spans="1:90" ht="15.75">
      <c r="A245" s="24">
        <v>30</v>
      </c>
      <c r="B245" s="7" t="s">
        <v>169</v>
      </c>
      <c r="C245" s="7"/>
      <c r="D245" s="6"/>
      <c r="E245" s="5"/>
      <c r="F245" s="5"/>
      <c r="G245" s="5"/>
      <c r="H245" s="34"/>
      <c r="I245" s="34"/>
      <c r="J245" s="193"/>
      <c r="K245" s="119"/>
      <c r="L245" s="119"/>
      <c r="M245" s="241"/>
      <c r="N245" s="207">
        <v>60000</v>
      </c>
      <c r="O245" s="321"/>
      <c r="P245" s="293" t="str">
        <f t="shared" si="82"/>
        <v>0</v>
      </c>
      <c r="Q245" s="322"/>
      <c r="R245" s="323"/>
      <c r="S245" s="293" t="str">
        <f t="shared" si="92"/>
        <v>0</v>
      </c>
      <c r="T245" s="316"/>
      <c r="U245" s="323"/>
      <c r="V245" s="293" t="str">
        <f t="shared" si="83"/>
        <v>0</v>
      </c>
      <c r="W245" s="316"/>
      <c r="X245" s="323"/>
      <c r="Y245" s="293" t="str">
        <f t="shared" si="84"/>
        <v>0</v>
      </c>
      <c r="Z245" s="316"/>
      <c r="AA245" s="323"/>
      <c r="AB245" s="293" t="str">
        <f t="shared" si="85"/>
        <v>0</v>
      </c>
      <c r="AC245" s="322"/>
      <c r="AD245" s="323"/>
      <c r="AE245" s="293" t="str">
        <f t="shared" si="93"/>
        <v>0</v>
      </c>
      <c r="AF245" s="322"/>
      <c r="AG245" s="323"/>
      <c r="AH245" s="293" t="str">
        <f t="shared" si="94"/>
        <v>0</v>
      </c>
      <c r="AI245" s="322"/>
      <c r="AJ245" s="323"/>
      <c r="AK245" s="293" t="str">
        <f t="shared" si="95"/>
        <v>0</v>
      </c>
      <c r="AL245" s="316"/>
      <c r="AM245" s="323"/>
      <c r="AN245" s="293" t="str">
        <f t="shared" si="96"/>
        <v>0</v>
      </c>
      <c r="AO245" s="316"/>
      <c r="AP245" s="323"/>
      <c r="AQ245" s="293" t="str">
        <f t="shared" si="97"/>
        <v>0</v>
      </c>
      <c r="AR245" s="316"/>
      <c r="AS245" s="317"/>
      <c r="AT245" s="318"/>
      <c r="AU245" s="293">
        <f t="shared" si="86"/>
        <v>0</v>
      </c>
      <c r="AV245" s="236">
        <f t="shared" si="88"/>
        <v>0</v>
      </c>
      <c r="AW245" s="236">
        <f t="shared" si="89"/>
        <v>0</v>
      </c>
      <c r="AX245" s="284">
        <f t="shared" si="90"/>
        <v>0</v>
      </c>
      <c r="AY245" s="277"/>
      <c r="AZ245" s="279">
        <f t="shared" si="91"/>
        <v>0</v>
      </c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</row>
    <row r="246" spans="1:90" ht="15.75">
      <c r="A246" s="24">
        <v>31</v>
      </c>
      <c r="B246" s="7" t="s">
        <v>169</v>
      </c>
      <c r="C246" s="7"/>
      <c r="D246" s="6"/>
      <c r="E246" s="5"/>
      <c r="F246" s="5"/>
      <c r="G246" s="5"/>
      <c r="H246" s="34"/>
      <c r="I246" s="34"/>
      <c r="J246" s="193"/>
      <c r="K246" s="119"/>
      <c r="L246" s="119"/>
      <c r="M246" s="241"/>
      <c r="N246" s="207">
        <v>60000</v>
      </c>
      <c r="O246" s="321"/>
      <c r="P246" s="293" t="str">
        <f t="shared" si="82"/>
        <v>0</v>
      </c>
      <c r="Q246" s="322"/>
      <c r="R246" s="323"/>
      <c r="S246" s="293" t="str">
        <f t="shared" si="92"/>
        <v>0</v>
      </c>
      <c r="T246" s="316"/>
      <c r="U246" s="323"/>
      <c r="V246" s="293" t="str">
        <f t="shared" si="83"/>
        <v>0</v>
      </c>
      <c r="W246" s="316"/>
      <c r="X246" s="323"/>
      <c r="Y246" s="293" t="str">
        <f t="shared" si="84"/>
        <v>0</v>
      </c>
      <c r="Z246" s="316"/>
      <c r="AA246" s="323"/>
      <c r="AB246" s="293" t="str">
        <f t="shared" si="85"/>
        <v>0</v>
      </c>
      <c r="AC246" s="322"/>
      <c r="AD246" s="323"/>
      <c r="AE246" s="293" t="str">
        <f t="shared" si="93"/>
        <v>0</v>
      </c>
      <c r="AF246" s="322"/>
      <c r="AG246" s="323"/>
      <c r="AH246" s="293" t="str">
        <f t="shared" si="94"/>
        <v>0</v>
      </c>
      <c r="AI246" s="322"/>
      <c r="AJ246" s="323"/>
      <c r="AK246" s="293" t="str">
        <f t="shared" si="95"/>
        <v>0</v>
      </c>
      <c r="AL246" s="316"/>
      <c r="AM246" s="323"/>
      <c r="AN246" s="293" t="str">
        <f t="shared" si="96"/>
        <v>0</v>
      </c>
      <c r="AO246" s="316"/>
      <c r="AP246" s="323"/>
      <c r="AQ246" s="293" t="str">
        <f t="shared" si="97"/>
        <v>0</v>
      </c>
      <c r="AR246" s="316"/>
      <c r="AS246" s="317"/>
      <c r="AT246" s="318"/>
      <c r="AU246" s="293">
        <f t="shared" si="86"/>
        <v>0</v>
      </c>
      <c r="AV246" s="236">
        <f t="shared" si="88"/>
        <v>0</v>
      </c>
      <c r="AW246" s="236">
        <f t="shared" si="89"/>
        <v>0</v>
      </c>
      <c r="AX246" s="284">
        <f t="shared" si="90"/>
        <v>0</v>
      </c>
      <c r="AY246" s="277"/>
      <c r="AZ246" s="279">
        <f t="shared" si="91"/>
        <v>0</v>
      </c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</row>
    <row r="247" spans="1:90" ht="15.75">
      <c r="A247" s="24">
        <v>32</v>
      </c>
      <c r="B247" s="7" t="s">
        <v>169</v>
      </c>
      <c r="C247" s="7"/>
      <c r="D247" s="6"/>
      <c r="E247" s="5"/>
      <c r="F247" s="5"/>
      <c r="G247" s="5"/>
      <c r="H247" s="34"/>
      <c r="I247" s="34"/>
      <c r="J247" s="193"/>
      <c r="K247" s="119"/>
      <c r="L247" s="119"/>
      <c r="M247" s="241"/>
      <c r="N247" s="207">
        <v>60000</v>
      </c>
      <c r="O247" s="321"/>
      <c r="P247" s="293" t="str">
        <f t="shared" si="82"/>
        <v>0</v>
      </c>
      <c r="Q247" s="322"/>
      <c r="R247" s="323"/>
      <c r="S247" s="293" t="str">
        <f t="shared" si="92"/>
        <v>0</v>
      </c>
      <c r="T247" s="316"/>
      <c r="U247" s="323"/>
      <c r="V247" s="293" t="str">
        <f t="shared" si="83"/>
        <v>0</v>
      </c>
      <c r="W247" s="316"/>
      <c r="X247" s="323"/>
      <c r="Y247" s="293" t="str">
        <f t="shared" si="84"/>
        <v>0</v>
      </c>
      <c r="Z247" s="316"/>
      <c r="AA247" s="323"/>
      <c r="AB247" s="293" t="str">
        <f t="shared" si="85"/>
        <v>0</v>
      </c>
      <c r="AC247" s="322"/>
      <c r="AD247" s="323"/>
      <c r="AE247" s="293" t="str">
        <f t="shared" si="93"/>
        <v>0</v>
      </c>
      <c r="AF247" s="322"/>
      <c r="AG247" s="323"/>
      <c r="AH247" s="293" t="str">
        <f t="shared" si="94"/>
        <v>0</v>
      </c>
      <c r="AI247" s="322"/>
      <c r="AJ247" s="323"/>
      <c r="AK247" s="293" t="str">
        <f t="shared" si="95"/>
        <v>0</v>
      </c>
      <c r="AL247" s="316"/>
      <c r="AM247" s="323"/>
      <c r="AN247" s="293" t="str">
        <f t="shared" si="96"/>
        <v>0</v>
      </c>
      <c r="AO247" s="316"/>
      <c r="AP247" s="323"/>
      <c r="AQ247" s="293" t="str">
        <f t="shared" si="97"/>
        <v>0</v>
      </c>
      <c r="AR247" s="316"/>
      <c r="AS247" s="317"/>
      <c r="AT247" s="318"/>
      <c r="AU247" s="293">
        <f t="shared" si="86"/>
        <v>0</v>
      </c>
      <c r="AV247" s="236">
        <f t="shared" si="88"/>
        <v>0</v>
      </c>
      <c r="AW247" s="236">
        <f t="shared" si="89"/>
        <v>0</v>
      </c>
      <c r="AX247" s="284">
        <f t="shared" si="90"/>
        <v>0</v>
      </c>
      <c r="AY247" s="277"/>
      <c r="AZ247" s="279">
        <f t="shared" si="91"/>
        <v>0</v>
      </c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</row>
    <row r="248" spans="1:90" ht="15.75">
      <c r="A248" s="24">
        <v>33</v>
      </c>
      <c r="B248" s="7" t="s">
        <v>169</v>
      </c>
      <c r="C248" s="7"/>
      <c r="D248" s="6"/>
      <c r="E248" s="5"/>
      <c r="F248" s="5"/>
      <c r="G248" s="5"/>
      <c r="H248" s="34"/>
      <c r="I248" s="34"/>
      <c r="J248" s="193"/>
      <c r="K248" s="119"/>
      <c r="L248" s="119"/>
      <c r="M248" s="241"/>
      <c r="N248" s="207">
        <v>60000</v>
      </c>
      <c r="O248" s="321"/>
      <c r="P248" s="293" t="str">
        <f t="shared" si="82"/>
        <v>0</v>
      </c>
      <c r="Q248" s="322"/>
      <c r="R248" s="323"/>
      <c r="S248" s="293" t="str">
        <f t="shared" si="92"/>
        <v>0</v>
      </c>
      <c r="T248" s="316"/>
      <c r="U248" s="323"/>
      <c r="V248" s="293" t="str">
        <f t="shared" si="83"/>
        <v>0</v>
      </c>
      <c r="W248" s="316"/>
      <c r="X248" s="323"/>
      <c r="Y248" s="293" t="str">
        <f t="shared" si="84"/>
        <v>0</v>
      </c>
      <c r="Z248" s="316"/>
      <c r="AA248" s="323"/>
      <c r="AB248" s="293" t="str">
        <f t="shared" si="85"/>
        <v>0</v>
      </c>
      <c r="AC248" s="322"/>
      <c r="AD248" s="323"/>
      <c r="AE248" s="293" t="str">
        <f t="shared" si="93"/>
        <v>0</v>
      </c>
      <c r="AF248" s="322"/>
      <c r="AG248" s="323"/>
      <c r="AH248" s="293" t="str">
        <f t="shared" si="94"/>
        <v>0</v>
      </c>
      <c r="AI248" s="322"/>
      <c r="AJ248" s="323"/>
      <c r="AK248" s="293" t="str">
        <f t="shared" si="95"/>
        <v>0</v>
      </c>
      <c r="AL248" s="316"/>
      <c r="AM248" s="323"/>
      <c r="AN248" s="293" t="str">
        <f t="shared" si="96"/>
        <v>0</v>
      </c>
      <c r="AO248" s="316"/>
      <c r="AP248" s="323"/>
      <c r="AQ248" s="293" t="str">
        <f t="shared" si="97"/>
        <v>0</v>
      </c>
      <c r="AR248" s="316"/>
      <c r="AS248" s="317"/>
      <c r="AT248" s="318"/>
      <c r="AU248" s="293">
        <f t="shared" si="86"/>
        <v>0</v>
      </c>
      <c r="AV248" s="236">
        <f t="shared" si="88"/>
        <v>0</v>
      </c>
      <c r="AW248" s="236">
        <f t="shared" si="89"/>
        <v>0</v>
      </c>
      <c r="AX248" s="284">
        <f t="shared" si="90"/>
        <v>0</v>
      </c>
      <c r="AY248" s="277"/>
      <c r="AZ248" s="279">
        <f t="shared" si="91"/>
        <v>0</v>
      </c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</row>
    <row r="249" spans="1:90" ht="15.75">
      <c r="A249" s="24">
        <v>34</v>
      </c>
      <c r="B249" s="7" t="s">
        <v>169</v>
      </c>
      <c r="C249" s="7"/>
      <c r="D249" s="6"/>
      <c r="E249" s="5"/>
      <c r="F249" s="5"/>
      <c r="G249" s="5"/>
      <c r="H249" s="34"/>
      <c r="I249" s="34"/>
      <c r="J249" s="193"/>
      <c r="K249" s="119"/>
      <c r="L249" s="119"/>
      <c r="M249" s="241"/>
      <c r="N249" s="207">
        <v>60000</v>
      </c>
      <c r="O249" s="321"/>
      <c r="P249" s="293" t="str">
        <f t="shared" si="82"/>
        <v>0</v>
      </c>
      <c r="Q249" s="322"/>
      <c r="R249" s="323"/>
      <c r="S249" s="293" t="str">
        <f t="shared" si="92"/>
        <v>0</v>
      </c>
      <c r="T249" s="316"/>
      <c r="U249" s="323"/>
      <c r="V249" s="293" t="str">
        <f t="shared" si="83"/>
        <v>0</v>
      </c>
      <c r="W249" s="316"/>
      <c r="X249" s="323"/>
      <c r="Y249" s="293" t="str">
        <f t="shared" si="84"/>
        <v>0</v>
      </c>
      <c r="Z249" s="316"/>
      <c r="AA249" s="323"/>
      <c r="AB249" s="293" t="str">
        <f t="shared" si="85"/>
        <v>0</v>
      </c>
      <c r="AC249" s="322"/>
      <c r="AD249" s="323"/>
      <c r="AE249" s="293" t="str">
        <f t="shared" si="93"/>
        <v>0</v>
      </c>
      <c r="AF249" s="322"/>
      <c r="AG249" s="323"/>
      <c r="AH249" s="293" t="str">
        <f t="shared" si="94"/>
        <v>0</v>
      </c>
      <c r="AI249" s="322"/>
      <c r="AJ249" s="323"/>
      <c r="AK249" s="293" t="str">
        <f t="shared" si="95"/>
        <v>0</v>
      </c>
      <c r="AL249" s="316"/>
      <c r="AM249" s="323"/>
      <c r="AN249" s="293" t="str">
        <f t="shared" si="96"/>
        <v>0</v>
      </c>
      <c r="AO249" s="316"/>
      <c r="AP249" s="323"/>
      <c r="AQ249" s="293" t="str">
        <f t="shared" si="97"/>
        <v>0</v>
      </c>
      <c r="AR249" s="316"/>
      <c r="AS249" s="317"/>
      <c r="AT249" s="318"/>
      <c r="AU249" s="293">
        <f t="shared" si="86"/>
        <v>0</v>
      </c>
      <c r="AV249" s="236">
        <f t="shared" si="88"/>
        <v>0</v>
      </c>
      <c r="AW249" s="236">
        <f t="shared" si="89"/>
        <v>0</v>
      </c>
      <c r="AX249" s="284">
        <f t="shared" si="90"/>
        <v>0</v>
      </c>
      <c r="AY249" s="277"/>
      <c r="AZ249" s="279">
        <f t="shared" si="91"/>
        <v>0</v>
      </c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</row>
    <row r="250" spans="1:90" ht="15.75">
      <c r="A250" s="24">
        <v>35</v>
      </c>
      <c r="B250" s="7" t="s">
        <v>169</v>
      </c>
      <c r="C250" s="7"/>
      <c r="D250" s="6"/>
      <c r="E250" s="5"/>
      <c r="F250" s="5"/>
      <c r="G250" s="5"/>
      <c r="H250" s="34"/>
      <c r="I250" s="34"/>
      <c r="J250" s="193"/>
      <c r="K250" s="119"/>
      <c r="L250" s="119"/>
      <c r="M250" s="241"/>
      <c r="N250" s="207">
        <v>60000</v>
      </c>
      <c r="O250" s="321"/>
      <c r="P250" s="293" t="str">
        <f t="shared" si="82"/>
        <v>0</v>
      </c>
      <c r="Q250" s="322"/>
      <c r="R250" s="323"/>
      <c r="S250" s="293" t="str">
        <f t="shared" si="92"/>
        <v>0</v>
      </c>
      <c r="T250" s="316"/>
      <c r="U250" s="323"/>
      <c r="V250" s="293" t="str">
        <f t="shared" si="83"/>
        <v>0</v>
      </c>
      <c r="W250" s="316"/>
      <c r="X250" s="323"/>
      <c r="Y250" s="293" t="str">
        <f t="shared" si="84"/>
        <v>0</v>
      </c>
      <c r="Z250" s="316"/>
      <c r="AA250" s="323"/>
      <c r="AB250" s="293" t="str">
        <f t="shared" si="85"/>
        <v>0</v>
      </c>
      <c r="AC250" s="322"/>
      <c r="AD250" s="323"/>
      <c r="AE250" s="293" t="str">
        <f t="shared" si="93"/>
        <v>0</v>
      </c>
      <c r="AF250" s="322"/>
      <c r="AG250" s="323"/>
      <c r="AH250" s="293" t="str">
        <f t="shared" si="94"/>
        <v>0</v>
      </c>
      <c r="AI250" s="322"/>
      <c r="AJ250" s="323"/>
      <c r="AK250" s="293" t="str">
        <f t="shared" si="95"/>
        <v>0</v>
      </c>
      <c r="AL250" s="316"/>
      <c r="AM250" s="323"/>
      <c r="AN250" s="293" t="str">
        <f t="shared" si="96"/>
        <v>0</v>
      </c>
      <c r="AO250" s="316"/>
      <c r="AP250" s="323"/>
      <c r="AQ250" s="293" t="str">
        <f t="shared" si="97"/>
        <v>0</v>
      </c>
      <c r="AR250" s="316"/>
      <c r="AS250" s="317"/>
      <c r="AT250" s="318"/>
      <c r="AU250" s="293">
        <f t="shared" si="86"/>
        <v>0</v>
      </c>
      <c r="AV250" s="236">
        <f t="shared" si="88"/>
        <v>0</v>
      </c>
      <c r="AW250" s="236">
        <f t="shared" si="89"/>
        <v>0</v>
      </c>
      <c r="AX250" s="284">
        <f t="shared" si="90"/>
        <v>0</v>
      </c>
      <c r="AY250" s="277"/>
      <c r="AZ250" s="279">
        <f t="shared" si="91"/>
        <v>0</v>
      </c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</row>
    <row r="251" spans="1:90" ht="15.75">
      <c r="A251" s="24">
        <v>36</v>
      </c>
      <c r="B251" s="7" t="s">
        <v>169</v>
      </c>
      <c r="C251" s="7"/>
      <c r="D251" s="6"/>
      <c r="E251" s="5"/>
      <c r="F251" s="5"/>
      <c r="G251" s="5"/>
      <c r="H251" s="34"/>
      <c r="I251" s="34"/>
      <c r="J251" s="193"/>
      <c r="K251" s="119"/>
      <c r="L251" s="119"/>
      <c r="M251" s="241"/>
      <c r="N251" s="207">
        <v>60000</v>
      </c>
      <c r="O251" s="321"/>
      <c r="P251" s="293" t="str">
        <f t="shared" si="82"/>
        <v>0</v>
      </c>
      <c r="Q251" s="322"/>
      <c r="R251" s="323"/>
      <c r="S251" s="293" t="str">
        <f t="shared" si="92"/>
        <v>0</v>
      </c>
      <c r="T251" s="316"/>
      <c r="U251" s="323"/>
      <c r="V251" s="293" t="str">
        <f t="shared" si="83"/>
        <v>0</v>
      </c>
      <c r="W251" s="316"/>
      <c r="X251" s="323"/>
      <c r="Y251" s="293" t="str">
        <f t="shared" si="84"/>
        <v>0</v>
      </c>
      <c r="Z251" s="316"/>
      <c r="AA251" s="323"/>
      <c r="AB251" s="293" t="str">
        <f t="shared" si="85"/>
        <v>0</v>
      </c>
      <c r="AC251" s="322"/>
      <c r="AD251" s="323"/>
      <c r="AE251" s="293" t="str">
        <f t="shared" si="93"/>
        <v>0</v>
      </c>
      <c r="AF251" s="322"/>
      <c r="AG251" s="323"/>
      <c r="AH251" s="293" t="str">
        <f t="shared" si="94"/>
        <v>0</v>
      </c>
      <c r="AI251" s="322"/>
      <c r="AJ251" s="323"/>
      <c r="AK251" s="293" t="str">
        <f t="shared" si="95"/>
        <v>0</v>
      </c>
      <c r="AL251" s="316"/>
      <c r="AM251" s="323"/>
      <c r="AN251" s="293" t="str">
        <f t="shared" si="96"/>
        <v>0</v>
      </c>
      <c r="AO251" s="316"/>
      <c r="AP251" s="323"/>
      <c r="AQ251" s="293" t="str">
        <f t="shared" si="97"/>
        <v>0</v>
      </c>
      <c r="AR251" s="316"/>
      <c r="AS251" s="317"/>
      <c r="AT251" s="318"/>
      <c r="AU251" s="293">
        <f t="shared" si="86"/>
        <v>0</v>
      </c>
      <c r="AV251" s="236">
        <f t="shared" si="88"/>
        <v>0</v>
      </c>
      <c r="AW251" s="236">
        <f t="shared" si="89"/>
        <v>0</v>
      </c>
      <c r="AX251" s="284">
        <f t="shared" si="90"/>
        <v>0</v>
      </c>
      <c r="AY251" s="277"/>
      <c r="AZ251" s="279">
        <f t="shared" si="91"/>
        <v>0</v>
      </c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</row>
    <row r="252" spans="1:90" ht="15.75">
      <c r="A252" s="24">
        <v>37</v>
      </c>
      <c r="B252" s="7" t="s">
        <v>169</v>
      </c>
      <c r="C252" s="7"/>
      <c r="D252" s="6"/>
      <c r="E252" s="5"/>
      <c r="F252" s="5"/>
      <c r="G252" s="5"/>
      <c r="H252" s="34"/>
      <c r="I252" s="34"/>
      <c r="J252" s="193"/>
      <c r="K252" s="119"/>
      <c r="L252" s="119"/>
      <c r="M252" s="241"/>
      <c r="N252" s="207">
        <v>60000</v>
      </c>
      <c r="O252" s="321"/>
      <c r="P252" s="293" t="str">
        <f t="shared" si="82"/>
        <v>0</v>
      </c>
      <c r="Q252" s="322"/>
      <c r="R252" s="323"/>
      <c r="S252" s="293" t="str">
        <f t="shared" si="92"/>
        <v>0</v>
      </c>
      <c r="T252" s="316"/>
      <c r="U252" s="323"/>
      <c r="V252" s="293" t="str">
        <f t="shared" si="83"/>
        <v>0</v>
      </c>
      <c r="W252" s="316"/>
      <c r="X252" s="323"/>
      <c r="Y252" s="293" t="str">
        <f t="shared" si="84"/>
        <v>0</v>
      </c>
      <c r="Z252" s="316"/>
      <c r="AA252" s="323"/>
      <c r="AB252" s="293" t="str">
        <f t="shared" si="85"/>
        <v>0</v>
      </c>
      <c r="AC252" s="322"/>
      <c r="AD252" s="323"/>
      <c r="AE252" s="293" t="str">
        <f t="shared" si="93"/>
        <v>0</v>
      </c>
      <c r="AF252" s="322"/>
      <c r="AG252" s="323"/>
      <c r="AH252" s="293" t="str">
        <f t="shared" si="94"/>
        <v>0</v>
      </c>
      <c r="AI252" s="322"/>
      <c r="AJ252" s="323"/>
      <c r="AK252" s="293" t="str">
        <f t="shared" si="95"/>
        <v>0</v>
      </c>
      <c r="AL252" s="316"/>
      <c r="AM252" s="323"/>
      <c r="AN252" s="293" t="str">
        <f t="shared" si="96"/>
        <v>0</v>
      </c>
      <c r="AO252" s="316"/>
      <c r="AP252" s="323"/>
      <c r="AQ252" s="293" t="str">
        <f t="shared" si="97"/>
        <v>0</v>
      </c>
      <c r="AR252" s="316"/>
      <c r="AS252" s="317"/>
      <c r="AT252" s="318"/>
      <c r="AU252" s="293">
        <f t="shared" si="86"/>
        <v>0</v>
      </c>
      <c r="AV252" s="236">
        <f t="shared" si="88"/>
        <v>0</v>
      </c>
      <c r="AW252" s="236">
        <f t="shared" si="89"/>
        <v>0</v>
      </c>
      <c r="AX252" s="284">
        <f t="shared" si="90"/>
        <v>0</v>
      </c>
      <c r="AY252" s="277"/>
      <c r="AZ252" s="279">
        <f t="shared" si="91"/>
        <v>0</v>
      </c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</row>
    <row r="253" spans="1:90" ht="15.75">
      <c r="A253" s="24">
        <v>38</v>
      </c>
      <c r="B253" s="7" t="s">
        <v>169</v>
      </c>
      <c r="C253" s="7"/>
      <c r="D253" s="6"/>
      <c r="E253" s="5"/>
      <c r="F253" s="5"/>
      <c r="G253" s="5"/>
      <c r="H253" s="34"/>
      <c r="I253" s="34"/>
      <c r="J253" s="193"/>
      <c r="K253" s="119"/>
      <c r="L253" s="119"/>
      <c r="M253" s="241"/>
      <c r="N253" s="207">
        <v>60000</v>
      </c>
      <c r="O253" s="321"/>
      <c r="P253" s="293" t="str">
        <f t="shared" si="82"/>
        <v>0</v>
      </c>
      <c r="Q253" s="322"/>
      <c r="R253" s="323"/>
      <c r="S253" s="293" t="str">
        <f t="shared" si="92"/>
        <v>0</v>
      </c>
      <c r="T253" s="316"/>
      <c r="U253" s="323"/>
      <c r="V253" s="293" t="str">
        <f t="shared" si="83"/>
        <v>0</v>
      </c>
      <c r="W253" s="316"/>
      <c r="X253" s="323"/>
      <c r="Y253" s="293" t="str">
        <f t="shared" si="84"/>
        <v>0</v>
      </c>
      <c r="Z253" s="316"/>
      <c r="AA253" s="323"/>
      <c r="AB253" s="293" t="str">
        <f t="shared" si="85"/>
        <v>0</v>
      </c>
      <c r="AC253" s="322"/>
      <c r="AD253" s="323"/>
      <c r="AE253" s="293" t="str">
        <f t="shared" si="93"/>
        <v>0</v>
      </c>
      <c r="AF253" s="322"/>
      <c r="AG253" s="323"/>
      <c r="AH253" s="293" t="str">
        <f t="shared" si="94"/>
        <v>0</v>
      </c>
      <c r="AI253" s="322"/>
      <c r="AJ253" s="323"/>
      <c r="AK253" s="293" t="str">
        <f t="shared" si="95"/>
        <v>0</v>
      </c>
      <c r="AL253" s="316"/>
      <c r="AM253" s="323"/>
      <c r="AN253" s="293" t="str">
        <f t="shared" si="96"/>
        <v>0</v>
      </c>
      <c r="AO253" s="316"/>
      <c r="AP253" s="323"/>
      <c r="AQ253" s="293" t="str">
        <f t="shared" si="97"/>
        <v>0</v>
      </c>
      <c r="AR253" s="316"/>
      <c r="AS253" s="317"/>
      <c r="AT253" s="318"/>
      <c r="AU253" s="293">
        <f t="shared" si="86"/>
        <v>0</v>
      </c>
      <c r="AV253" s="236">
        <f t="shared" si="88"/>
        <v>0</v>
      </c>
      <c r="AW253" s="236">
        <f t="shared" si="89"/>
        <v>0</v>
      </c>
      <c r="AX253" s="284">
        <f t="shared" si="90"/>
        <v>0</v>
      </c>
      <c r="AY253" s="277"/>
      <c r="AZ253" s="279">
        <f t="shared" si="91"/>
        <v>0</v>
      </c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</row>
    <row r="254" spans="1:90" ht="15.75">
      <c r="A254" s="24">
        <v>39</v>
      </c>
      <c r="B254" s="7" t="s">
        <v>169</v>
      </c>
      <c r="C254" s="7"/>
      <c r="D254" s="6"/>
      <c r="E254" s="5"/>
      <c r="F254" s="5"/>
      <c r="G254" s="5"/>
      <c r="H254" s="34"/>
      <c r="I254" s="34"/>
      <c r="J254" s="193"/>
      <c r="K254" s="119"/>
      <c r="L254" s="119"/>
      <c r="M254" s="241"/>
      <c r="N254" s="207">
        <v>60000</v>
      </c>
      <c r="O254" s="321"/>
      <c r="P254" s="293" t="str">
        <f t="shared" si="82"/>
        <v>0</v>
      </c>
      <c r="Q254" s="322"/>
      <c r="R254" s="323"/>
      <c r="S254" s="293" t="str">
        <f t="shared" si="92"/>
        <v>0</v>
      </c>
      <c r="T254" s="316"/>
      <c r="U254" s="323"/>
      <c r="V254" s="293" t="str">
        <f t="shared" si="83"/>
        <v>0</v>
      </c>
      <c r="W254" s="316"/>
      <c r="X254" s="323"/>
      <c r="Y254" s="293" t="str">
        <f t="shared" si="84"/>
        <v>0</v>
      </c>
      <c r="Z254" s="316"/>
      <c r="AA254" s="323"/>
      <c r="AB254" s="293" t="str">
        <f t="shared" si="85"/>
        <v>0</v>
      </c>
      <c r="AC254" s="322"/>
      <c r="AD254" s="323"/>
      <c r="AE254" s="293" t="str">
        <f t="shared" si="93"/>
        <v>0</v>
      </c>
      <c r="AF254" s="322"/>
      <c r="AG254" s="323"/>
      <c r="AH254" s="293" t="str">
        <f t="shared" si="94"/>
        <v>0</v>
      </c>
      <c r="AI254" s="322"/>
      <c r="AJ254" s="323"/>
      <c r="AK254" s="293" t="str">
        <f t="shared" si="95"/>
        <v>0</v>
      </c>
      <c r="AL254" s="316"/>
      <c r="AM254" s="323"/>
      <c r="AN254" s="293" t="str">
        <f t="shared" si="96"/>
        <v>0</v>
      </c>
      <c r="AO254" s="316"/>
      <c r="AP254" s="323"/>
      <c r="AQ254" s="293" t="str">
        <f t="shared" si="97"/>
        <v>0</v>
      </c>
      <c r="AR254" s="316"/>
      <c r="AS254" s="317"/>
      <c r="AT254" s="318"/>
      <c r="AU254" s="293">
        <f t="shared" si="86"/>
        <v>0</v>
      </c>
      <c r="AV254" s="236">
        <f t="shared" si="88"/>
        <v>0</v>
      </c>
      <c r="AW254" s="236">
        <f t="shared" si="89"/>
        <v>0</v>
      </c>
      <c r="AX254" s="284">
        <f t="shared" si="90"/>
        <v>0</v>
      </c>
      <c r="AY254" s="277"/>
      <c r="AZ254" s="279">
        <f t="shared" si="91"/>
        <v>0</v>
      </c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</row>
    <row r="255" spans="1:90" ht="16.5" thickBot="1">
      <c r="A255" s="24">
        <v>40</v>
      </c>
      <c r="B255" s="7" t="s">
        <v>169</v>
      </c>
      <c r="C255" s="7"/>
      <c r="D255" s="6"/>
      <c r="E255" s="5"/>
      <c r="F255" s="5"/>
      <c r="G255" s="5"/>
      <c r="H255" s="34"/>
      <c r="I255" s="34"/>
      <c r="J255" s="193"/>
      <c r="K255" s="119"/>
      <c r="L255" s="119"/>
      <c r="M255" s="241"/>
      <c r="N255" s="207">
        <v>60000</v>
      </c>
      <c r="O255" s="321"/>
      <c r="P255" s="293" t="str">
        <f t="shared" si="82"/>
        <v>0</v>
      </c>
      <c r="Q255" s="322"/>
      <c r="R255" s="323"/>
      <c r="S255" s="293" t="str">
        <f t="shared" si="92"/>
        <v>0</v>
      </c>
      <c r="T255" s="316"/>
      <c r="U255" s="323"/>
      <c r="V255" s="293" t="str">
        <f t="shared" si="83"/>
        <v>0</v>
      </c>
      <c r="W255" s="316"/>
      <c r="X255" s="323"/>
      <c r="Y255" s="293" t="str">
        <f t="shared" si="84"/>
        <v>0</v>
      </c>
      <c r="Z255" s="316"/>
      <c r="AA255" s="323"/>
      <c r="AB255" s="293" t="str">
        <f t="shared" si="85"/>
        <v>0</v>
      </c>
      <c r="AC255" s="322"/>
      <c r="AD255" s="323"/>
      <c r="AE255" s="293" t="str">
        <f t="shared" si="93"/>
        <v>0</v>
      </c>
      <c r="AF255" s="322"/>
      <c r="AG255" s="323"/>
      <c r="AH255" s="293" t="str">
        <f t="shared" si="94"/>
        <v>0</v>
      </c>
      <c r="AI255" s="322"/>
      <c r="AJ255" s="323"/>
      <c r="AK255" s="293" t="str">
        <f t="shared" si="95"/>
        <v>0</v>
      </c>
      <c r="AL255" s="316"/>
      <c r="AM255" s="323"/>
      <c r="AN255" s="293" t="str">
        <f t="shared" si="96"/>
        <v>0</v>
      </c>
      <c r="AO255" s="316"/>
      <c r="AP255" s="323"/>
      <c r="AQ255" s="293" t="str">
        <f t="shared" si="97"/>
        <v>0</v>
      </c>
      <c r="AR255" s="316"/>
      <c r="AS255" s="317"/>
      <c r="AT255" s="318"/>
      <c r="AU255" s="293">
        <f t="shared" si="86"/>
        <v>0</v>
      </c>
      <c r="AV255" s="236">
        <f t="shared" si="88"/>
        <v>0</v>
      </c>
      <c r="AW255" s="236">
        <f t="shared" si="89"/>
        <v>0</v>
      </c>
      <c r="AX255" s="284">
        <f t="shared" si="90"/>
        <v>0</v>
      </c>
      <c r="AY255" s="286"/>
      <c r="AZ255" s="279">
        <f t="shared" si="91"/>
        <v>0</v>
      </c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</row>
    <row r="256" spans="1:90" ht="17.25" thickTop="1" thickBot="1">
      <c r="B256" s="7"/>
      <c r="C256" s="351" t="s">
        <v>89</v>
      </c>
      <c r="D256" s="352"/>
      <c r="E256" s="352"/>
      <c r="F256" s="352"/>
      <c r="G256" s="352"/>
      <c r="H256" s="352"/>
      <c r="I256" s="352"/>
      <c r="J256" s="352"/>
      <c r="K256" s="353"/>
      <c r="L256" s="292"/>
      <c r="M256" s="208"/>
      <c r="N256" s="234"/>
      <c r="O256" s="308">
        <f>SUM(O216:O255)</f>
        <v>0</v>
      </c>
      <c r="P256" s="308" t="str">
        <f t="shared" si="82"/>
        <v>0</v>
      </c>
      <c r="Q256" s="308">
        <f>SUM(Q216:Q255)</f>
        <v>0</v>
      </c>
      <c r="R256" s="308"/>
      <c r="S256" s="308"/>
      <c r="T256" s="308">
        <f>SUM(T216:T255)</f>
        <v>0</v>
      </c>
      <c r="U256" s="308"/>
      <c r="V256" s="308"/>
      <c r="W256" s="308">
        <f>SUM(W216:W255)</f>
        <v>0</v>
      </c>
      <c r="X256" s="308"/>
      <c r="Y256" s="308"/>
      <c r="Z256" s="308">
        <f>SUM(Z216:Z255)</f>
        <v>0</v>
      </c>
      <c r="AA256" s="308"/>
      <c r="AB256" s="308"/>
      <c r="AC256" s="308">
        <f>SUM(AC216:AC255)</f>
        <v>0</v>
      </c>
      <c r="AD256" s="308"/>
      <c r="AE256" s="293"/>
      <c r="AF256" s="308">
        <f>SUM(AF216:AF255)</f>
        <v>0</v>
      </c>
      <c r="AG256" s="308"/>
      <c r="AH256" s="293"/>
      <c r="AI256" s="308">
        <f>SUM(AI216:AI255)</f>
        <v>0</v>
      </c>
      <c r="AJ256" s="308"/>
      <c r="AK256" s="293"/>
      <c r="AL256" s="308">
        <f>SUM(AL216:AL255)</f>
        <v>0</v>
      </c>
      <c r="AM256" s="308"/>
      <c r="AN256" s="293"/>
      <c r="AO256" s="308">
        <f>SUM(AO216:AO255)</f>
        <v>0</v>
      </c>
      <c r="AP256" s="308"/>
      <c r="AQ256" s="293"/>
      <c r="AR256" s="308">
        <f>SUM(AR216:AR255)</f>
        <v>0</v>
      </c>
      <c r="AS256" s="308"/>
      <c r="AT256" s="308"/>
      <c r="AU256" s="308"/>
      <c r="AV256" s="308">
        <f>SUM(AV216:AV255)</f>
        <v>0</v>
      </c>
      <c r="AW256" s="285">
        <f>SUM(AW216:AW255)</f>
        <v>0</v>
      </c>
      <c r="AX256" s="285">
        <f t="shared" ref="AX256:AZ256" si="98">SUM(AX216:AX255)</f>
        <v>0</v>
      </c>
      <c r="AY256" s="285">
        <f t="shared" si="98"/>
        <v>0</v>
      </c>
      <c r="AZ256" s="291">
        <f t="shared" si="98"/>
        <v>0</v>
      </c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</row>
    <row r="257" spans="1:90" s="12" customFormat="1" ht="19.5" thickTop="1">
      <c r="A257" s="332"/>
      <c r="B257" s="332" t="s">
        <v>4</v>
      </c>
      <c r="C257" s="333" t="s">
        <v>44</v>
      </c>
      <c r="D257" s="333" t="s">
        <v>45</v>
      </c>
      <c r="E257" s="333" t="s">
        <v>46</v>
      </c>
      <c r="F257" s="333" t="s">
        <v>94</v>
      </c>
      <c r="G257" s="333" t="s">
        <v>60</v>
      </c>
      <c r="H257" s="332" t="s">
        <v>97</v>
      </c>
      <c r="I257" s="333" t="s">
        <v>96</v>
      </c>
      <c r="J257" s="333" t="s">
        <v>47</v>
      </c>
      <c r="K257" s="334" t="s">
        <v>48</v>
      </c>
      <c r="L257" s="336" t="s">
        <v>171</v>
      </c>
      <c r="M257" s="332" t="s">
        <v>173</v>
      </c>
      <c r="N257" s="235" t="s">
        <v>65</v>
      </c>
      <c r="O257" s="229" t="s">
        <v>20</v>
      </c>
      <c r="P257" s="229"/>
      <c r="Q257" s="229" t="s">
        <v>21</v>
      </c>
      <c r="R257" s="230" t="s">
        <v>31</v>
      </c>
      <c r="S257" s="230" t="s">
        <v>32</v>
      </c>
      <c r="T257" s="229" t="s">
        <v>22</v>
      </c>
      <c r="U257" s="230" t="s">
        <v>31</v>
      </c>
      <c r="V257" s="230" t="s">
        <v>32</v>
      </c>
      <c r="W257" s="229" t="s">
        <v>23</v>
      </c>
      <c r="X257" s="230" t="s">
        <v>31</v>
      </c>
      <c r="Y257" s="230" t="s">
        <v>32</v>
      </c>
      <c r="Z257" s="229" t="s">
        <v>24</v>
      </c>
      <c r="AA257" s="230" t="s">
        <v>31</v>
      </c>
      <c r="AB257" s="230" t="s">
        <v>32</v>
      </c>
      <c r="AC257" s="229" t="s">
        <v>25</v>
      </c>
      <c r="AD257" s="230" t="s">
        <v>31</v>
      </c>
      <c r="AE257" s="230" t="s">
        <v>32</v>
      </c>
      <c r="AF257" s="229" t="s">
        <v>26</v>
      </c>
      <c r="AG257" s="230" t="s">
        <v>31</v>
      </c>
      <c r="AH257" s="230" t="s">
        <v>32</v>
      </c>
      <c r="AI257" s="229" t="s">
        <v>27</v>
      </c>
      <c r="AJ257" s="230" t="s">
        <v>31</v>
      </c>
      <c r="AK257" s="230" t="s">
        <v>32</v>
      </c>
      <c r="AL257" s="229" t="s">
        <v>28</v>
      </c>
      <c r="AM257" s="230" t="s">
        <v>31</v>
      </c>
      <c r="AN257" s="230" t="s">
        <v>32</v>
      </c>
      <c r="AO257" s="229" t="s">
        <v>29</v>
      </c>
      <c r="AP257" s="230" t="s">
        <v>31</v>
      </c>
      <c r="AQ257" s="230" t="s">
        <v>32</v>
      </c>
      <c r="AR257" s="229" t="s">
        <v>30</v>
      </c>
      <c r="AS257" s="231" t="s">
        <v>31</v>
      </c>
      <c r="AT257" s="230" t="s">
        <v>32</v>
      </c>
      <c r="AU257" s="218" t="s">
        <v>167</v>
      </c>
      <c r="AV257" s="310" t="s">
        <v>61</v>
      </c>
      <c r="AW257" s="232" t="s">
        <v>62</v>
      </c>
      <c r="AX257" s="289" t="s">
        <v>63</v>
      </c>
      <c r="AY257" s="74"/>
      <c r="AZ257" s="74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</row>
    <row r="258" spans="1:90" ht="15" customHeight="1">
      <c r="A258" s="24">
        <v>1</v>
      </c>
      <c r="B258" s="5" t="s">
        <v>39</v>
      </c>
      <c r="C258" s="253"/>
      <c r="D258" s="253" t="s">
        <v>230</v>
      </c>
      <c r="E258" s="253" t="s">
        <v>231</v>
      </c>
      <c r="F258" s="261">
        <v>35027</v>
      </c>
      <c r="G258" s="253" t="s">
        <v>232</v>
      </c>
      <c r="H258" s="34" t="s">
        <v>152</v>
      </c>
      <c r="I258" s="34" t="s">
        <v>141</v>
      </c>
      <c r="J258" s="193" t="s">
        <v>233</v>
      </c>
      <c r="K258" s="114" t="s">
        <v>234</v>
      </c>
      <c r="L258" s="114"/>
      <c r="M258" s="241"/>
      <c r="N258" s="207">
        <v>50000</v>
      </c>
      <c r="O258" s="321">
        <v>75000</v>
      </c>
      <c r="P258" s="293"/>
      <c r="Q258" s="322"/>
      <c r="R258" s="323"/>
      <c r="S258" s="293" t="str">
        <f t="shared" ref="S258" si="99">IF(Q258&gt;=60000,1,"0")</f>
        <v>0</v>
      </c>
      <c r="T258" s="316"/>
      <c r="U258" s="323"/>
      <c r="V258" s="293" t="str">
        <f t="shared" ref="V258" si="100">IF(T258&gt;=60000,1,"0")</f>
        <v>0</v>
      </c>
      <c r="W258" s="316"/>
      <c r="X258" s="323"/>
      <c r="Y258" s="293" t="str">
        <f t="shared" ref="Y258" si="101">IF(W258&gt;=60000,1,"0")</f>
        <v>0</v>
      </c>
      <c r="Z258" s="316"/>
      <c r="AA258" s="323"/>
      <c r="AB258" s="293" t="str">
        <f t="shared" ref="AB258" si="102">IF(Z258&gt;=60000,1,"0")</f>
        <v>0</v>
      </c>
      <c r="AC258" s="322"/>
      <c r="AD258" s="323"/>
      <c r="AE258" s="293" t="str">
        <f t="shared" ref="AE258" si="103">IF(AC258&gt;=N258,1,"0")</f>
        <v>0</v>
      </c>
      <c r="AF258" s="322"/>
      <c r="AG258" s="323"/>
      <c r="AH258" s="293" t="str">
        <f t="shared" ref="AH258" si="104">IF(AF258&gt;=N258,1,"0")</f>
        <v>0</v>
      </c>
      <c r="AI258" s="322"/>
      <c r="AJ258" s="323"/>
      <c r="AK258" s="293" t="str">
        <f t="shared" ref="AK258" si="105">IF(AI258&gt;=N258,1,"0")</f>
        <v>0</v>
      </c>
      <c r="AL258" s="316"/>
      <c r="AM258" s="323"/>
      <c r="AN258" s="293" t="str">
        <f t="shared" ref="AN258" si="106">IF(AL258&gt;=N258,1,"0")</f>
        <v>0</v>
      </c>
      <c r="AO258" s="316"/>
      <c r="AP258" s="323"/>
      <c r="AQ258" s="293" t="str">
        <f t="shared" ref="AQ258" si="107">IF(AO258&gt;=N258,1,"0")</f>
        <v>0</v>
      </c>
      <c r="AR258" s="316"/>
      <c r="AS258" s="317"/>
      <c r="AT258" s="293" t="str">
        <f>IF(AR258&gt;=N258,1,"0")</f>
        <v>0</v>
      </c>
      <c r="AU258" s="293">
        <f t="shared" ref="AU258:AU297" si="108">IF(S258=1,1,0)</f>
        <v>0</v>
      </c>
      <c r="AV258" s="236">
        <f t="shared" ref="AV258:AV297" si="109">(75000+(N258*10))*AU258</f>
        <v>0</v>
      </c>
      <c r="AW258" s="284">
        <f>SUM(O258,Q258,T258,W258,Z258,AC258,AF258,AI258,AL258,AO258,AR258)</f>
        <v>75000</v>
      </c>
      <c r="AX258" s="290">
        <f t="shared" ref="AX258" si="110">AV258-AW258</f>
        <v>-75000</v>
      </c>
      <c r="AY258" s="74"/>
      <c r="AZ258" s="288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</row>
    <row r="259" spans="1:90" ht="15" customHeight="1">
      <c r="A259" s="24">
        <v>2</v>
      </c>
      <c r="B259" s="5" t="s">
        <v>39</v>
      </c>
      <c r="C259" s="253"/>
      <c r="D259" s="253" t="s">
        <v>235</v>
      </c>
      <c r="E259" s="253" t="s">
        <v>236</v>
      </c>
      <c r="F259" s="261">
        <v>34433</v>
      </c>
      <c r="G259" s="253" t="s">
        <v>237</v>
      </c>
      <c r="H259" s="34" t="s">
        <v>152</v>
      </c>
      <c r="I259" s="34" t="s">
        <v>104</v>
      </c>
      <c r="J259" s="193" t="s">
        <v>238</v>
      </c>
      <c r="K259" s="114" t="s">
        <v>239</v>
      </c>
      <c r="L259" s="114"/>
      <c r="M259" s="241"/>
      <c r="N259" s="207">
        <v>60000</v>
      </c>
      <c r="O259" s="321">
        <v>75000</v>
      </c>
      <c r="P259" s="293">
        <f t="shared" si="82"/>
        <v>1</v>
      </c>
      <c r="Q259" s="322">
        <v>60000</v>
      </c>
      <c r="R259" s="323"/>
      <c r="S259" s="293">
        <f t="shared" ref="S259:S297" si="111">IF(Q259&gt;=60000,1,"0")</f>
        <v>1</v>
      </c>
      <c r="T259" s="322">
        <v>60000</v>
      </c>
      <c r="U259" s="323"/>
      <c r="V259" s="293">
        <f t="shared" ref="V259:V297" si="112">IF(T259&gt;=60000,1,"0")</f>
        <v>1</v>
      </c>
      <c r="W259" s="316"/>
      <c r="X259" s="323"/>
      <c r="Y259" s="293" t="str">
        <f t="shared" si="84"/>
        <v>0</v>
      </c>
      <c r="Z259" s="316"/>
      <c r="AA259" s="323"/>
      <c r="AB259" s="293" t="str">
        <f t="shared" ref="AB259:AB297" si="113">IF(Z259&gt;=60000,1,"0")</f>
        <v>0</v>
      </c>
      <c r="AC259" s="322"/>
      <c r="AD259" s="323"/>
      <c r="AE259" s="293" t="str">
        <f t="shared" si="93"/>
        <v>0</v>
      </c>
      <c r="AF259" s="322"/>
      <c r="AG259" s="323"/>
      <c r="AH259" s="293" t="str">
        <f t="shared" si="94"/>
        <v>0</v>
      </c>
      <c r="AI259" s="322"/>
      <c r="AJ259" s="323"/>
      <c r="AK259" s="293" t="str">
        <f t="shared" si="95"/>
        <v>0</v>
      </c>
      <c r="AL259" s="316"/>
      <c r="AM259" s="323"/>
      <c r="AN259" s="293" t="str">
        <f t="shared" si="96"/>
        <v>0</v>
      </c>
      <c r="AO259" s="316"/>
      <c r="AP259" s="323"/>
      <c r="AQ259" s="293" t="str">
        <f t="shared" si="97"/>
        <v>0</v>
      </c>
      <c r="AR259" s="316"/>
      <c r="AS259" s="317"/>
      <c r="AT259" s="293" t="str">
        <f t="shared" ref="AT259:AT322" si="114">IF(AR259&gt;=N259,1,"0")</f>
        <v>0</v>
      </c>
      <c r="AU259" s="293">
        <f t="shared" si="108"/>
        <v>1</v>
      </c>
      <c r="AV259" s="236">
        <f t="shared" si="109"/>
        <v>675000</v>
      </c>
      <c r="AW259" s="284">
        <f t="shared" ref="AW259:AW297" si="115">SUM(O259,Q259,T259,W259,Z259,AC259,AF259,AI259,AL259,AO259)</f>
        <v>195000</v>
      </c>
      <c r="AX259" s="290">
        <f t="shared" ref="AX259:AX297" si="116">AV259-AW259</f>
        <v>480000</v>
      </c>
      <c r="AY259" s="74"/>
      <c r="AZ259" s="74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</row>
    <row r="260" spans="1:90" ht="15" customHeight="1">
      <c r="A260" s="24">
        <v>3</v>
      </c>
      <c r="B260" s="5" t="s">
        <v>39</v>
      </c>
      <c r="C260" s="253"/>
      <c r="D260" s="253" t="s">
        <v>240</v>
      </c>
      <c r="E260" s="253" t="s">
        <v>241</v>
      </c>
      <c r="F260" s="261">
        <v>36035</v>
      </c>
      <c r="G260" s="253" t="s">
        <v>242</v>
      </c>
      <c r="H260" s="34" t="s">
        <v>152</v>
      </c>
      <c r="I260" s="34" t="s">
        <v>106</v>
      </c>
      <c r="J260" s="193" t="s">
        <v>243</v>
      </c>
      <c r="K260" s="114" t="s">
        <v>244</v>
      </c>
      <c r="L260" s="114"/>
      <c r="M260" s="241" t="s">
        <v>245</v>
      </c>
      <c r="N260" s="207">
        <v>80000</v>
      </c>
      <c r="O260" s="321">
        <v>75000</v>
      </c>
      <c r="P260" s="293">
        <f t="shared" si="82"/>
        <v>1</v>
      </c>
      <c r="Q260" s="322"/>
      <c r="R260" s="323"/>
      <c r="S260" s="293" t="str">
        <f t="shared" si="111"/>
        <v>0</v>
      </c>
      <c r="T260" s="316"/>
      <c r="U260" s="323"/>
      <c r="V260" s="293" t="str">
        <f t="shared" si="112"/>
        <v>0</v>
      </c>
      <c r="W260" s="316"/>
      <c r="X260" s="323"/>
      <c r="Y260" s="293" t="str">
        <f t="shared" si="84"/>
        <v>0</v>
      </c>
      <c r="Z260" s="316"/>
      <c r="AA260" s="323"/>
      <c r="AB260" s="293" t="str">
        <f t="shared" si="113"/>
        <v>0</v>
      </c>
      <c r="AC260" s="322"/>
      <c r="AD260" s="323"/>
      <c r="AE260" s="293" t="str">
        <f t="shared" si="93"/>
        <v>0</v>
      </c>
      <c r="AF260" s="322"/>
      <c r="AG260" s="323"/>
      <c r="AH260" s="293" t="str">
        <f t="shared" si="94"/>
        <v>0</v>
      </c>
      <c r="AI260" s="322"/>
      <c r="AJ260" s="323"/>
      <c r="AK260" s="293" t="str">
        <f t="shared" si="95"/>
        <v>0</v>
      </c>
      <c r="AL260" s="316"/>
      <c r="AM260" s="323"/>
      <c r="AN260" s="293" t="str">
        <f t="shared" si="96"/>
        <v>0</v>
      </c>
      <c r="AO260" s="316"/>
      <c r="AP260" s="323"/>
      <c r="AQ260" s="293" t="str">
        <f t="shared" si="97"/>
        <v>0</v>
      </c>
      <c r="AR260" s="316"/>
      <c r="AS260" s="317"/>
      <c r="AT260" s="293" t="str">
        <f t="shared" si="114"/>
        <v>0</v>
      </c>
      <c r="AU260" s="293">
        <f t="shared" si="108"/>
        <v>0</v>
      </c>
      <c r="AV260" s="236">
        <f t="shared" si="109"/>
        <v>0</v>
      </c>
      <c r="AW260" s="284">
        <f t="shared" si="115"/>
        <v>75000</v>
      </c>
      <c r="AX260" s="290">
        <f t="shared" si="116"/>
        <v>-75000</v>
      </c>
      <c r="AY260" s="74"/>
      <c r="AZ260" s="74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</row>
    <row r="261" spans="1:90" ht="15" customHeight="1">
      <c r="A261" s="24">
        <v>4</v>
      </c>
      <c r="B261" s="5" t="s">
        <v>39</v>
      </c>
      <c r="C261" s="253"/>
      <c r="D261" s="253" t="s">
        <v>306</v>
      </c>
      <c r="E261" s="253" t="s">
        <v>307</v>
      </c>
      <c r="F261" s="261">
        <v>35149</v>
      </c>
      <c r="G261" s="253" t="s">
        <v>308</v>
      </c>
      <c r="H261" s="34" t="s">
        <v>152</v>
      </c>
      <c r="I261" s="34" t="s">
        <v>104</v>
      </c>
      <c r="J261" s="193"/>
      <c r="K261" s="114"/>
      <c r="L261" s="114"/>
      <c r="M261" s="241" t="s">
        <v>309</v>
      </c>
      <c r="N261" s="207">
        <v>60000</v>
      </c>
      <c r="O261" s="321">
        <v>75000</v>
      </c>
      <c r="P261" s="293">
        <f t="shared" si="82"/>
        <v>1</v>
      </c>
      <c r="Q261" s="322">
        <v>60000</v>
      </c>
      <c r="R261" s="323"/>
      <c r="S261" s="293">
        <f t="shared" si="111"/>
        <v>1</v>
      </c>
      <c r="T261" s="316">
        <v>60000</v>
      </c>
      <c r="U261" s="323"/>
      <c r="V261" s="293">
        <f t="shared" si="112"/>
        <v>1</v>
      </c>
      <c r="W261" s="316">
        <v>55000</v>
      </c>
      <c r="X261" s="323"/>
      <c r="Y261" s="293" t="str">
        <f t="shared" si="84"/>
        <v>0</v>
      </c>
      <c r="Z261" s="316"/>
      <c r="AA261" s="323"/>
      <c r="AB261" s="293" t="str">
        <f t="shared" si="113"/>
        <v>0</v>
      </c>
      <c r="AC261" s="322"/>
      <c r="AD261" s="323"/>
      <c r="AE261" s="293" t="str">
        <f t="shared" si="93"/>
        <v>0</v>
      </c>
      <c r="AF261" s="322"/>
      <c r="AG261" s="323"/>
      <c r="AH261" s="293" t="str">
        <f t="shared" si="94"/>
        <v>0</v>
      </c>
      <c r="AI261" s="322"/>
      <c r="AJ261" s="323"/>
      <c r="AK261" s="293" t="str">
        <f t="shared" si="95"/>
        <v>0</v>
      </c>
      <c r="AL261" s="316"/>
      <c r="AM261" s="323"/>
      <c r="AN261" s="293" t="str">
        <f t="shared" si="96"/>
        <v>0</v>
      </c>
      <c r="AO261" s="316"/>
      <c r="AP261" s="323"/>
      <c r="AQ261" s="293" t="str">
        <f t="shared" si="97"/>
        <v>0</v>
      </c>
      <c r="AR261" s="316"/>
      <c r="AS261" s="317"/>
      <c r="AT261" s="293" t="str">
        <f t="shared" si="114"/>
        <v>0</v>
      </c>
      <c r="AU261" s="293">
        <f t="shared" si="108"/>
        <v>1</v>
      </c>
      <c r="AV261" s="236">
        <f t="shared" si="109"/>
        <v>675000</v>
      </c>
      <c r="AW261" s="284">
        <f t="shared" si="115"/>
        <v>250000</v>
      </c>
      <c r="AX261" s="290">
        <f t="shared" si="116"/>
        <v>425000</v>
      </c>
      <c r="AY261" s="74"/>
      <c r="AZ261" s="74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</row>
    <row r="262" spans="1:90" ht="15" customHeight="1">
      <c r="A262" s="24">
        <v>5</v>
      </c>
      <c r="B262" s="5" t="s">
        <v>39</v>
      </c>
      <c r="C262" s="253"/>
      <c r="D262" s="253"/>
      <c r="E262" s="253"/>
      <c r="F262" s="261"/>
      <c r="G262" s="253"/>
      <c r="H262" s="34"/>
      <c r="I262" s="34"/>
      <c r="J262" s="193"/>
      <c r="K262" s="114"/>
      <c r="L262" s="114"/>
      <c r="M262" s="241"/>
      <c r="N262" s="207">
        <v>80000</v>
      </c>
      <c r="O262" s="321"/>
      <c r="P262" s="293" t="str">
        <f t="shared" si="82"/>
        <v>0</v>
      </c>
      <c r="Q262" s="322"/>
      <c r="R262" s="323"/>
      <c r="S262" s="293" t="str">
        <f t="shared" si="111"/>
        <v>0</v>
      </c>
      <c r="T262" s="316"/>
      <c r="U262" s="323"/>
      <c r="V262" s="293" t="str">
        <f t="shared" si="112"/>
        <v>0</v>
      </c>
      <c r="W262" s="316"/>
      <c r="X262" s="323"/>
      <c r="Y262" s="293" t="str">
        <f t="shared" si="84"/>
        <v>0</v>
      </c>
      <c r="Z262" s="316"/>
      <c r="AA262" s="323"/>
      <c r="AB262" s="293" t="str">
        <f t="shared" si="113"/>
        <v>0</v>
      </c>
      <c r="AC262" s="322"/>
      <c r="AD262" s="323"/>
      <c r="AE262" s="293" t="str">
        <f t="shared" si="93"/>
        <v>0</v>
      </c>
      <c r="AF262" s="322"/>
      <c r="AG262" s="323"/>
      <c r="AH262" s="293" t="str">
        <f t="shared" si="94"/>
        <v>0</v>
      </c>
      <c r="AI262" s="322"/>
      <c r="AJ262" s="323"/>
      <c r="AK262" s="293" t="str">
        <f t="shared" si="95"/>
        <v>0</v>
      </c>
      <c r="AL262" s="316"/>
      <c r="AM262" s="323"/>
      <c r="AN262" s="293" t="str">
        <f t="shared" si="96"/>
        <v>0</v>
      </c>
      <c r="AO262" s="316"/>
      <c r="AP262" s="323"/>
      <c r="AQ262" s="293" t="str">
        <f t="shared" si="97"/>
        <v>0</v>
      </c>
      <c r="AR262" s="316"/>
      <c r="AS262" s="317"/>
      <c r="AT262" s="293" t="str">
        <f t="shared" si="114"/>
        <v>0</v>
      </c>
      <c r="AU262" s="293">
        <f t="shared" si="108"/>
        <v>0</v>
      </c>
      <c r="AV262" s="236">
        <f t="shared" si="109"/>
        <v>0</v>
      </c>
      <c r="AW262" s="284">
        <f t="shared" si="115"/>
        <v>0</v>
      </c>
      <c r="AX262" s="290">
        <f t="shared" si="116"/>
        <v>0</v>
      </c>
      <c r="AY262" s="74"/>
      <c r="AZ262" s="74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</row>
    <row r="263" spans="1:90" ht="15" customHeight="1">
      <c r="A263" s="24">
        <v>6</v>
      </c>
      <c r="B263" s="5" t="s">
        <v>39</v>
      </c>
      <c r="C263" s="253"/>
      <c r="D263" s="253"/>
      <c r="E263" s="253"/>
      <c r="F263" s="261"/>
      <c r="G263" s="253"/>
      <c r="H263" s="34"/>
      <c r="I263" s="34"/>
      <c r="J263" s="193"/>
      <c r="K263" s="114"/>
      <c r="L263" s="114"/>
      <c r="M263" s="241"/>
      <c r="N263" s="207">
        <v>80000</v>
      </c>
      <c r="O263" s="321"/>
      <c r="P263" s="293" t="str">
        <f t="shared" ref="P263:P326" si="117">IF(O263&gt;=10000,1,"0")</f>
        <v>0</v>
      </c>
      <c r="Q263" s="322"/>
      <c r="R263" s="323"/>
      <c r="S263" s="293" t="str">
        <f t="shared" si="111"/>
        <v>0</v>
      </c>
      <c r="T263" s="316"/>
      <c r="U263" s="323"/>
      <c r="V263" s="293" t="str">
        <f t="shared" si="112"/>
        <v>0</v>
      </c>
      <c r="W263" s="316"/>
      <c r="X263" s="323"/>
      <c r="Y263" s="293" t="str">
        <f t="shared" si="84"/>
        <v>0</v>
      </c>
      <c r="Z263" s="316"/>
      <c r="AA263" s="323"/>
      <c r="AB263" s="293" t="str">
        <f t="shared" si="113"/>
        <v>0</v>
      </c>
      <c r="AC263" s="322"/>
      <c r="AD263" s="323"/>
      <c r="AE263" s="293" t="str">
        <f t="shared" si="93"/>
        <v>0</v>
      </c>
      <c r="AF263" s="322"/>
      <c r="AG263" s="323"/>
      <c r="AH263" s="293" t="str">
        <f t="shared" si="94"/>
        <v>0</v>
      </c>
      <c r="AI263" s="322"/>
      <c r="AJ263" s="323"/>
      <c r="AK263" s="293" t="str">
        <f t="shared" si="95"/>
        <v>0</v>
      </c>
      <c r="AL263" s="316"/>
      <c r="AM263" s="323"/>
      <c r="AN263" s="293" t="str">
        <f t="shared" si="96"/>
        <v>0</v>
      </c>
      <c r="AO263" s="316"/>
      <c r="AP263" s="323"/>
      <c r="AQ263" s="293" t="str">
        <f t="shared" si="97"/>
        <v>0</v>
      </c>
      <c r="AR263" s="316"/>
      <c r="AS263" s="317"/>
      <c r="AT263" s="293" t="str">
        <f t="shared" si="114"/>
        <v>0</v>
      </c>
      <c r="AU263" s="293">
        <f t="shared" si="108"/>
        <v>0</v>
      </c>
      <c r="AV263" s="236">
        <f t="shared" si="109"/>
        <v>0</v>
      </c>
      <c r="AW263" s="284">
        <f t="shared" si="115"/>
        <v>0</v>
      </c>
      <c r="AX263" s="290">
        <f t="shared" si="116"/>
        <v>0</v>
      </c>
      <c r="AY263" s="74"/>
      <c r="AZ263" s="74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</row>
    <row r="264" spans="1:90" ht="15" customHeight="1">
      <c r="A264" s="24">
        <v>7</v>
      </c>
      <c r="B264" s="5" t="s">
        <v>39</v>
      </c>
      <c r="C264" s="253"/>
      <c r="D264" s="253"/>
      <c r="E264" s="253"/>
      <c r="F264" s="261"/>
      <c r="G264" s="253"/>
      <c r="H264" s="34"/>
      <c r="I264" s="34"/>
      <c r="J264" s="193"/>
      <c r="K264" s="114"/>
      <c r="L264" s="114"/>
      <c r="M264" s="241"/>
      <c r="N264" s="207">
        <v>80000</v>
      </c>
      <c r="O264" s="321"/>
      <c r="P264" s="293" t="str">
        <f t="shared" si="117"/>
        <v>0</v>
      </c>
      <c r="Q264" s="322"/>
      <c r="R264" s="323"/>
      <c r="S264" s="293" t="str">
        <f t="shared" si="111"/>
        <v>0</v>
      </c>
      <c r="T264" s="316"/>
      <c r="U264" s="323"/>
      <c r="V264" s="293" t="str">
        <f t="shared" si="112"/>
        <v>0</v>
      </c>
      <c r="W264" s="316"/>
      <c r="X264" s="323"/>
      <c r="Y264" s="293" t="str">
        <f t="shared" si="84"/>
        <v>0</v>
      </c>
      <c r="Z264" s="316"/>
      <c r="AA264" s="323"/>
      <c r="AB264" s="293" t="str">
        <f t="shared" si="113"/>
        <v>0</v>
      </c>
      <c r="AC264" s="322"/>
      <c r="AD264" s="323"/>
      <c r="AE264" s="293" t="str">
        <f t="shared" si="93"/>
        <v>0</v>
      </c>
      <c r="AF264" s="322"/>
      <c r="AG264" s="323"/>
      <c r="AH264" s="293" t="str">
        <f t="shared" si="94"/>
        <v>0</v>
      </c>
      <c r="AI264" s="322"/>
      <c r="AJ264" s="323"/>
      <c r="AK264" s="293" t="str">
        <f t="shared" si="95"/>
        <v>0</v>
      </c>
      <c r="AL264" s="316"/>
      <c r="AM264" s="323"/>
      <c r="AN264" s="293" t="str">
        <f t="shared" si="96"/>
        <v>0</v>
      </c>
      <c r="AO264" s="316"/>
      <c r="AP264" s="323"/>
      <c r="AQ264" s="293" t="str">
        <f t="shared" si="97"/>
        <v>0</v>
      </c>
      <c r="AR264" s="316"/>
      <c r="AS264" s="317"/>
      <c r="AT264" s="293" t="str">
        <f t="shared" si="114"/>
        <v>0</v>
      </c>
      <c r="AU264" s="293">
        <f t="shared" si="108"/>
        <v>0</v>
      </c>
      <c r="AV264" s="236">
        <f t="shared" si="109"/>
        <v>0</v>
      </c>
      <c r="AW264" s="284">
        <f t="shared" si="115"/>
        <v>0</v>
      </c>
      <c r="AX264" s="290">
        <f t="shared" si="116"/>
        <v>0</v>
      </c>
      <c r="AY264" s="74"/>
      <c r="AZ264" s="74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</row>
    <row r="265" spans="1:90" ht="15" customHeight="1">
      <c r="A265" s="24">
        <v>8</v>
      </c>
      <c r="B265" s="5" t="s">
        <v>39</v>
      </c>
      <c r="C265" s="253"/>
      <c r="D265" s="253"/>
      <c r="E265" s="253"/>
      <c r="F265" s="261"/>
      <c r="G265" s="253"/>
      <c r="H265" s="34"/>
      <c r="I265" s="34"/>
      <c r="J265" s="193"/>
      <c r="K265" s="114"/>
      <c r="L265" s="114"/>
      <c r="M265" s="241"/>
      <c r="N265" s="207">
        <v>80000</v>
      </c>
      <c r="O265" s="321"/>
      <c r="P265" s="293" t="str">
        <f t="shared" si="117"/>
        <v>0</v>
      </c>
      <c r="Q265" s="322"/>
      <c r="R265" s="323"/>
      <c r="S265" s="293" t="str">
        <f t="shared" si="111"/>
        <v>0</v>
      </c>
      <c r="T265" s="316"/>
      <c r="U265" s="323"/>
      <c r="V265" s="293" t="str">
        <f t="shared" si="112"/>
        <v>0</v>
      </c>
      <c r="W265" s="316"/>
      <c r="X265" s="323"/>
      <c r="Y265" s="293" t="str">
        <f t="shared" si="84"/>
        <v>0</v>
      </c>
      <c r="Z265" s="316"/>
      <c r="AA265" s="323"/>
      <c r="AB265" s="293" t="str">
        <f t="shared" si="113"/>
        <v>0</v>
      </c>
      <c r="AC265" s="322"/>
      <c r="AD265" s="323"/>
      <c r="AE265" s="293" t="str">
        <f t="shared" si="93"/>
        <v>0</v>
      </c>
      <c r="AF265" s="322"/>
      <c r="AG265" s="323"/>
      <c r="AH265" s="293" t="str">
        <f t="shared" si="94"/>
        <v>0</v>
      </c>
      <c r="AI265" s="322"/>
      <c r="AJ265" s="323"/>
      <c r="AK265" s="293" t="str">
        <f t="shared" si="95"/>
        <v>0</v>
      </c>
      <c r="AL265" s="316"/>
      <c r="AM265" s="323"/>
      <c r="AN265" s="293" t="str">
        <f t="shared" si="96"/>
        <v>0</v>
      </c>
      <c r="AO265" s="316"/>
      <c r="AP265" s="323"/>
      <c r="AQ265" s="293" t="str">
        <f t="shared" si="97"/>
        <v>0</v>
      </c>
      <c r="AR265" s="316"/>
      <c r="AS265" s="317"/>
      <c r="AT265" s="293" t="str">
        <f t="shared" si="114"/>
        <v>0</v>
      </c>
      <c r="AU265" s="293">
        <f t="shared" si="108"/>
        <v>0</v>
      </c>
      <c r="AV265" s="236">
        <f t="shared" si="109"/>
        <v>0</v>
      </c>
      <c r="AW265" s="284">
        <f t="shared" si="115"/>
        <v>0</v>
      </c>
      <c r="AX265" s="290">
        <f t="shared" si="116"/>
        <v>0</v>
      </c>
      <c r="AY265" s="74"/>
      <c r="AZ265" s="74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</row>
    <row r="266" spans="1:90" ht="15" customHeight="1">
      <c r="A266" s="24">
        <v>9</v>
      </c>
      <c r="B266" s="5" t="s">
        <v>39</v>
      </c>
      <c r="C266" s="253"/>
      <c r="D266" s="253"/>
      <c r="E266" s="253"/>
      <c r="F266" s="261"/>
      <c r="G266" s="253"/>
      <c r="H266" s="34"/>
      <c r="I266" s="34"/>
      <c r="J266" s="193"/>
      <c r="K266" s="125"/>
      <c r="L266" s="125"/>
      <c r="M266" s="241"/>
      <c r="N266" s="207">
        <v>80000</v>
      </c>
      <c r="O266" s="321"/>
      <c r="P266" s="293" t="str">
        <f t="shared" si="117"/>
        <v>0</v>
      </c>
      <c r="Q266" s="322"/>
      <c r="R266" s="323"/>
      <c r="S266" s="293" t="str">
        <f t="shared" si="111"/>
        <v>0</v>
      </c>
      <c r="T266" s="316"/>
      <c r="U266" s="323"/>
      <c r="V266" s="293" t="str">
        <f t="shared" si="112"/>
        <v>0</v>
      </c>
      <c r="W266" s="316"/>
      <c r="X266" s="323"/>
      <c r="Y266" s="293" t="str">
        <f t="shared" si="84"/>
        <v>0</v>
      </c>
      <c r="Z266" s="316"/>
      <c r="AA266" s="323"/>
      <c r="AB266" s="293" t="str">
        <f t="shared" si="113"/>
        <v>0</v>
      </c>
      <c r="AC266" s="322"/>
      <c r="AD266" s="323"/>
      <c r="AE266" s="293" t="str">
        <f t="shared" si="93"/>
        <v>0</v>
      </c>
      <c r="AF266" s="322"/>
      <c r="AG266" s="323"/>
      <c r="AH266" s="293" t="str">
        <f t="shared" si="94"/>
        <v>0</v>
      </c>
      <c r="AI266" s="322"/>
      <c r="AJ266" s="323"/>
      <c r="AK266" s="293" t="str">
        <f t="shared" si="95"/>
        <v>0</v>
      </c>
      <c r="AL266" s="316"/>
      <c r="AM266" s="323"/>
      <c r="AN266" s="293" t="str">
        <f t="shared" si="96"/>
        <v>0</v>
      </c>
      <c r="AO266" s="316"/>
      <c r="AP266" s="323"/>
      <c r="AQ266" s="293" t="str">
        <f t="shared" si="97"/>
        <v>0</v>
      </c>
      <c r="AR266" s="316"/>
      <c r="AS266" s="317"/>
      <c r="AT266" s="293" t="str">
        <f t="shared" si="114"/>
        <v>0</v>
      </c>
      <c r="AU266" s="293">
        <f t="shared" si="108"/>
        <v>0</v>
      </c>
      <c r="AV266" s="236">
        <f t="shared" si="109"/>
        <v>0</v>
      </c>
      <c r="AW266" s="284">
        <f t="shared" si="115"/>
        <v>0</v>
      </c>
      <c r="AX266" s="290">
        <f t="shared" si="116"/>
        <v>0</v>
      </c>
      <c r="AY266" s="74"/>
      <c r="AZ266" s="74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</row>
    <row r="267" spans="1:90" ht="15" customHeight="1">
      <c r="A267" s="24">
        <v>10</v>
      </c>
      <c r="B267" s="5" t="s">
        <v>39</v>
      </c>
      <c r="C267" s="253"/>
      <c r="D267" s="253"/>
      <c r="E267" s="253"/>
      <c r="F267" s="261"/>
      <c r="G267" s="253"/>
      <c r="H267" s="34"/>
      <c r="I267" s="34"/>
      <c r="J267" s="193"/>
      <c r="K267" s="119"/>
      <c r="L267" s="119"/>
      <c r="M267" s="241"/>
      <c r="N267" s="207">
        <v>80000</v>
      </c>
      <c r="O267" s="321"/>
      <c r="P267" s="293" t="str">
        <f t="shared" si="117"/>
        <v>0</v>
      </c>
      <c r="Q267" s="322"/>
      <c r="R267" s="323"/>
      <c r="S267" s="293" t="str">
        <f t="shared" si="111"/>
        <v>0</v>
      </c>
      <c r="T267" s="316"/>
      <c r="U267" s="323"/>
      <c r="V267" s="293" t="str">
        <f t="shared" si="112"/>
        <v>0</v>
      </c>
      <c r="W267" s="316"/>
      <c r="X267" s="323"/>
      <c r="Y267" s="293" t="str">
        <f t="shared" si="84"/>
        <v>0</v>
      </c>
      <c r="Z267" s="316"/>
      <c r="AA267" s="323"/>
      <c r="AB267" s="293" t="str">
        <f t="shared" si="113"/>
        <v>0</v>
      </c>
      <c r="AC267" s="322"/>
      <c r="AD267" s="323"/>
      <c r="AE267" s="293" t="str">
        <f t="shared" si="93"/>
        <v>0</v>
      </c>
      <c r="AF267" s="322"/>
      <c r="AG267" s="323"/>
      <c r="AH267" s="293" t="str">
        <f t="shared" si="94"/>
        <v>0</v>
      </c>
      <c r="AI267" s="322"/>
      <c r="AJ267" s="323"/>
      <c r="AK267" s="293" t="str">
        <f t="shared" si="95"/>
        <v>0</v>
      </c>
      <c r="AL267" s="316"/>
      <c r="AM267" s="323"/>
      <c r="AN267" s="293" t="str">
        <f t="shared" si="96"/>
        <v>0</v>
      </c>
      <c r="AO267" s="316"/>
      <c r="AP267" s="323"/>
      <c r="AQ267" s="293" t="str">
        <f t="shared" si="97"/>
        <v>0</v>
      </c>
      <c r="AR267" s="316"/>
      <c r="AS267" s="317"/>
      <c r="AT267" s="293" t="str">
        <f t="shared" si="114"/>
        <v>0</v>
      </c>
      <c r="AU267" s="293">
        <f t="shared" si="108"/>
        <v>0</v>
      </c>
      <c r="AV267" s="236">
        <f t="shared" si="109"/>
        <v>0</v>
      </c>
      <c r="AW267" s="284">
        <f t="shared" si="115"/>
        <v>0</v>
      </c>
      <c r="AX267" s="290">
        <f t="shared" si="116"/>
        <v>0</v>
      </c>
      <c r="AY267" s="74"/>
      <c r="AZ267" s="74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</row>
    <row r="268" spans="1:90" ht="15" customHeight="1">
      <c r="A268" s="24">
        <v>11</v>
      </c>
      <c r="B268" s="5" t="s">
        <v>39</v>
      </c>
      <c r="C268" s="253"/>
      <c r="D268" s="253"/>
      <c r="E268" s="253"/>
      <c r="F268" s="261"/>
      <c r="G268" s="253"/>
      <c r="H268" s="34"/>
      <c r="I268" s="34"/>
      <c r="J268" s="193"/>
      <c r="K268" s="119"/>
      <c r="L268" s="119"/>
      <c r="M268" s="241"/>
      <c r="N268" s="207">
        <v>80000</v>
      </c>
      <c r="O268" s="321"/>
      <c r="P268" s="293" t="str">
        <f t="shared" si="117"/>
        <v>0</v>
      </c>
      <c r="Q268" s="322"/>
      <c r="R268" s="323"/>
      <c r="S268" s="293" t="str">
        <f t="shared" si="111"/>
        <v>0</v>
      </c>
      <c r="T268" s="316"/>
      <c r="U268" s="323"/>
      <c r="V268" s="293" t="str">
        <f t="shared" si="112"/>
        <v>0</v>
      </c>
      <c r="W268" s="316"/>
      <c r="X268" s="323"/>
      <c r="Y268" s="293" t="str">
        <f t="shared" si="84"/>
        <v>0</v>
      </c>
      <c r="Z268" s="316"/>
      <c r="AA268" s="323"/>
      <c r="AB268" s="293" t="str">
        <f t="shared" si="113"/>
        <v>0</v>
      </c>
      <c r="AC268" s="322"/>
      <c r="AD268" s="323"/>
      <c r="AE268" s="293" t="str">
        <f t="shared" si="93"/>
        <v>0</v>
      </c>
      <c r="AF268" s="322"/>
      <c r="AG268" s="323"/>
      <c r="AH268" s="293" t="str">
        <f t="shared" si="94"/>
        <v>0</v>
      </c>
      <c r="AI268" s="322"/>
      <c r="AJ268" s="323"/>
      <c r="AK268" s="293" t="str">
        <f t="shared" si="95"/>
        <v>0</v>
      </c>
      <c r="AL268" s="316"/>
      <c r="AM268" s="323"/>
      <c r="AN268" s="293" t="str">
        <f t="shared" si="96"/>
        <v>0</v>
      </c>
      <c r="AO268" s="316"/>
      <c r="AP268" s="323"/>
      <c r="AQ268" s="293" t="str">
        <f t="shared" si="97"/>
        <v>0</v>
      </c>
      <c r="AR268" s="316"/>
      <c r="AS268" s="317"/>
      <c r="AT268" s="293" t="str">
        <f t="shared" si="114"/>
        <v>0</v>
      </c>
      <c r="AU268" s="293">
        <f t="shared" si="108"/>
        <v>0</v>
      </c>
      <c r="AV268" s="236">
        <f t="shared" si="109"/>
        <v>0</v>
      </c>
      <c r="AW268" s="284">
        <f t="shared" si="115"/>
        <v>0</v>
      </c>
      <c r="AX268" s="290">
        <f t="shared" si="116"/>
        <v>0</v>
      </c>
      <c r="AY268" s="74"/>
      <c r="AZ268" s="74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</row>
    <row r="269" spans="1:90" ht="15" customHeight="1">
      <c r="A269" s="24">
        <v>12</v>
      </c>
      <c r="B269" s="5" t="s">
        <v>39</v>
      </c>
      <c r="C269" s="253"/>
      <c r="D269" s="253"/>
      <c r="E269" s="253"/>
      <c r="F269" s="261"/>
      <c r="G269" s="253"/>
      <c r="H269" s="34"/>
      <c r="I269" s="34"/>
      <c r="J269" s="193"/>
      <c r="K269" s="119"/>
      <c r="L269" s="119"/>
      <c r="M269" s="241"/>
      <c r="N269" s="207">
        <v>80000</v>
      </c>
      <c r="O269" s="321"/>
      <c r="P269" s="293" t="str">
        <f t="shared" si="117"/>
        <v>0</v>
      </c>
      <c r="Q269" s="322"/>
      <c r="R269" s="323"/>
      <c r="S269" s="293" t="str">
        <f t="shared" si="111"/>
        <v>0</v>
      </c>
      <c r="T269" s="316"/>
      <c r="U269" s="323"/>
      <c r="V269" s="293" t="str">
        <f t="shared" si="112"/>
        <v>0</v>
      </c>
      <c r="W269" s="316"/>
      <c r="X269" s="323"/>
      <c r="Y269" s="293" t="str">
        <f t="shared" si="84"/>
        <v>0</v>
      </c>
      <c r="Z269" s="316"/>
      <c r="AA269" s="323"/>
      <c r="AB269" s="293" t="str">
        <f t="shared" si="113"/>
        <v>0</v>
      </c>
      <c r="AC269" s="322"/>
      <c r="AD269" s="323"/>
      <c r="AE269" s="293" t="str">
        <f t="shared" si="93"/>
        <v>0</v>
      </c>
      <c r="AF269" s="322"/>
      <c r="AG269" s="323"/>
      <c r="AH269" s="293" t="str">
        <f t="shared" si="94"/>
        <v>0</v>
      </c>
      <c r="AI269" s="322"/>
      <c r="AJ269" s="323"/>
      <c r="AK269" s="293" t="str">
        <f t="shared" si="95"/>
        <v>0</v>
      </c>
      <c r="AL269" s="316"/>
      <c r="AM269" s="323"/>
      <c r="AN269" s="293" t="str">
        <f t="shared" si="96"/>
        <v>0</v>
      </c>
      <c r="AO269" s="316"/>
      <c r="AP269" s="323"/>
      <c r="AQ269" s="293" t="str">
        <f t="shared" si="97"/>
        <v>0</v>
      </c>
      <c r="AR269" s="316"/>
      <c r="AS269" s="317"/>
      <c r="AT269" s="293" t="str">
        <f t="shared" si="114"/>
        <v>0</v>
      </c>
      <c r="AU269" s="293">
        <f t="shared" si="108"/>
        <v>0</v>
      </c>
      <c r="AV269" s="236">
        <f t="shared" si="109"/>
        <v>0</v>
      </c>
      <c r="AW269" s="284">
        <f t="shared" si="115"/>
        <v>0</v>
      </c>
      <c r="AX269" s="290">
        <f t="shared" si="116"/>
        <v>0</v>
      </c>
      <c r="AY269" s="74"/>
      <c r="AZ269" s="74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</row>
    <row r="270" spans="1:90" ht="15" customHeight="1">
      <c r="A270" s="24">
        <v>13</v>
      </c>
      <c r="B270" s="5" t="s">
        <v>39</v>
      </c>
      <c r="C270" s="253"/>
      <c r="D270" s="253"/>
      <c r="E270" s="253"/>
      <c r="F270" s="261"/>
      <c r="G270" s="253"/>
      <c r="H270" s="34"/>
      <c r="I270" s="34"/>
      <c r="J270" s="193"/>
      <c r="K270" s="119"/>
      <c r="L270" s="119"/>
      <c r="M270" s="241"/>
      <c r="N270" s="207">
        <v>80000</v>
      </c>
      <c r="O270" s="321"/>
      <c r="P270" s="293" t="str">
        <f t="shared" si="117"/>
        <v>0</v>
      </c>
      <c r="Q270" s="322"/>
      <c r="R270" s="323"/>
      <c r="S270" s="293" t="str">
        <f t="shared" si="111"/>
        <v>0</v>
      </c>
      <c r="T270" s="316"/>
      <c r="U270" s="323"/>
      <c r="V270" s="293" t="str">
        <f t="shared" si="112"/>
        <v>0</v>
      </c>
      <c r="W270" s="316"/>
      <c r="X270" s="323"/>
      <c r="Y270" s="293" t="str">
        <f t="shared" si="84"/>
        <v>0</v>
      </c>
      <c r="Z270" s="316"/>
      <c r="AA270" s="323"/>
      <c r="AB270" s="293" t="str">
        <f t="shared" si="113"/>
        <v>0</v>
      </c>
      <c r="AC270" s="322"/>
      <c r="AD270" s="323"/>
      <c r="AE270" s="293" t="str">
        <f t="shared" si="93"/>
        <v>0</v>
      </c>
      <c r="AF270" s="322"/>
      <c r="AG270" s="323"/>
      <c r="AH270" s="293" t="str">
        <f t="shared" si="94"/>
        <v>0</v>
      </c>
      <c r="AI270" s="322"/>
      <c r="AJ270" s="323"/>
      <c r="AK270" s="293" t="str">
        <f t="shared" si="95"/>
        <v>0</v>
      </c>
      <c r="AL270" s="316"/>
      <c r="AM270" s="323"/>
      <c r="AN270" s="293" t="str">
        <f t="shared" si="96"/>
        <v>0</v>
      </c>
      <c r="AO270" s="316"/>
      <c r="AP270" s="323"/>
      <c r="AQ270" s="293" t="str">
        <f t="shared" si="97"/>
        <v>0</v>
      </c>
      <c r="AR270" s="316"/>
      <c r="AS270" s="317"/>
      <c r="AT270" s="293" t="str">
        <f t="shared" si="114"/>
        <v>0</v>
      </c>
      <c r="AU270" s="293">
        <f t="shared" si="108"/>
        <v>0</v>
      </c>
      <c r="AV270" s="236">
        <f t="shared" si="109"/>
        <v>0</v>
      </c>
      <c r="AW270" s="284">
        <f t="shared" si="115"/>
        <v>0</v>
      </c>
      <c r="AX270" s="290">
        <f t="shared" si="116"/>
        <v>0</v>
      </c>
      <c r="AY270" s="74"/>
      <c r="AZ270" s="74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</row>
    <row r="271" spans="1:90" ht="15" customHeight="1">
      <c r="A271" s="24">
        <v>14</v>
      </c>
      <c r="B271" s="5" t="s">
        <v>39</v>
      </c>
      <c r="C271" s="5"/>
      <c r="D271" s="6"/>
      <c r="E271" s="5"/>
      <c r="F271" s="5"/>
      <c r="G271" s="5"/>
      <c r="H271" s="34"/>
      <c r="I271" s="34"/>
      <c r="J271" s="193"/>
      <c r="K271" s="119"/>
      <c r="L271" s="119"/>
      <c r="M271" s="241"/>
      <c r="N271" s="207">
        <v>80000</v>
      </c>
      <c r="O271" s="321"/>
      <c r="P271" s="293" t="str">
        <f t="shared" si="117"/>
        <v>0</v>
      </c>
      <c r="Q271" s="322"/>
      <c r="R271" s="323"/>
      <c r="S271" s="293" t="str">
        <f t="shared" si="111"/>
        <v>0</v>
      </c>
      <c r="T271" s="316"/>
      <c r="U271" s="323"/>
      <c r="V271" s="293" t="str">
        <f t="shared" si="112"/>
        <v>0</v>
      </c>
      <c r="W271" s="316"/>
      <c r="X271" s="323"/>
      <c r="Y271" s="293" t="str">
        <f t="shared" si="84"/>
        <v>0</v>
      </c>
      <c r="Z271" s="316"/>
      <c r="AA271" s="323"/>
      <c r="AB271" s="293" t="str">
        <f t="shared" si="113"/>
        <v>0</v>
      </c>
      <c r="AC271" s="322"/>
      <c r="AD271" s="323"/>
      <c r="AE271" s="293" t="str">
        <f t="shared" si="93"/>
        <v>0</v>
      </c>
      <c r="AF271" s="322"/>
      <c r="AG271" s="323"/>
      <c r="AH271" s="293" t="str">
        <f t="shared" si="94"/>
        <v>0</v>
      </c>
      <c r="AI271" s="322"/>
      <c r="AJ271" s="323"/>
      <c r="AK271" s="293" t="str">
        <f t="shared" si="95"/>
        <v>0</v>
      </c>
      <c r="AL271" s="316"/>
      <c r="AM271" s="323"/>
      <c r="AN271" s="293" t="str">
        <f t="shared" si="96"/>
        <v>0</v>
      </c>
      <c r="AO271" s="316"/>
      <c r="AP271" s="323"/>
      <c r="AQ271" s="293" t="str">
        <f t="shared" si="97"/>
        <v>0</v>
      </c>
      <c r="AR271" s="316"/>
      <c r="AS271" s="317"/>
      <c r="AT271" s="293" t="str">
        <f t="shared" si="114"/>
        <v>0</v>
      </c>
      <c r="AU271" s="293">
        <f t="shared" si="108"/>
        <v>0</v>
      </c>
      <c r="AV271" s="236">
        <f t="shared" si="109"/>
        <v>0</v>
      </c>
      <c r="AW271" s="284">
        <f t="shared" si="115"/>
        <v>0</v>
      </c>
      <c r="AX271" s="290">
        <f t="shared" si="116"/>
        <v>0</v>
      </c>
      <c r="AY271" s="74"/>
      <c r="AZ271" s="74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</row>
    <row r="272" spans="1:90" ht="15" customHeight="1">
      <c r="A272" s="24">
        <v>15</v>
      </c>
      <c r="B272" s="5" t="s">
        <v>39</v>
      </c>
      <c r="C272" s="5"/>
      <c r="D272" s="6"/>
      <c r="E272" s="5"/>
      <c r="F272" s="5"/>
      <c r="G272" s="5"/>
      <c r="H272" s="34"/>
      <c r="I272" s="34"/>
      <c r="J272" s="193"/>
      <c r="K272" s="119"/>
      <c r="L272" s="119"/>
      <c r="M272" s="241"/>
      <c r="N272" s="207">
        <v>80000</v>
      </c>
      <c r="O272" s="321"/>
      <c r="P272" s="293" t="str">
        <f t="shared" si="117"/>
        <v>0</v>
      </c>
      <c r="Q272" s="322"/>
      <c r="R272" s="323"/>
      <c r="S272" s="293" t="str">
        <f t="shared" si="111"/>
        <v>0</v>
      </c>
      <c r="T272" s="316"/>
      <c r="U272" s="323"/>
      <c r="V272" s="293" t="str">
        <f t="shared" si="112"/>
        <v>0</v>
      </c>
      <c r="W272" s="316"/>
      <c r="X272" s="323"/>
      <c r="Y272" s="293" t="str">
        <f t="shared" si="84"/>
        <v>0</v>
      </c>
      <c r="Z272" s="316"/>
      <c r="AA272" s="323"/>
      <c r="AB272" s="293" t="str">
        <f t="shared" si="113"/>
        <v>0</v>
      </c>
      <c r="AC272" s="322"/>
      <c r="AD272" s="323"/>
      <c r="AE272" s="293" t="str">
        <f t="shared" si="93"/>
        <v>0</v>
      </c>
      <c r="AF272" s="322"/>
      <c r="AG272" s="323"/>
      <c r="AH272" s="293" t="str">
        <f t="shared" si="94"/>
        <v>0</v>
      </c>
      <c r="AI272" s="322"/>
      <c r="AJ272" s="323"/>
      <c r="AK272" s="293" t="str">
        <f t="shared" si="95"/>
        <v>0</v>
      </c>
      <c r="AL272" s="316"/>
      <c r="AM272" s="323"/>
      <c r="AN272" s="293" t="str">
        <f t="shared" si="96"/>
        <v>0</v>
      </c>
      <c r="AO272" s="316"/>
      <c r="AP272" s="323"/>
      <c r="AQ272" s="293" t="str">
        <f t="shared" si="97"/>
        <v>0</v>
      </c>
      <c r="AR272" s="316"/>
      <c r="AS272" s="317"/>
      <c r="AT272" s="293" t="str">
        <f t="shared" si="114"/>
        <v>0</v>
      </c>
      <c r="AU272" s="293">
        <f t="shared" si="108"/>
        <v>0</v>
      </c>
      <c r="AV272" s="236">
        <f t="shared" si="109"/>
        <v>0</v>
      </c>
      <c r="AW272" s="284">
        <f t="shared" si="115"/>
        <v>0</v>
      </c>
      <c r="AX272" s="290">
        <f t="shared" si="116"/>
        <v>0</v>
      </c>
      <c r="AY272" s="74"/>
      <c r="AZ272" s="74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</row>
    <row r="273" spans="1:90" ht="15" customHeight="1">
      <c r="A273" s="24">
        <v>16</v>
      </c>
      <c r="B273" s="5" t="s">
        <v>39</v>
      </c>
      <c r="C273" s="5"/>
      <c r="D273" s="6"/>
      <c r="E273" s="5"/>
      <c r="F273" s="5"/>
      <c r="G273" s="5"/>
      <c r="H273" s="34"/>
      <c r="I273" s="34"/>
      <c r="J273" s="193"/>
      <c r="K273" s="119"/>
      <c r="L273" s="119"/>
      <c r="M273" s="241"/>
      <c r="N273" s="207">
        <v>80000</v>
      </c>
      <c r="O273" s="321"/>
      <c r="P273" s="293" t="str">
        <f t="shared" si="117"/>
        <v>0</v>
      </c>
      <c r="Q273" s="322"/>
      <c r="R273" s="323"/>
      <c r="S273" s="293" t="str">
        <f t="shared" si="111"/>
        <v>0</v>
      </c>
      <c r="T273" s="316"/>
      <c r="U273" s="323"/>
      <c r="V273" s="293" t="str">
        <f t="shared" si="112"/>
        <v>0</v>
      </c>
      <c r="W273" s="316"/>
      <c r="X273" s="323"/>
      <c r="Y273" s="293" t="str">
        <f t="shared" si="84"/>
        <v>0</v>
      </c>
      <c r="Z273" s="316"/>
      <c r="AA273" s="323"/>
      <c r="AB273" s="293" t="str">
        <f t="shared" si="113"/>
        <v>0</v>
      </c>
      <c r="AC273" s="322"/>
      <c r="AD273" s="323"/>
      <c r="AE273" s="293" t="str">
        <f t="shared" si="93"/>
        <v>0</v>
      </c>
      <c r="AF273" s="322"/>
      <c r="AG273" s="323"/>
      <c r="AH273" s="293" t="str">
        <f t="shared" si="94"/>
        <v>0</v>
      </c>
      <c r="AI273" s="322"/>
      <c r="AJ273" s="323"/>
      <c r="AK273" s="293" t="str">
        <f t="shared" si="95"/>
        <v>0</v>
      </c>
      <c r="AL273" s="316"/>
      <c r="AM273" s="323"/>
      <c r="AN273" s="293" t="str">
        <f t="shared" si="96"/>
        <v>0</v>
      </c>
      <c r="AO273" s="316"/>
      <c r="AP273" s="323"/>
      <c r="AQ273" s="293" t="str">
        <f t="shared" si="97"/>
        <v>0</v>
      </c>
      <c r="AR273" s="316"/>
      <c r="AS273" s="317"/>
      <c r="AT273" s="293" t="str">
        <f t="shared" si="114"/>
        <v>0</v>
      </c>
      <c r="AU273" s="293">
        <f t="shared" si="108"/>
        <v>0</v>
      </c>
      <c r="AV273" s="236">
        <f t="shared" si="109"/>
        <v>0</v>
      </c>
      <c r="AW273" s="284">
        <f t="shared" si="115"/>
        <v>0</v>
      </c>
      <c r="AX273" s="290">
        <f t="shared" si="116"/>
        <v>0</v>
      </c>
      <c r="AY273" s="74"/>
      <c r="AZ273" s="74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</row>
    <row r="274" spans="1:90" ht="15" customHeight="1">
      <c r="A274" s="24">
        <v>17</v>
      </c>
      <c r="B274" s="5" t="s">
        <v>39</v>
      </c>
      <c r="C274" s="5"/>
      <c r="D274" s="6"/>
      <c r="E274" s="5"/>
      <c r="F274" s="5"/>
      <c r="G274" s="5"/>
      <c r="H274" s="34"/>
      <c r="I274" s="34"/>
      <c r="J274" s="193"/>
      <c r="K274" s="119"/>
      <c r="L274" s="119"/>
      <c r="M274" s="241"/>
      <c r="N274" s="207">
        <v>80000</v>
      </c>
      <c r="O274" s="321"/>
      <c r="P274" s="293" t="str">
        <f t="shared" si="117"/>
        <v>0</v>
      </c>
      <c r="Q274" s="322"/>
      <c r="R274" s="323"/>
      <c r="S274" s="293" t="str">
        <f t="shared" si="111"/>
        <v>0</v>
      </c>
      <c r="T274" s="316"/>
      <c r="U274" s="323"/>
      <c r="V274" s="293" t="str">
        <f t="shared" si="112"/>
        <v>0</v>
      </c>
      <c r="W274" s="316"/>
      <c r="X274" s="323"/>
      <c r="Y274" s="293" t="str">
        <f t="shared" si="84"/>
        <v>0</v>
      </c>
      <c r="Z274" s="316"/>
      <c r="AA274" s="323"/>
      <c r="AB274" s="293" t="str">
        <f t="shared" si="113"/>
        <v>0</v>
      </c>
      <c r="AC274" s="322"/>
      <c r="AD274" s="323"/>
      <c r="AE274" s="293" t="str">
        <f t="shared" si="93"/>
        <v>0</v>
      </c>
      <c r="AF274" s="322"/>
      <c r="AG274" s="323"/>
      <c r="AH274" s="293" t="str">
        <f t="shared" si="94"/>
        <v>0</v>
      </c>
      <c r="AI274" s="322"/>
      <c r="AJ274" s="323"/>
      <c r="AK274" s="293" t="str">
        <f t="shared" si="95"/>
        <v>0</v>
      </c>
      <c r="AL274" s="316"/>
      <c r="AM274" s="323"/>
      <c r="AN274" s="293" t="str">
        <f t="shared" si="96"/>
        <v>0</v>
      </c>
      <c r="AO274" s="316"/>
      <c r="AP274" s="323"/>
      <c r="AQ274" s="293" t="str">
        <f t="shared" si="97"/>
        <v>0</v>
      </c>
      <c r="AR274" s="316"/>
      <c r="AS274" s="317"/>
      <c r="AT274" s="293" t="str">
        <f t="shared" si="114"/>
        <v>0</v>
      </c>
      <c r="AU274" s="293">
        <f t="shared" si="108"/>
        <v>0</v>
      </c>
      <c r="AV274" s="236">
        <f t="shared" si="109"/>
        <v>0</v>
      </c>
      <c r="AW274" s="284">
        <f t="shared" si="115"/>
        <v>0</v>
      </c>
      <c r="AX274" s="290">
        <f t="shared" si="116"/>
        <v>0</v>
      </c>
      <c r="AY274" s="74"/>
      <c r="AZ274" s="74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</row>
    <row r="275" spans="1:90" ht="15" customHeight="1">
      <c r="A275" s="24">
        <v>18</v>
      </c>
      <c r="B275" s="5" t="s">
        <v>39</v>
      </c>
      <c r="C275" s="5"/>
      <c r="D275" s="6"/>
      <c r="E275" s="5"/>
      <c r="F275" s="5"/>
      <c r="G275" s="5"/>
      <c r="H275" s="34"/>
      <c r="I275" s="34"/>
      <c r="J275" s="193"/>
      <c r="K275" s="119"/>
      <c r="L275" s="119"/>
      <c r="M275" s="241"/>
      <c r="N275" s="207">
        <v>80000</v>
      </c>
      <c r="O275" s="321"/>
      <c r="P275" s="293" t="str">
        <f t="shared" si="117"/>
        <v>0</v>
      </c>
      <c r="Q275" s="322"/>
      <c r="R275" s="323"/>
      <c r="S275" s="293" t="str">
        <f t="shared" si="111"/>
        <v>0</v>
      </c>
      <c r="T275" s="316"/>
      <c r="U275" s="323"/>
      <c r="V275" s="293" t="str">
        <f t="shared" si="112"/>
        <v>0</v>
      </c>
      <c r="W275" s="316"/>
      <c r="X275" s="323"/>
      <c r="Y275" s="293" t="str">
        <f t="shared" si="84"/>
        <v>0</v>
      </c>
      <c r="Z275" s="316"/>
      <c r="AA275" s="323"/>
      <c r="AB275" s="293" t="str">
        <f t="shared" si="113"/>
        <v>0</v>
      </c>
      <c r="AC275" s="322"/>
      <c r="AD275" s="323"/>
      <c r="AE275" s="293" t="str">
        <f t="shared" si="93"/>
        <v>0</v>
      </c>
      <c r="AF275" s="322"/>
      <c r="AG275" s="323"/>
      <c r="AH275" s="293" t="str">
        <f t="shared" si="94"/>
        <v>0</v>
      </c>
      <c r="AI275" s="322"/>
      <c r="AJ275" s="323"/>
      <c r="AK275" s="293" t="str">
        <f t="shared" si="95"/>
        <v>0</v>
      </c>
      <c r="AL275" s="316"/>
      <c r="AM275" s="323"/>
      <c r="AN275" s="293" t="str">
        <f t="shared" si="96"/>
        <v>0</v>
      </c>
      <c r="AO275" s="316"/>
      <c r="AP275" s="323"/>
      <c r="AQ275" s="293" t="str">
        <f t="shared" si="97"/>
        <v>0</v>
      </c>
      <c r="AR275" s="316"/>
      <c r="AS275" s="317"/>
      <c r="AT275" s="293" t="str">
        <f t="shared" si="114"/>
        <v>0</v>
      </c>
      <c r="AU275" s="293">
        <f t="shared" si="108"/>
        <v>0</v>
      </c>
      <c r="AV275" s="236">
        <f t="shared" si="109"/>
        <v>0</v>
      </c>
      <c r="AW275" s="284">
        <f t="shared" si="115"/>
        <v>0</v>
      </c>
      <c r="AX275" s="290">
        <f t="shared" si="116"/>
        <v>0</v>
      </c>
      <c r="AY275" s="74"/>
      <c r="AZ275" s="74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</row>
    <row r="276" spans="1:90" ht="15" customHeight="1">
      <c r="A276" s="24">
        <v>19</v>
      </c>
      <c r="B276" s="5" t="s">
        <v>39</v>
      </c>
      <c r="C276" s="5"/>
      <c r="D276" s="6"/>
      <c r="E276" s="5"/>
      <c r="F276" s="5"/>
      <c r="G276" s="5"/>
      <c r="H276" s="34"/>
      <c r="I276" s="34"/>
      <c r="J276" s="193"/>
      <c r="K276" s="119"/>
      <c r="L276" s="119"/>
      <c r="M276" s="241"/>
      <c r="N276" s="207">
        <v>80000</v>
      </c>
      <c r="O276" s="321"/>
      <c r="P276" s="293" t="str">
        <f t="shared" si="117"/>
        <v>0</v>
      </c>
      <c r="Q276" s="322"/>
      <c r="R276" s="323"/>
      <c r="S276" s="293" t="str">
        <f t="shared" si="111"/>
        <v>0</v>
      </c>
      <c r="T276" s="316"/>
      <c r="U276" s="323"/>
      <c r="V276" s="293" t="str">
        <f t="shared" si="112"/>
        <v>0</v>
      </c>
      <c r="W276" s="316"/>
      <c r="X276" s="323"/>
      <c r="Y276" s="293" t="str">
        <f t="shared" si="84"/>
        <v>0</v>
      </c>
      <c r="Z276" s="316"/>
      <c r="AA276" s="323"/>
      <c r="AB276" s="293" t="str">
        <f t="shared" si="113"/>
        <v>0</v>
      </c>
      <c r="AC276" s="322"/>
      <c r="AD276" s="323"/>
      <c r="AE276" s="293" t="str">
        <f t="shared" si="93"/>
        <v>0</v>
      </c>
      <c r="AF276" s="322"/>
      <c r="AG276" s="323"/>
      <c r="AH276" s="293" t="str">
        <f t="shared" si="94"/>
        <v>0</v>
      </c>
      <c r="AI276" s="322"/>
      <c r="AJ276" s="323"/>
      <c r="AK276" s="293" t="str">
        <f t="shared" si="95"/>
        <v>0</v>
      </c>
      <c r="AL276" s="316"/>
      <c r="AM276" s="323"/>
      <c r="AN276" s="293" t="str">
        <f t="shared" si="96"/>
        <v>0</v>
      </c>
      <c r="AO276" s="316"/>
      <c r="AP276" s="323"/>
      <c r="AQ276" s="293" t="str">
        <f t="shared" si="97"/>
        <v>0</v>
      </c>
      <c r="AR276" s="316"/>
      <c r="AS276" s="317"/>
      <c r="AT276" s="293" t="str">
        <f t="shared" si="114"/>
        <v>0</v>
      </c>
      <c r="AU276" s="293">
        <f t="shared" si="108"/>
        <v>0</v>
      </c>
      <c r="AV276" s="236">
        <f t="shared" si="109"/>
        <v>0</v>
      </c>
      <c r="AW276" s="284">
        <f t="shared" si="115"/>
        <v>0</v>
      </c>
      <c r="AX276" s="290">
        <f t="shared" si="116"/>
        <v>0</v>
      </c>
      <c r="AY276" s="74"/>
      <c r="AZ276" s="74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</row>
    <row r="277" spans="1:90" ht="15" customHeight="1">
      <c r="A277" s="24">
        <v>20</v>
      </c>
      <c r="B277" s="5" t="s">
        <v>39</v>
      </c>
      <c r="C277" s="5"/>
      <c r="D277" s="6"/>
      <c r="E277" s="5"/>
      <c r="F277" s="5"/>
      <c r="G277" s="5"/>
      <c r="H277" s="34"/>
      <c r="I277" s="34"/>
      <c r="J277" s="193"/>
      <c r="K277" s="119"/>
      <c r="L277" s="119"/>
      <c r="M277" s="241"/>
      <c r="N277" s="207">
        <v>80000</v>
      </c>
      <c r="O277" s="321"/>
      <c r="P277" s="293" t="str">
        <f t="shared" si="117"/>
        <v>0</v>
      </c>
      <c r="Q277" s="322"/>
      <c r="R277" s="323"/>
      <c r="S277" s="293" t="str">
        <f t="shared" si="111"/>
        <v>0</v>
      </c>
      <c r="T277" s="316"/>
      <c r="U277" s="323"/>
      <c r="V277" s="293" t="str">
        <f t="shared" si="112"/>
        <v>0</v>
      </c>
      <c r="W277" s="316"/>
      <c r="X277" s="323"/>
      <c r="Y277" s="293" t="str">
        <f t="shared" si="84"/>
        <v>0</v>
      </c>
      <c r="Z277" s="316"/>
      <c r="AA277" s="323"/>
      <c r="AB277" s="293" t="str">
        <f t="shared" si="113"/>
        <v>0</v>
      </c>
      <c r="AC277" s="322"/>
      <c r="AD277" s="323"/>
      <c r="AE277" s="293" t="str">
        <f t="shared" si="93"/>
        <v>0</v>
      </c>
      <c r="AF277" s="322"/>
      <c r="AG277" s="323"/>
      <c r="AH277" s="293" t="str">
        <f t="shared" si="94"/>
        <v>0</v>
      </c>
      <c r="AI277" s="322"/>
      <c r="AJ277" s="323"/>
      <c r="AK277" s="293" t="str">
        <f t="shared" si="95"/>
        <v>0</v>
      </c>
      <c r="AL277" s="316"/>
      <c r="AM277" s="323"/>
      <c r="AN277" s="293" t="str">
        <f t="shared" si="96"/>
        <v>0</v>
      </c>
      <c r="AO277" s="316"/>
      <c r="AP277" s="323"/>
      <c r="AQ277" s="293" t="str">
        <f t="shared" si="97"/>
        <v>0</v>
      </c>
      <c r="AR277" s="316"/>
      <c r="AS277" s="317"/>
      <c r="AT277" s="293" t="str">
        <f t="shared" si="114"/>
        <v>0</v>
      </c>
      <c r="AU277" s="293">
        <f t="shared" si="108"/>
        <v>0</v>
      </c>
      <c r="AV277" s="236">
        <f t="shared" si="109"/>
        <v>0</v>
      </c>
      <c r="AW277" s="284">
        <f t="shared" si="115"/>
        <v>0</v>
      </c>
      <c r="AX277" s="290">
        <f t="shared" si="116"/>
        <v>0</v>
      </c>
      <c r="AY277" s="74"/>
      <c r="AZ277" s="74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</row>
    <row r="278" spans="1:90" ht="15" customHeight="1">
      <c r="A278" s="24">
        <v>21</v>
      </c>
      <c r="B278" s="5" t="s">
        <v>39</v>
      </c>
      <c r="C278" s="5"/>
      <c r="D278" s="6"/>
      <c r="E278" s="5"/>
      <c r="F278" s="5"/>
      <c r="G278" s="5"/>
      <c r="H278" s="34"/>
      <c r="I278" s="34"/>
      <c r="J278" s="193"/>
      <c r="K278" s="119"/>
      <c r="L278" s="119"/>
      <c r="M278" s="241"/>
      <c r="N278" s="207">
        <v>80000</v>
      </c>
      <c r="O278" s="321"/>
      <c r="P278" s="293" t="str">
        <f t="shared" si="117"/>
        <v>0</v>
      </c>
      <c r="Q278" s="322"/>
      <c r="R278" s="323"/>
      <c r="S278" s="293" t="str">
        <f t="shared" si="111"/>
        <v>0</v>
      </c>
      <c r="T278" s="316"/>
      <c r="U278" s="323"/>
      <c r="V278" s="293" t="str">
        <f t="shared" si="112"/>
        <v>0</v>
      </c>
      <c r="W278" s="316"/>
      <c r="X278" s="323"/>
      <c r="Y278" s="293" t="str">
        <f t="shared" si="84"/>
        <v>0</v>
      </c>
      <c r="Z278" s="316"/>
      <c r="AA278" s="323"/>
      <c r="AB278" s="293" t="str">
        <f t="shared" si="113"/>
        <v>0</v>
      </c>
      <c r="AC278" s="322"/>
      <c r="AD278" s="323"/>
      <c r="AE278" s="293" t="str">
        <f t="shared" si="93"/>
        <v>0</v>
      </c>
      <c r="AF278" s="322"/>
      <c r="AG278" s="323"/>
      <c r="AH278" s="293" t="str">
        <f t="shared" si="94"/>
        <v>0</v>
      </c>
      <c r="AI278" s="322"/>
      <c r="AJ278" s="323"/>
      <c r="AK278" s="293" t="str">
        <f t="shared" si="95"/>
        <v>0</v>
      </c>
      <c r="AL278" s="316"/>
      <c r="AM278" s="323"/>
      <c r="AN278" s="293" t="str">
        <f t="shared" si="96"/>
        <v>0</v>
      </c>
      <c r="AO278" s="316"/>
      <c r="AP278" s="323"/>
      <c r="AQ278" s="293" t="str">
        <f t="shared" si="97"/>
        <v>0</v>
      </c>
      <c r="AR278" s="316"/>
      <c r="AS278" s="317"/>
      <c r="AT278" s="293" t="str">
        <f t="shared" si="114"/>
        <v>0</v>
      </c>
      <c r="AU278" s="293">
        <f t="shared" si="108"/>
        <v>0</v>
      </c>
      <c r="AV278" s="236">
        <f t="shared" si="109"/>
        <v>0</v>
      </c>
      <c r="AW278" s="284">
        <f t="shared" si="115"/>
        <v>0</v>
      </c>
      <c r="AX278" s="290">
        <f t="shared" si="116"/>
        <v>0</v>
      </c>
      <c r="AY278" s="74"/>
      <c r="AZ278" s="74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</row>
    <row r="279" spans="1:90" ht="15" customHeight="1">
      <c r="A279" s="24">
        <v>22</v>
      </c>
      <c r="B279" s="5" t="s">
        <v>39</v>
      </c>
      <c r="C279" s="5"/>
      <c r="D279" s="6"/>
      <c r="E279" s="5"/>
      <c r="F279" s="5"/>
      <c r="G279" s="5"/>
      <c r="H279" s="34"/>
      <c r="I279" s="34"/>
      <c r="J279" s="193"/>
      <c r="K279" s="119"/>
      <c r="L279" s="119"/>
      <c r="M279" s="241"/>
      <c r="N279" s="207">
        <v>80000</v>
      </c>
      <c r="O279" s="321"/>
      <c r="P279" s="293" t="str">
        <f t="shared" si="117"/>
        <v>0</v>
      </c>
      <c r="Q279" s="322"/>
      <c r="R279" s="323"/>
      <c r="S279" s="293" t="str">
        <f t="shared" si="111"/>
        <v>0</v>
      </c>
      <c r="T279" s="316"/>
      <c r="U279" s="323"/>
      <c r="V279" s="293" t="str">
        <f t="shared" si="112"/>
        <v>0</v>
      </c>
      <c r="W279" s="316"/>
      <c r="X279" s="323"/>
      <c r="Y279" s="293" t="str">
        <f t="shared" si="84"/>
        <v>0</v>
      </c>
      <c r="Z279" s="316"/>
      <c r="AA279" s="323"/>
      <c r="AB279" s="293" t="str">
        <f t="shared" si="113"/>
        <v>0</v>
      </c>
      <c r="AC279" s="322"/>
      <c r="AD279" s="323"/>
      <c r="AE279" s="293" t="str">
        <f t="shared" si="93"/>
        <v>0</v>
      </c>
      <c r="AF279" s="322"/>
      <c r="AG279" s="323"/>
      <c r="AH279" s="293" t="str">
        <f t="shared" si="94"/>
        <v>0</v>
      </c>
      <c r="AI279" s="322"/>
      <c r="AJ279" s="323"/>
      <c r="AK279" s="293" t="str">
        <f t="shared" si="95"/>
        <v>0</v>
      </c>
      <c r="AL279" s="316"/>
      <c r="AM279" s="323"/>
      <c r="AN279" s="293" t="str">
        <f t="shared" si="96"/>
        <v>0</v>
      </c>
      <c r="AO279" s="316"/>
      <c r="AP279" s="323"/>
      <c r="AQ279" s="293" t="str">
        <f t="shared" si="97"/>
        <v>0</v>
      </c>
      <c r="AR279" s="316"/>
      <c r="AS279" s="317"/>
      <c r="AT279" s="293" t="str">
        <f t="shared" si="114"/>
        <v>0</v>
      </c>
      <c r="AU279" s="293">
        <f t="shared" si="108"/>
        <v>0</v>
      </c>
      <c r="AV279" s="236">
        <f t="shared" si="109"/>
        <v>0</v>
      </c>
      <c r="AW279" s="284">
        <f t="shared" si="115"/>
        <v>0</v>
      </c>
      <c r="AX279" s="290">
        <f t="shared" si="116"/>
        <v>0</v>
      </c>
      <c r="AY279" s="74"/>
      <c r="AZ279" s="74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</row>
    <row r="280" spans="1:90" ht="15" customHeight="1">
      <c r="A280" s="24">
        <v>23</v>
      </c>
      <c r="B280" s="5" t="s">
        <v>39</v>
      </c>
      <c r="C280" s="5"/>
      <c r="D280" s="6"/>
      <c r="E280" s="5"/>
      <c r="F280" s="5"/>
      <c r="G280" s="5"/>
      <c r="H280" s="34"/>
      <c r="I280" s="34"/>
      <c r="J280" s="193"/>
      <c r="K280" s="119"/>
      <c r="L280" s="119"/>
      <c r="M280" s="241"/>
      <c r="N280" s="207">
        <v>80000</v>
      </c>
      <c r="O280" s="321"/>
      <c r="P280" s="293" t="str">
        <f t="shared" si="117"/>
        <v>0</v>
      </c>
      <c r="Q280" s="322"/>
      <c r="R280" s="323"/>
      <c r="S280" s="293" t="str">
        <f t="shared" si="111"/>
        <v>0</v>
      </c>
      <c r="T280" s="316"/>
      <c r="U280" s="323"/>
      <c r="V280" s="293" t="str">
        <f t="shared" si="112"/>
        <v>0</v>
      </c>
      <c r="W280" s="316"/>
      <c r="X280" s="323"/>
      <c r="Y280" s="293" t="str">
        <f t="shared" si="84"/>
        <v>0</v>
      </c>
      <c r="Z280" s="316"/>
      <c r="AA280" s="323"/>
      <c r="AB280" s="293" t="str">
        <f t="shared" si="113"/>
        <v>0</v>
      </c>
      <c r="AC280" s="322"/>
      <c r="AD280" s="323"/>
      <c r="AE280" s="293" t="str">
        <f t="shared" si="93"/>
        <v>0</v>
      </c>
      <c r="AF280" s="322"/>
      <c r="AG280" s="323"/>
      <c r="AH280" s="293" t="str">
        <f t="shared" si="94"/>
        <v>0</v>
      </c>
      <c r="AI280" s="322"/>
      <c r="AJ280" s="323"/>
      <c r="AK280" s="293" t="str">
        <f t="shared" si="95"/>
        <v>0</v>
      </c>
      <c r="AL280" s="316"/>
      <c r="AM280" s="323"/>
      <c r="AN280" s="293" t="str">
        <f t="shared" si="96"/>
        <v>0</v>
      </c>
      <c r="AO280" s="316"/>
      <c r="AP280" s="323"/>
      <c r="AQ280" s="293" t="str">
        <f t="shared" si="97"/>
        <v>0</v>
      </c>
      <c r="AR280" s="316"/>
      <c r="AS280" s="317"/>
      <c r="AT280" s="293" t="str">
        <f t="shared" si="114"/>
        <v>0</v>
      </c>
      <c r="AU280" s="293">
        <f t="shared" si="108"/>
        <v>0</v>
      </c>
      <c r="AV280" s="236">
        <f t="shared" si="109"/>
        <v>0</v>
      </c>
      <c r="AW280" s="284">
        <f t="shared" si="115"/>
        <v>0</v>
      </c>
      <c r="AX280" s="290">
        <f t="shared" si="116"/>
        <v>0</v>
      </c>
      <c r="AY280" s="74"/>
      <c r="AZ280" s="74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</row>
    <row r="281" spans="1:90" ht="15" customHeight="1">
      <c r="A281" s="24">
        <v>24</v>
      </c>
      <c r="B281" s="5" t="s">
        <v>39</v>
      </c>
      <c r="C281" s="5"/>
      <c r="D281" s="6"/>
      <c r="E281" s="5"/>
      <c r="F281" s="5"/>
      <c r="G281" s="5"/>
      <c r="H281" s="34"/>
      <c r="I281" s="34"/>
      <c r="J281" s="193"/>
      <c r="K281" s="119"/>
      <c r="L281" s="119"/>
      <c r="M281" s="241"/>
      <c r="N281" s="207">
        <v>80000</v>
      </c>
      <c r="O281" s="321"/>
      <c r="P281" s="293" t="str">
        <f t="shared" si="117"/>
        <v>0</v>
      </c>
      <c r="Q281" s="322"/>
      <c r="R281" s="323"/>
      <c r="S281" s="293" t="str">
        <f t="shared" si="111"/>
        <v>0</v>
      </c>
      <c r="T281" s="316"/>
      <c r="U281" s="323"/>
      <c r="V281" s="293" t="str">
        <f t="shared" si="112"/>
        <v>0</v>
      </c>
      <c r="W281" s="316"/>
      <c r="X281" s="323"/>
      <c r="Y281" s="293" t="str">
        <f t="shared" ref="Y281:Y297" si="118">IF(W281&gt;=60000,1,"0")</f>
        <v>0</v>
      </c>
      <c r="Z281" s="316"/>
      <c r="AA281" s="323"/>
      <c r="AB281" s="293" t="str">
        <f t="shared" si="113"/>
        <v>0</v>
      </c>
      <c r="AC281" s="322"/>
      <c r="AD281" s="323"/>
      <c r="AE281" s="293" t="str">
        <f t="shared" si="93"/>
        <v>0</v>
      </c>
      <c r="AF281" s="322"/>
      <c r="AG281" s="323"/>
      <c r="AH281" s="293" t="str">
        <f t="shared" si="94"/>
        <v>0</v>
      </c>
      <c r="AI281" s="322"/>
      <c r="AJ281" s="323"/>
      <c r="AK281" s="293" t="str">
        <f t="shared" si="95"/>
        <v>0</v>
      </c>
      <c r="AL281" s="316"/>
      <c r="AM281" s="323"/>
      <c r="AN281" s="293" t="str">
        <f t="shared" si="96"/>
        <v>0</v>
      </c>
      <c r="AO281" s="316"/>
      <c r="AP281" s="323"/>
      <c r="AQ281" s="293" t="str">
        <f t="shared" si="97"/>
        <v>0</v>
      </c>
      <c r="AR281" s="316"/>
      <c r="AS281" s="317"/>
      <c r="AT281" s="293" t="str">
        <f t="shared" si="114"/>
        <v>0</v>
      </c>
      <c r="AU281" s="293">
        <f t="shared" si="108"/>
        <v>0</v>
      </c>
      <c r="AV281" s="236">
        <f t="shared" si="109"/>
        <v>0</v>
      </c>
      <c r="AW281" s="284">
        <f t="shared" si="115"/>
        <v>0</v>
      </c>
      <c r="AX281" s="290">
        <f t="shared" si="116"/>
        <v>0</v>
      </c>
      <c r="AY281" s="74"/>
      <c r="AZ281" s="74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</row>
    <row r="282" spans="1:90" ht="15" customHeight="1">
      <c r="A282" s="24">
        <v>25</v>
      </c>
      <c r="B282" s="5" t="s">
        <v>39</v>
      </c>
      <c r="C282" s="5"/>
      <c r="D282" s="6"/>
      <c r="E282" s="5"/>
      <c r="F282" s="5"/>
      <c r="G282" s="5"/>
      <c r="H282" s="34"/>
      <c r="I282" s="34"/>
      <c r="J282" s="193"/>
      <c r="K282" s="119"/>
      <c r="L282" s="119"/>
      <c r="M282" s="241"/>
      <c r="N282" s="207">
        <v>80000</v>
      </c>
      <c r="O282" s="321"/>
      <c r="P282" s="293" t="str">
        <f t="shared" si="117"/>
        <v>0</v>
      </c>
      <c r="Q282" s="322"/>
      <c r="R282" s="323"/>
      <c r="S282" s="293" t="str">
        <f t="shared" si="111"/>
        <v>0</v>
      </c>
      <c r="T282" s="316"/>
      <c r="U282" s="323"/>
      <c r="V282" s="293" t="str">
        <f t="shared" si="112"/>
        <v>0</v>
      </c>
      <c r="W282" s="316"/>
      <c r="X282" s="323"/>
      <c r="Y282" s="293" t="str">
        <f t="shared" si="118"/>
        <v>0</v>
      </c>
      <c r="Z282" s="316"/>
      <c r="AA282" s="323"/>
      <c r="AB282" s="293" t="str">
        <f t="shared" si="113"/>
        <v>0</v>
      </c>
      <c r="AC282" s="322"/>
      <c r="AD282" s="323"/>
      <c r="AE282" s="293" t="str">
        <f t="shared" si="93"/>
        <v>0</v>
      </c>
      <c r="AF282" s="322"/>
      <c r="AG282" s="323"/>
      <c r="AH282" s="293" t="str">
        <f t="shared" si="94"/>
        <v>0</v>
      </c>
      <c r="AI282" s="322"/>
      <c r="AJ282" s="323"/>
      <c r="AK282" s="293" t="str">
        <f t="shared" si="95"/>
        <v>0</v>
      </c>
      <c r="AL282" s="316"/>
      <c r="AM282" s="323"/>
      <c r="AN282" s="293" t="str">
        <f t="shared" si="96"/>
        <v>0</v>
      </c>
      <c r="AO282" s="316"/>
      <c r="AP282" s="323"/>
      <c r="AQ282" s="293" t="str">
        <f t="shared" si="97"/>
        <v>0</v>
      </c>
      <c r="AR282" s="316"/>
      <c r="AS282" s="317"/>
      <c r="AT282" s="293" t="str">
        <f t="shared" si="114"/>
        <v>0</v>
      </c>
      <c r="AU282" s="293">
        <f t="shared" si="108"/>
        <v>0</v>
      </c>
      <c r="AV282" s="236">
        <f t="shared" si="109"/>
        <v>0</v>
      </c>
      <c r="AW282" s="284">
        <f t="shared" si="115"/>
        <v>0</v>
      </c>
      <c r="AX282" s="290">
        <f t="shared" si="116"/>
        <v>0</v>
      </c>
      <c r="AY282" s="74"/>
      <c r="AZ282" s="74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</row>
    <row r="283" spans="1:90" ht="15" customHeight="1">
      <c r="A283" s="24">
        <v>26</v>
      </c>
      <c r="B283" s="5" t="s">
        <v>39</v>
      </c>
      <c r="C283" s="5"/>
      <c r="D283" s="6"/>
      <c r="E283" s="5"/>
      <c r="F283" s="5"/>
      <c r="G283" s="5"/>
      <c r="H283" s="34"/>
      <c r="I283" s="34"/>
      <c r="J283" s="193"/>
      <c r="K283" s="119"/>
      <c r="L283" s="119"/>
      <c r="M283" s="241"/>
      <c r="N283" s="207">
        <v>80000</v>
      </c>
      <c r="O283" s="321"/>
      <c r="P283" s="293" t="str">
        <f t="shared" si="117"/>
        <v>0</v>
      </c>
      <c r="Q283" s="322"/>
      <c r="R283" s="323"/>
      <c r="S283" s="293" t="str">
        <f t="shared" si="111"/>
        <v>0</v>
      </c>
      <c r="T283" s="316"/>
      <c r="U283" s="323"/>
      <c r="V283" s="293" t="str">
        <f t="shared" si="112"/>
        <v>0</v>
      </c>
      <c r="W283" s="316"/>
      <c r="X283" s="323"/>
      <c r="Y283" s="293" t="str">
        <f t="shared" si="118"/>
        <v>0</v>
      </c>
      <c r="Z283" s="316"/>
      <c r="AA283" s="323"/>
      <c r="AB283" s="293" t="str">
        <f t="shared" si="113"/>
        <v>0</v>
      </c>
      <c r="AC283" s="322"/>
      <c r="AD283" s="323"/>
      <c r="AE283" s="293" t="str">
        <f t="shared" si="93"/>
        <v>0</v>
      </c>
      <c r="AF283" s="322"/>
      <c r="AG283" s="323"/>
      <c r="AH283" s="293" t="str">
        <f t="shared" si="94"/>
        <v>0</v>
      </c>
      <c r="AI283" s="322"/>
      <c r="AJ283" s="323"/>
      <c r="AK283" s="293" t="str">
        <f t="shared" si="95"/>
        <v>0</v>
      </c>
      <c r="AL283" s="316"/>
      <c r="AM283" s="323"/>
      <c r="AN283" s="293" t="str">
        <f t="shared" si="96"/>
        <v>0</v>
      </c>
      <c r="AO283" s="316"/>
      <c r="AP283" s="323"/>
      <c r="AQ283" s="293" t="str">
        <f t="shared" si="97"/>
        <v>0</v>
      </c>
      <c r="AR283" s="316"/>
      <c r="AS283" s="317"/>
      <c r="AT283" s="293" t="str">
        <f t="shared" si="114"/>
        <v>0</v>
      </c>
      <c r="AU283" s="293">
        <f t="shared" si="108"/>
        <v>0</v>
      </c>
      <c r="AV283" s="236">
        <f t="shared" si="109"/>
        <v>0</v>
      </c>
      <c r="AW283" s="284">
        <f t="shared" si="115"/>
        <v>0</v>
      </c>
      <c r="AX283" s="290">
        <f t="shared" si="116"/>
        <v>0</v>
      </c>
      <c r="AY283" s="74"/>
      <c r="AZ283" s="74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</row>
    <row r="284" spans="1:90" ht="15" customHeight="1">
      <c r="A284" s="24">
        <v>27</v>
      </c>
      <c r="B284" s="5" t="s">
        <v>39</v>
      </c>
      <c r="C284" s="5"/>
      <c r="D284" s="6"/>
      <c r="E284" s="5"/>
      <c r="F284" s="5"/>
      <c r="G284" s="5"/>
      <c r="H284" s="34"/>
      <c r="I284" s="34"/>
      <c r="J284" s="193"/>
      <c r="K284" s="119"/>
      <c r="L284" s="119"/>
      <c r="M284" s="241"/>
      <c r="N284" s="207">
        <v>80000</v>
      </c>
      <c r="O284" s="321"/>
      <c r="P284" s="293" t="str">
        <f t="shared" si="117"/>
        <v>0</v>
      </c>
      <c r="Q284" s="322"/>
      <c r="R284" s="323"/>
      <c r="S284" s="293" t="str">
        <f t="shared" si="111"/>
        <v>0</v>
      </c>
      <c r="T284" s="316"/>
      <c r="U284" s="323"/>
      <c r="V284" s="293" t="str">
        <f t="shared" si="112"/>
        <v>0</v>
      </c>
      <c r="W284" s="316"/>
      <c r="X284" s="323"/>
      <c r="Y284" s="293" t="str">
        <f t="shared" si="118"/>
        <v>0</v>
      </c>
      <c r="Z284" s="316"/>
      <c r="AA284" s="323"/>
      <c r="AB284" s="293" t="str">
        <f t="shared" si="113"/>
        <v>0</v>
      </c>
      <c r="AC284" s="322"/>
      <c r="AD284" s="323"/>
      <c r="AE284" s="293" t="str">
        <f t="shared" si="93"/>
        <v>0</v>
      </c>
      <c r="AF284" s="322"/>
      <c r="AG284" s="323"/>
      <c r="AH284" s="293" t="str">
        <f t="shared" si="94"/>
        <v>0</v>
      </c>
      <c r="AI284" s="322"/>
      <c r="AJ284" s="323"/>
      <c r="AK284" s="293" t="str">
        <f t="shared" si="95"/>
        <v>0</v>
      </c>
      <c r="AL284" s="316"/>
      <c r="AM284" s="323"/>
      <c r="AN284" s="293" t="str">
        <f t="shared" si="96"/>
        <v>0</v>
      </c>
      <c r="AO284" s="316"/>
      <c r="AP284" s="323"/>
      <c r="AQ284" s="293" t="str">
        <f t="shared" si="97"/>
        <v>0</v>
      </c>
      <c r="AR284" s="316"/>
      <c r="AS284" s="317"/>
      <c r="AT284" s="293" t="str">
        <f t="shared" si="114"/>
        <v>0</v>
      </c>
      <c r="AU284" s="293">
        <f t="shared" si="108"/>
        <v>0</v>
      </c>
      <c r="AV284" s="236">
        <f t="shared" si="109"/>
        <v>0</v>
      </c>
      <c r="AW284" s="284">
        <f t="shared" si="115"/>
        <v>0</v>
      </c>
      <c r="AX284" s="290">
        <f t="shared" si="116"/>
        <v>0</v>
      </c>
      <c r="AY284" s="74"/>
      <c r="AZ284" s="74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</row>
    <row r="285" spans="1:90" ht="15" customHeight="1">
      <c r="A285" s="24">
        <v>28</v>
      </c>
      <c r="B285" s="5" t="s">
        <v>39</v>
      </c>
      <c r="C285" s="5"/>
      <c r="D285" s="6"/>
      <c r="E285" s="5"/>
      <c r="F285" s="5"/>
      <c r="G285" s="5"/>
      <c r="H285" s="34"/>
      <c r="I285" s="34"/>
      <c r="J285" s="193"/>
      <c r="K285" s="119"/>
      <c r="L285" s="119"/>
      <c r="M285" s="241"/>
      <c r="N285" s="207">
        <v>80000</v>
      </c>
      <c r="O285" s="321"/>
      <c r="P285" s="293" t="str">
        <f t="shared" si="117"/>
        <v>0</v>
      </c>
      <c r="Q285" s="322"/>
      <c r="R285" s="323"/>
      <c r="S285" s="293" t="str">
        <f t="shared" si="111"/>
        <v>0</v>
      </c>
      <c r="T285" s="316"/>
      <c r="U285" s="323"/>
      <c r="V285" s="293" t="str">
        <f t="shared" si="112"/>
        <v>0</v>
      </c>
      <c r="W285" s="316"/>
      <c r="X285" s="323"/>
      <c r="Y285" s="293" t="str">
        <f t="shared" si="118"/>
        <v>0</v>
      </c>
      <c r="Z285" s="316"/>
      <c r="AA285" s="323"/>
      <c r="AB285" s="293" t="str">
        <f t="shared" si="113"/>
        <v>0</v>
      </c>
      <c r="AC285" s="322"/>
      <c r="AD285" s="323"/>
      <c r="AE285" s="293" t="str">
        <f t="shared" si="93"/>
        <v>0</v>
      </c>
      <c r="AF285" s="322"/>
      <c r="AG285" s="323"/>
      <c r="AH285" s="293" t="str">
        <f t="shared" si="94"/>
        <v>0</v>
      </c>
      <c r="AI285" s="322"/>
      <c r="AJ285" s="323"/>
      <c r="AK285" s="293" t="str">
        <f t="shared" si="95"/>
        <v>0</v>
      </c>
      <c r="AL285" s="316"/>
      <c r="AM285" s="323"/>
      <c r="AN285" s="293" t="str">
        <f t="shared" si="96"/>
        <v>0</v>
      </c>
      <c r="AO285" s="316"/>
      <c r="AP285" s="323"/>
      <c r="AQ285" s="293" t="str">
        <f t="shared" si="97"/>
        <v>0</v>
      </c>
      <c r="AR285" s="316"/>
      <c r="AS285" s="317"/>
      <c r="AT285" s="293" t="str">
        <f t="shared" si="114"/>
        <v>0</v>
      </c>
      <c r="AU285" s="293">
        <f t="shared" si="108"/>
        <v>0</v>
      </c>
      <c r="AV285" s="236">
        <f t="shared" si="109"/>
        <v>0</v>
      </c>
      <c r="AW285" s="284">
        <f t="shared" si="115"/>
        <v>0</v>
      </c>
      <c r="AX285" s="290">
        <f t="shared" si="116"/>
        <v>0</v>
      </c>
      <c r="AY285" s="74"/>
      <c r="AZ285" s="74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</row>
    <row r="286" spans="1:90" ht="15" customHeight="1">
      <c r="A286" s="24">
        <v>29</v>
      </c>
      <c r="B286" s="5" t="s">
        <v>39</v>
      </c>
      <c r="C286" s="5"/>
      <c r="D286" s="6"/>
      <c r="E286" s="5"/>
      <c r="F286" s="5"/>
      <c r="G286" s="5"/>
      <c r="H286" s="34"/>
      <c r="I286" s="34"/>
      <c r="J286" s="193"/>
      <c r="K286" s="119"/>
      <c r="L286" s="119"/>
      <c r="M286" s="241"/>
      <c r="N286" s="207">
        <v>80000</v>
      </c>
      <c r="O286" s="321"/>
      <c r="P286" s="293" t="str">
        <f t="shared" si="117"/>
        <v>0</v>
      </c>
      <c r="Q286" s="322"/>
      <c r="R286" s="323"/>
      <c r="S286" s="293" t="str">
        <f t="shared" si="111"/>
        <v>0</v>
      </c>
      <c r="T286" s="316"/>
      <c r="U286" s="323"/>
      <c r="V286" s="293" t="str">
        <f t="shared" si="112"/>
        <v>0</v>
      </c>
      <c r="W286" s="316"/>
      <c r="X286" s="323"/>
      <c r="Y286" s="293" t="str">
        <f t="shared" si="118"/>
        <v>0</v>
      </c>
      <c r="Z286" s="316"/>
      <c r="AA286" s="323"/>
      <c r="AB286" s="293" t="str">
        <f t="shared" si="113"/>
        <v>0</v>
      </c>
      <c r="AC286" s="322"/>
      <c r="AD286" s="323"/>
      <c r="AE286" s="293" t="str">
        <f t="shared" si="93"/>
        <v>0</v>
      </c>
      <c r="AF286" s="322"/>
      <c r="AG286" s="323"/>
      <c r="AH286" s="293" t="str">
        <f t="shared" si="94"/>
        <v>0</v>
      </c>
      <c r="AI286" s="322"/>
      <c r="AJ286" s="323"/>
      <c r="AK286" s="293" t="str">
        <f t="shared" si="95"/>
        <v>0</v>
      </c>
      <c r="AL286" s="316"/>
      <c r="AM286" s="323"/>
      <c r="AN286" s="293" t="str">
        <f t="shared" si="96"/>
        <v>0</v>
      </c>
      <c r="AO286" s="316"/>
      <c r="AP286" s="323"/>
      <c r="AQ286" s="293" t="str">
        <f t="shared" si="97"/>
        <v>0</v>
      </c>
      <c r="AR286" s="316"/>
      <c r="AS286" s="317"/>
      <c r="AT286" s="293" t="str">
        <f t="shared" si="114"/>
        <v>0</v>
      </c>
      <c r="AU286" s="293">
        <f t="shared" si="108"/>
        <v>0</v>
      </c>
      <c r="AV286" s="236">
        <f t="shared" si="109"/>
        <v>0</v>
      </c>
      <c r="AW286" s="284">
        <f t="shared" si="115"/>
        <v>0</v>
      </c>
      <c r="AX286" s="290">
        <f t="shared" si="116"/>
        <v>0</v>
      </c>
      <c r="AY286" s="74"/>
      <c r="AZ286" s="74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</row>
    <row r="287" spans="1:90" ht="15.75">
      <c r="A287" s="24">
        <v>30</v>
      </c>
      <c r="B287" s="5" t="s">
        <v>39</v>
      </c>
      <c r="C287" s="5"/>
      <c r="D287" s="6"/>
      <c r="E287" s="5"/>
      <c r="F287" s="5"/>
      <c r="G287" s="5"/>
      <c r="H287" s="34"/>
      <c r="I287" s="34"/>
      <c r="J287" s="193"/>
      <c r="K287" s="119"/>
      <c r="L287" s="119"/>
      <c r="M287" s="241"/>
      <c r="N287" s="207">
        <v>80000</v>
      </c>
      <c r="O287" s="321"/>
      <c r="P287" s="293" t="str">
        <f>IF(O287&gt;=10000,1,"0")</f>
        <v>0</v>
      </c>
      <c r="Q287" s="322"/>
      <c r="R287" s="323"/>
      <c r="S287" s="293" t="str">
        <f t="shared" si="111"/>
        <v>0</v>
      </c>
      <c r="T287" s="316"/>
      <c r="U287" s="323"/>
      <c r="V287" s="293" t="str">
        <f t="shared" si="112"/>
        <v>0</v>
      </c>
      <c r="W287" s="316"/>
      <c r="X287" s="323"/>
      <c r="Y287" s="293" t="str">
        <f t="shared" si="118"/>
        <v>0</v>
      </c>
      <c r="Z287" s="316"/>
      <c r="AA287" s="323"/>
      <c r="AB287" s="293" t="str">
        <f t="shared" si="113"/>
        <v>0</v>
      </c>
      <c r="AC287" s="322"/>
      <c r="AD287" s="323"/>
      <c r="AE287" s="293" t="str">
        <f t="shared" si="93"/>
        <v>0</v>
      </c>
      <c r="AF287" s="322"/>
      <c r="AG287" s="323"/>
      <c r="AH287" s="293" t="str">
        <f t="shared" si="94"/>
        <v>0</v>
      </c>
      <c r="AI287" s="322"/>
      <c r="AJ287" s="323"/>
      <c r="AK287" s="293" t="str">
        <f t="shared" si="95"/>
        <v>0</v>
      </c>
      <c r="AL287" s="316"/>
      <c r="AM287" s="323"/>
      <c r="AN287" s="293" t="str">
        <f t="shared" si="96"/>
        <v>0</v>
      </c>
      <c r="AO287" s="316"/>
      <c r="AP287" s="323"/>
      <c r="AQ287" s="293" t="str">
        <f t="shared" si="97"/>
        <v>0</v>
      </c>
      <c r="AR287" s="316"/>
      <c r="AS287" s="317"/>
      <c r="AT287" s="293" t="str">
        <f t="shared" si="114"/>
        <v>0</v>
      </c>
      <c r="AU287" s="293">
        <f t="shared" si="108"/>
        <v>0</v>
      </c>
      <c r="AV287" s="236">
        <f t="shared" si="109"/>
        <v>0</v>
      </c>
      <c r="AW287" s="284">
        <f t="shared" si="115"/>
        <v>0</v>
      </c>
      <c r="AX287" s="290">
        <f t="shared" si="116"/>
        <v>0</v>
      </c>
      <c r="AY287" s="74"/>
      <c r="AZ287" s="74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</row>
    <row r="288" spans="1:90" ht="15.75">
      <c r="A288" s="24">
        <v>31</v>
      </c>
      <c r="B288" s="5" t="s">
        <v>39</v>
      </c>
      <c r="C288" s="5"/>
      <c r="D288" s="6"/>
      <c r="E288" s="5"/>
      <c r="F288" s="5"/>
      <c r="G288" s="5"/>
      <c r="H288" s="34"/>
      <c r="I288" s="34"/>
      <c r="J288" s="193"/>
      <c r="K288" s="119"/>
      <c r="L288" s="119"/>
      <c r="M288" s="241"/>
      <c r="N288" s="207">
        <v>80000</v>
      </c>
      <c r="O288" s="321"/>
      <c r="P288" s="293" t="str">
        <f t="shared" si="117"/>
        <v>0</v>
      </c>
      <c r="Q288" s="322"/>
      <c r="R288" s="323"/>
      <c r="S288" s="293" t="str">
        <f t="shared" si="111"/>
        <v>0</v>
      </c>
      <c r="T288" s="316"/>
      <c r="U288" s="323"/>
      <c r="V288" s="293" t="str">
        <f t="shared" si="112"/>
        <v>0</v>
      </c>
      <c r="W288" s="316"/>
      <c r="X288" s="323"/>
      <c r="Y288" s="293" t="str">
        <f t="shared" si="118"/>
        <v>0</v>
      </c>
      <c r="Z288" s="316"/>
      <c r="AA288" s="323"/>
      <c r="AB288" s="293" t="str">
        <f t="shared" si="113"/>
        <v>0</v>
      </c>
      <c r="AC288" s="322"/>
      <c r="AD288" s="323"/>
      <c r="AE288" s="293" t="str">
        <f t="shared" si="93"/>
        <v>0</v>
      </c>
      <c r="AF288" s="322"/>
      <c r="AG288" s="323"/>
      <c r="AH288" s="293" t="str">
        <f t="shared" si="94"/>
        <v>0</v>
      </c>
      <c r="AI288" s="322"/>
      <c r="AJ288" s="323"/>
      <c r="AK288" s="293" t="str">
        <f t="shared" si="95"/>
        <v>0</v>
      </c>
      <c r="AL288" s="316"/>
      <c r="AM288" s="323"/>
      <c r="AN288" s="293" t="str">
        <f t="shared" si="96"/>
        <v>0</v>
      </c>
      <c r="AO288" s="316"/>
      <c r="AP288" s="323"/>
      <c r="AQ288" s="293" t="str">
        <f t="shared" si="97"/>
        <v>0</v>
      </c>
      <c r="AR288" s="316"/>
      <c r="AS288" s="317"/>
      <c r="AT288" s="293" t="str">
        <f t="shared" si="114"/>
        <v>0</v>
      </c>
      <c r="AU288" s="293">
        <f t="shared" si="108"/>
        <v>0</v>
      </c>
      <c r="AV288" s="236">
        <f t="shared" si="109"/>
        <v>0</v>
      </c>
      <c r="AW288" s="284">
        <f t="shared" si="115"/>
        <v>0</v>
      </c>
      <c r="AX288" s="290">
        <f t="shared" si="116"/>
        <v>0</v>
      </c>
      <c r="AY288" s="74"/>
      <c r="AZ288" s="74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</row>
    <row r="289" spans="1:90" ht="15.75">
      <c r="A289" s="24">
        <v>32</v>
      </c>
      <c r="B289" s="5" t="s">
        <v>39</v>
      </c>
      <c r="C289" s="5"/>
      <c r="D289" s="6"/>
      <c r="E289" s="5"/>
      <c r="F289" s="5"/>
      <c r="G289" s="5"/>
      <c r="H289" s="34"/>
      <c r="I289" s="34"/>
      <c r="J289" s="193"/>
      <c r="K289" s="119"/>
      <c r="L289" s="119"/>
      <c r="M289" s="241"/>
      <c r="N289" s="207">
        <v>80000</v>
      </c>
      <c r="O289" s="321"/>
      <c r="P289" s="293" t="str">
        <f t="shared" si="117"/>
        <v>0</v>
      </c>
      <c r="Q289" s="322"/>
      <c r="R289" s="323"/>
      <c r="S289" s="293" t="str">
        <f t="shared" si="111"/>
        <v>0</v>
      </c>
      <c r="T289" s="316"/>
      <c r="U289" s="323"/>
      <c r="V289" s="293" t="str">
        <f t="shared" si="112"/>
        <v>0</v>
      </c>
      <c r="W289" s="316"/>
      <c r="X289" s="323"/>
      <c r="Y289" s="293" t="str">
        <f t="shared" si="118"/>
        <v>0</v>
      </c>
      <c r="Z289" s="316"/>
      <c r="AA289" s="323"/>
      <c r="AB289" s="293" t="str">
        <f t="shared" si="113"/>
        <v>0</v>
      </c>
      <c r="AC289" s="322"/>
      <c r="AD289" s="323"/>
      <c r="AE289" s="293" t="str">
        <f t="shared" si="93"/>
        <v>0</v>
      </c>
      <c r="AF289" s="322"/>
      <c r="AG289" s="323"/>
      <c r="AH289" s="293" t="str">
        <f t="shared" si="94"/>
        <v>0</v>
      </c>
      <c r="AI289" s="322"/>
      <c r="AJ289" s="323"/>
      <c r="AK289" s="293" t="str">
        <f t="shared" si="95"/>
        <v>0</v>
      </c>
      <c r="AL289" s="316"/>
      <c r="AM289" s="323"/>
      <c r="AN289" s="293" t="str">
        <f t="shared" si="96"/>
        <v>0</v>
      </c>
      <c r="AO289" s="316"/>
      <c r="AP289" s="323"/>
      <c r="AQ289" s="293" t="str">
        <f t="shared" si="97"/>
        <v>0</v>
      </c>
      <c r="AR289" s="316"/>
      <c r="AS289" s="317"/>
      <c r="AT289" s="293" t="str">
        <f t="shared" si="114"/>
        <v>0</v>
      </c>
      <c r="AU289" s="293">
        <f t="shared" si="108"/>
        <v>0</v>
      </c>
      <c r="AV289" s="236">
        <f t="shared" si="109"/>
        <v>0</v>
      </c>
      <c r="AW289" s="284">
        <f t="shared" si="115"/>
        <v>0</v>
      </c>
      <c r="AX289" s="290">
        <f t="shared" si="116"/>
        <v>0</v>
      </c>
      <c r="AY289" s="74"/>
      <c r="AZ289" s="74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</row>
    <row r="290" spans="1:90" ht="15.75">
      <c r="A290" s="24">
        <v>33</v>
      </c>
      <c r="B290" s="5" t="s">
        <v>39</v>
      </c>
      <c r="C290" s="5"/>
      <c r="D290" s="6"/>
      <c r="E290" s="5"/>
      <c r="F290" s="5"/>
      <c r="G290" s="5"/>
      <c r="H290" s="34"/>
      <c r="I290" s="34"/>
      <c r="J290" s="193"/>
      <c r="K290" s="119"/>
      <c r="L290" s="119"/>
      <c r="M290" s="241"/>
      <c r="N290" s="207">
        <v>80000</v>
      </c>
      <c r="O290" s="321"/>
      <c r="P290" s="293" t="str">
        <f t="shared" si="117"/>
        <v>0</v>
      </c>
      <c r="Q290" s="322"/>
      <c r="R290" s="323"/>
      <c r="S290" s="293" t="str">
        <f t="shared" si="111"/>
        <v>0</v>
      </c>
      <c r="T290" s="316"/>
      <c r="U290" s="323"/>
      <c r="V290" s="293" t="str">
        <f t="shared" si="112"/>
        <v>0</v>
      </c>
      <c r="W290" s="316"/>
      <c r="X290" s="323"/>
      <c r="Y290" s="293" t="str">
        <f t="shared" si="118"/>
        <v>0</v>
      </c>
      <c r="Z290" s="316"/>
      <c r="AA290" s="323"/>
      <c r="AB290" s="293" t="str">
        <f t="shared" si="113"/>
        <v>0</v>
      </c>
      <c r="AC290" s="322"/>
      <c r="AD290" s="323"/>
      <c r="AE290" s="293" t="str">
        <f t="shared" si="93"/>
        <v>0</v>
      </c>
      <c r="AF290" s="322"/>
      <c r="AG290" s="323"/>
      <c r="AH290" s="293" t="str">
        <f t="shared" si="94"/>
        <v>0</v>
      </c>
      <c r="AI290" s="322"/>
      <c r="AJ290" s="323"/>
      <c r="AK290" s="293" t="str">
        <f t="shared" si="95"/>
        <v>0</v>
      </c>
      <c r="AL290" s="316"/>
      <c r="AM290" s="323"/>
      <c r="AN290" s="293" t="str">
        <f t="shared" si="96"/>
        <v>0</v>
      </c>
      <c r="AO290" s="316"/>
      <c r="AP290" s="323"/>
      <c r="AQ290" s="293" t="str">
        <f t="shared" si="97"/>
        <v>0</v>
      </c>
      <c r="AR290" s="316"/>
      <c r="AS290" s="317"/>
      <c r="AT290" s="293" t="str">
        <f t="shared" si="114"/>
        <v>0</v>
      </c>
      <c r="AU290" s="293">
        <f t="shared" si="108"/>
        <v>0</v>
      </c>
      <c r="AV290" s="236">
        <f t="shared" si="109"/>
        <v>0</v>
      </c>
      <c r="AW290" s="284">
        <f t="shared" si="115"/>
        <v>0</v>
      </c>
      <c r="AX290" s="290">
        <f t="shared" si="116"/>
        <v>0</v>
      </c>
      <c r="AY290" s="74"/>
      <c r="AZ290" s="74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</row>
    <row r="291" spans="1:90" ht="15.75">
      <c r="A291" s="24">
        <v>34</v>
      </c>
      <c r="B291" s="5" t="s">
        <v>39</v>
      </c>
      <c r="C291" s="5"/>
      <c r="D291" s="6"/>
      <c r="E291" s="5"/>
      <c r="F291" s="5"/>
      <c r="G291" s="5"/>
      <c r="H291" s="34"/>
      <c r="I291" s="34"/>
      <c r="J291" s="193"/>
      <c r="K291" s="119"/>
      <c r="L291" s="119"/>
      <c r="M291" s="241"/>
      <c r="N291" s="207">
        <v>80000</v>
      </c>
      <c r="O291" s="321"/>
      <c r="P291" s="293" t="str">
        <f t="shared" si="117"/>
        <v>0</v>
      </c>
      <c r="Q291" s="322"/>
      <c r="R291" s="323"/>
      <c r="S291" s="293" t="str">
        <f t="shared" si="111"/>
        <v>0</v>
      </c>
      <c r="T291" s="316"/>
      <c r="U291" s="323"/>
      <c r="V291" s="293" t="str">
        <f t="shared" si="112"/>
        <v>0</v>
      </c>
      <c r="W291" s="316"/>
      <c r="X291" s="323"/>
      <c r="Y291" s="293" t="str">
        <f t="shared" si="118"/>
        <v>0</v>
      </c>
      <c r="Z291" s="316"/>
      <c r="AA291" s="323"/>
      <c r="AB291" s="293" t="str">
        <f t="shared" si="113"/>
        <v>0</v>
      </c>
      <c r="AC291" s="322"/>
      <c r="AD291" s="323"/>
      <c r="AE291" s="293" t="str">
        <f t="shared" si="93"/>
        <v>0</v>
      </c>
      <c r="AF291" s="322"/>
      <c r="AG291" s="323"/>
      <c r="AH291" s="293" t="str">
        <f t="shared" si="94"/>
        <v>0</v>
      </c>
      <c r="AI291" s="322"/>
      <c r="AJ291" s="323"/>
      <c r="AK291" s="293" t="str">
        <f t="shared" si="95"/>
        <v>0</v>
      </c>
      <c r="AL291" s="316"/>
      <c r="AM291" s="323"/>
      <c r="AN291" s="293" t="str">
        <f t="shared" si="96"/>
        <v>0</v>
      </c>
      <c r="AO291" s="316"/>
      <c r="AP291" s="323"/>
      <c r="AQ291" s="293" t="str">
        <f t="shared" si="97"/>
        <v>0</v>
      </c>
      <c r="AR291" s="316"/>
      <c r="AS291" s="317"/>
      <c r="AT291" s="293" t="str">
        <f t="shared" si="114"/>
        <v>0</v>
      </c>
      <c r="AU291" s="293">
        <f t="shared" si="108"/>
        <v>0</v>
      </c>
      <c r="AV291" s="236">
        <f t="shared" si="109"/>
        <v>0</v>
      </c>
      <c r="AW291" s="284">
        <f t="shared" si="115"/>
        <v>0</v>
      </c>
      <c r="AX291" s="290">
        <f t="shared" si="116"/>
        <v>0</v>
      </c>
      <c r="AY291" s="74"/>
      <c r="AZ291" s="74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</row>
    <row r="292" spans="1:90" ht="15.75">
      <c r="A292" s="24">
        <v>35</v>
      </c>
      <c r="B292" s="5" t="s">
        <v>39</v>
      </c>
      <c r="C292" s="5"/>
      <c r="D292" s="6"/>
      <c r="E292" s="5"/>
      <c r="F292" s="5"/>
      <c r="G292" s="5"/>
      <c r="H292" s="34"/>
      <c r="I292" s="34"/>
      <c r="J292" s="193"/>
      <c r="K292" s="119"/>
      <c r="L292" s="119"/>
      <c r="M292" s="241"/>
      <c r="N292" s="207">
        <v>80000</v>
      </c>
      <c r="O292" s="321"/>
      <c r="P292" s="293" t="str">
        <f t="shared" si="117"/>
        <v>0</v>
      </c>
      <c r="Q292" s="322"/>
      <c r="R292" s="323"/>
      <c r="S292" s="293" t="str">
        <f t="shared" si="111"/>
        <v>0</v>
      </c>
      <c r="T292" s="316"/>
      <c r="U292" s="323"/>
      <c r="V292" s="293" t="str">
        <f t="shared" si="112"/>
        <v>0</v>
      </c>
      <c r="W292" s="316"/>
      <c r="X292" s="323"/>
      <c r="Y292" s="293" t="str">
        <f t="shared" si="118"/>
        <v>0</v>
      </c>
      <c r="Z292" s="316"/>
      <c r="AA292" s="323"/>
      <c r="AB292" s="293" t="str">
        <f t="shared" si="113"/>
        <v>0</v>
      </c>
      <c r="AC292" s="322"/>
      <c r="AD292" s="323"/>
      <c r="AE292" s="293" t="str">
        <f t="shared" si="93"/>
        <v>0</v>
      </c>
      <c r="AF292" s="322"/>
      <c r="AG292" s="323"/>
      <c r="AH292" s="293" t="str">
        <f t="shared" si="94"/>
        <v>0</v>
      </c>
      <c r="AI292" s="322"/>
      <c r="AJ292" s="323"/>
      <c r="AK292" s="293" t="str">
        <f t="shared" si="95"/>
        <v>0</v>
      </c>
      <c r="AL292" s="316"/>
      <c r="AM292" s="323"/>
      <c r="AN292" s="293" t="str">
        <f t="shared" si="96"/>
        <v>0</v>
      </c>
      <c r="AO292" s="316"/>
      <c r="AP292" s="323"/>
      <c r="AQ292" s="293" t="str">
        <f t="shared" si="97"/>
        <v>0</v>
      </c>
      <c r="AR292" s="316"/>
      <c r="AS292" s="317"/>
      <c r="AT292" s="293" t="str">
        <f t="shared" si="114"/>
        <v>0</v>
      </c>
      <c r="AU292" s="293">
        <f t="shared" si="108"/>
        <v>0</v>
      </c>
      <c r="AV292" s="236">
        <f t="shared" si="109"/>
        <v>0</v>
      </c>
      <c r="AW292" s="284">
        <f t="shared" si="115"/>
        <v>0</v>
      </c>
      <c r="AX292" s="290">
        <f t="shared" si="116"/>
        <v>0</v>
      </c>
      <c r="AY292" s="74"/>
      <c r="AZ292" s="74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</row>
    <row r="293" spans="1:90" ht="15.75">
      <c r="A293" s="24">
        <v>36</v>
      </c>
      <c r="B293" s="5" t="s">
        <v>39</v>
      </c>
      <c r="C293" s="5"/>
      <c r="D293" s="6"/>
      <c r="E293" s="5"/>
      <c r="F293" s="5"/>
      <c r="G293" s="5"/>
      <c r="H293" s="34"/>
      <c r="I293" s="34"/>
      <c r="J293" s="193"/>
      <c r="K293" s="119"/>
      <c r="L293" s="119"/>
      <c r="M293" s="241"/>
      <c r="N293" s="207">
        <v>80000</v>
      </c>
      <c r="O293" s="321"/>
      <c r="P293" s="293" t="str">
        <f t="shared" si="117"/>
        <v>0</v>
      </c>
      <c r="Q293" s="322"/>
      <c r="R293" s="323"/>
      <c r="S293" s="293" t="str">
        <f t="shared" si="111"/>
        <v>0</v>
      </c>
      <c r="T293" s="316"/>
      <c r="U293" s="323"/>
      <c r="V293" s="293" t="str">
        <f t="shared" si="112"/>
        <v>0</v>
      </c>
      <c r="W293" s="316"/>
      <c r="X293" s="323"/>
      <c r="Y293" s="293" t="str">
        <f t="shared" si="118"/>
        <v>0</v>
      </c>
      <c r="Z293" s="316"/>
      <c r="AA293" s="323"/>
      <c r="AB293" s="293" t="str">
        <f t="shared" si="113"/>
        <v>0</v>
      </c>
      <c r="AC293" s="322"/>
      <c r="AD293" s="323"/>
      <c r="AE293" s="293" t="str">
        <f t="shared" si="93"/>
        <v>0</v>
      </c>
      <c r="AF293" s="322"/>
      <c r="AG293" s="323"/>
      <c r="AH293" s="293" t="str">
        <f t="shared" si="94"/>
        <v>0</v>
      </c>
      <c r="AI293" s="322"/>
      <c r="AJ293" s="323"/>
      <c r="AK293" s="293" t="str">
        <f t="shared" si="95"/>
        <v>0</v>
      </c>
      <c r="AL293" s="316"/>
      <c r="AM293" s="323"/>
      <c r="AN293" s="293" t="str">
        <f t="shared" si="96"/>
        <v>0</v>
      </c>
      <c r="AO293" s="316"/>
      <c r="AP293" s="323"/>
      <c r="AQ293" s="293" t="str">
        <f t="shared" si="97"/>
        <v>0</v>
      </c>
      <c r="AR293" s="316"/>
      <c r="AS293" s="317"/>
      <c r="AT293" s="293" t="str">
        <f t="shared" si="114"/>
        <v>0</v>
      </c>
      <c r="AU293" s="293">
        <f t="shared" si="108"/>
        <v>0</v>
      </c>
      <c r="AV293" s="236">
        <f t="shared" si="109"/>
        <v>0</v>
      </c>
      <c r="AW293" s="284">
        <f t="shared" si="115"/>
        <v>0</v>
      </c>
      <c r="AX293" s="290">
        <f t="shared" si="116"/>
        <v>0</v>
      </c>
      <c r="AY293" s="74"/>
      <c r="AZ293" s="74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</row>
    <row r="294" spans="1:90" ht="15.75">
      <c r="A294" s="24">
        <v>37</v>
      </c>
      <c r="B294" s="5" t="s">
        <v>39</v>
      </c>
      <c r="C294" s="5"/>
      <c r="D294" s="6"/>
      <c r="E294" s="5"/>
      <c r="F294" s="5"/>
      <c r="G294" s="5"/>
      <c r="H294" s="34"/>
      <c r="I294" s="34"/>
      <c r="J294" s="193"/>
      <c r="K294" s="119"/>
      <c r="L294" s="119"/>
      <c r="M294" s="241"/>
      <c r="N294" s="207">
        <v>80000</v>
      </c>
      <c r="O294" s="321"/>
      <c r="P294" s="293" t="str">
        <f t="shared" si="117"/>
        <v>0</v>
      </c>
      <c r="Q294" s="322"/>
      <c r="R294" s="323"/>
      <c r="S294" s="293" t="str">
        <f t="shared" si="111"/>
        <v>0</v>
      </c>
      <c r="T294" s="316"/>
      <c r="U294" s="323"/>
      <c r="V294" s="293" t="str">
        <f t="shared" si="112"/>
        <v>0</v>
      </c>
      <c r="W294" s="316"/>
      <c r="X294" s="323"/>
      <c r="Y294" s="293" t="str">
        <f t="shared" si="118"/>
        <v>0</v>
      </c>
      <c r="Z294" s="316"/>
      <c r="AA294" s="323"/>
      <c r="AB294" s="293" t="str">
        <f t="shared" si="113"/>
        <v>0</v>
      </c>
      <c r="AC294" s="322"/>
      <c r="AD294" s="323"/>
      <c r="AE294" s="293" t="str">
        <f t="shared" si="93"/>
        <v>0</v>
      </c>
      <c r="AF294" s="322"/>
      <c r="AG294" s="323"/>
      <c r="AH294" s="293" t="str">
        <f t="shared" si="94"/>
        <v>0</v>
      </c>
      <c r="AI294" s="322"/>
      <c r="AJ294" s="323"/>
      <c r="AK294" s="293" t="str">
        <f t="shared" si="95"/>
        <v>0</v>
      </c>
      <c r="AL294" s="316"/>
      <c r="AM294" s="323"/>
      <c r="AN294" s="293" t="str">
        <f t="shared" si="96"/>
        <v>0</v>
      </c>
      <c r="AO294" s="316"/>
      <c r="AP294" s="323"/>
      <c r="AQ294" s="293" t="str">
        <f t="shared" si="97"/>
        <v>0</v>
      </c>
      <c r="AR294" s="316"/>
      <c r="AS294" s="317"/>
      <c r="AT294" s="293" t="str">
        <f t="shared" si="114"/>
        <v>0</v>
      </c>
      <c r="AU294" s="293">
        <f t="shared" si="108"/>
        <v>0</v>
      </c>
      <c r="AV294" s="236">
        <f t="shared" si="109"/>
        <v>0</v>
      </c>
      <c r="AW294" s="284">
        <f t="shared" si="115"/>
        <v>0</v>
      </c>
      <c r="AX294" s="290">
        <f t="shared" si="116"/>
        <v>0</v>
      </c>
      <c r="AY294" s="74"/>
      <c r="AZ294" s="74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</row>
    <row r="295" spans="1:90" ht="15.75">
      <c r="A295" s="24">
        <v>38</v>
      </c>
      <c r="B295" s="5" t="s">
        <v>39</v>
      </c>
      <c r="C295" s="5"/>
      <c r="D295" s="6"/>
      <c r="E295" s="5"/>
      <c r="F295" s="5"/>
      <c r="G295" s="5"/>
      <c r="H295" s="34"/>
      <c r="I295" s="34"/>
      <c r="J295" s="193"/>
      <c r="K295" s="119"/>
      <c r="L295" s="119"/>
      <c r="M295" s="241"/>
      <c r="N295" s="207">
        <v>80000</v>
      </c>
      <c r="O295" s="321"/>
      <c r="P295" s="293" t="str">
        <f t="shared" si="117"/>
        <v>0</v>
      </c>
      <c r="Q295" s="322"/>
      <c r="R295" s="323"/>
      <c r="S295" s="293" t="str">
        <f t="shared" si="111"/>
        <v>0</v>
      </c>
      <c r="T295" s="316"/>
      <c r="U295" s="323"/>
      <c r="V295" s="293" t="str">
        <f t="shared" si="112"/>
        <v>0</v>
      </c>
      <c r="W295" s="316"/>
      <c r="X295" s="323"/>
      <c r="Y295" s="293" t="str">
        <f t="shared" si="118"/>
        <v>0</v>
      </c>
      <c r="Z295" s="316"/>
      <c r="AA295" s="323"/>
      <c r="AB295" s="293" t="str">
        <f t="shared" si="113"/>
        <v>0</v>
      </c>
      <c r="AC295" s="322"/>
      <c r="AD295" s="323"/>
      <c r="AE295" s="293" t="str">
        <f t="shared" si="93"/>
        <v>0</v>
      </c>
      <c r="AF295" s="322"/>
      <c r="AG295" s="323"/>
      <c r="AH295" s="293" t="str">
        <f t="shared" si="94"/>
        <v>0</v>
      </c>
      <c r="AI295" s="322"/>
      <c r="AJ295" s="323"/>
      <c r="AK295" s="293" t="str">
        <f t="shared" si="95"/>
        <v>0</v>
      </c>
      <c r="AL295" s="316"/>
      <c r="AM295" s="323"/>
      <c r="AN295" s="293" t="str">
        <f t="shared" si="96"/>
        <v>0</v>
      </c>
      <c r="AO295" s="316"/>
      <c r="AP295" s="323"/>
      <c r="AQ295" s="293" t="str">
        <f t="shared" si="97"/>
        <v>0</v>
      </c>
      <c r="AR295" s="316"/>
      <c r="AS295" s="317"/>
      <c r="AT295" s="293" t="str">
        <f t="shared" si="114"/>
        <v>0</v>
      </c>
      <c r="AU295" s="293">
        <f t="shared" si="108"/>
        <v>0</v>
      </c>
      <c r="AV295" s="236">
        <f t="shared" si="109"/>
        <v>0</v>
      </c>
      <c r="AW295" s="284">
        <f t="shared" si="115"/>
        <v>0</v>
      </c>
      <c r="AX295" s="290">
        <f t="shared" si="116"/>
        <v>0</v>
      </c>
      <c r="AY295" s="74"/>
      <c r="AZ295" s="74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</row>
    <row r="296" spans="1:90" ht="15.75">
      <c r="A296" s="24">
        <v>39</v>
      </c>
      <c r="B296" s="5" t="s">
        <v>39</v>
      </c>
      <c r="C296" s="5"/>
      <c r="D296" s="6"/>
      <c r="E296" s="5"/>
      <c r="F296" s="5"/>
      <c r="G296" s="5"/>
      <c r="H296" s="34"/>
      <c r="I296" s="34"/>
      <c r="J296" s="193"/>
      <c r="K296" s="119"/>
      <c r="L296" s="119"/>
      <c r="M296" s="241"/>
      <c r="N296" s="207">
        <v>80000</v>
      </c>
      <c r="O296" s="321"/>
      <c r="P296" s="293" t="str">
        <f t="shared" si="117"/>
        <v>0</v>
      </c>
      <c r="Q296" s="322"/>
      <c r="R296" s="323"/>
      <c r="S296" s="293" t="str">
        <f t="shared" si="111"/>
        <v>0</v>
      </c>
      <c r="T296" s="316"/>
      <c r="U296" s="323"/>
      <c r="V296" s="293" t="str">
        <f t="shared" si="112"/>
        <v>0</v>
      </c>
      <c r="W296" s="316"/>
      <c r="X296" s="323"/>
      <c r="Y296" s="293" t="str">
        <f t="shared" si="118"/>
        <v>0</v>
      </c>
      <c r="Z296" s="316"/>
      <c r="AA296" s="323"/>
      <c r="AB296" s="293" t="str">
        <f t="shared" si="113"/>
        <v>0</v>
      </c>
      <c r="AC296" s="322"/>
      <c r="AD296" s="323"/>
      <c r="AE296" s="293" t="str">
        <f t="shared" si="93"/>
        <v>0</v>
      </c>
      <c r="AF296" s="322"/>
      <c r="AG296" s="323"/>
      <c r="AH296" s="293" t="str">
        <f t="shared" si="94"/>
        <v>0</v>
      </c>
      <c r="AI296" s="322"/>
      <c r="AJ296" s="323"/>
      <c r="AK296" s="293" t="str">
        <f t="shared" si="95"/>
        <v>0</v>
      </c>
      <c r="AL296" s="316"/>
      <c r="AM296" s="323"/>
      <c r="AN296" s="293" t="str">
        <f t="shared" si="96"/>
        <v>0</v>
      </c>
      <c r="AO296" s="316"/>
      <c r="AP296" s="323"/>
      <c r="AQ296" s="293" t="str">
        <f t="shared" si="97"/>
        <v>0</v>
      </c>
      <c r="AR296" s="316"/>
      <c r="AS296" s="317"/>
      <c r="AT296" s="293" t="str">
        <f t="shared" si="114"/>
        <v>0</v>
      </c>
      <c r="AU296" s="293">
        <f t="shared" si="108"/>
        <v>0</v>
      </c>
      <c r="AV296" s="236">
        <f t="shared" si="109"/>
        <v>0</v>
      </c>
      <c r="AW296" s="284">
        <f t="shared" si="115"/>
        <v>0</v>
      </c>
      <c r="AX296" s="290">
        <f t="shared" si="116"/>
        <v>0</v>
      </c>
      <c r="AY296" s="74"/>
      <c r="AZ296" s="74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</row>
    <row r="297" spans="1:90" ht="16.5" thickBot="1">
      <c r="A297" s="24">
        <v>40</v>
      </c>
      <c r="B297" s="5" t="s">
        <v>39</v>
      </c>
      <c r="C297" s="5"/>
      <c r="D297" s="6"/>
      <c r="E297" s="5"/>
      <c r="F297" s="5"/>
      <c r="G297" s="5"/>
      <c r="H297" s="34"/>
      <c r="I297" s="34"/>
      <c r="J297" s="193"/>
      <c r="K297" s="119"/>
      <c r="L297" s="119"/>
      <c r="M297" s="241"/>
      <c r="N297" s="207">
        <v>80000</v>
      </c>
      <c r="O297" s="321"/>
      <c r="P297" s="293" t="str">
        <f t="shared" si="117"/>
        <v>0</v>
      </c>
      <c r="Q297" s="322"/>
      <c r="R297" s="323"/>
      <c r="S297" s="293" t="str">
        <f t="shared" si="111"/>
        <v>0</v>
      </c>
      <c r="T297" s="316"/>
      <c r="U297" s="323"/>
      <c r="V297" s="293" t="str">
        <f t="shared" si="112"/>
        <v>0</v>
      </c>
      <c r="W297" s="316"/>
      <c r="X297" s="323"/>
      <c r="Y297" s="293" t="str">
        <f t="shared" si="118"/>
        <v>0</v>
      </c>
      <c r="Z297" s="316"/>
      <c r="AA297" s="323"/>
      <c r="AB297" s="293" t="str">
        <f t="shared" si="113"/>
        <v>0</v>
      </c>
      <c r="AC297" s="322"/>
      <c r="AD297" s="323"/>
      <c r="AE297" s="293" t="str">
        <f t="shared" si="93"/>
        <v>0</v>
      </c>
      <c r="AF297" s="322"/>
      <c r="AG297" s="323"/>
      <c r="AH297" s="293" t="str">
        <f t="shared" si="94"/>
        <v>0</v>
      </c>
      <c r="AI297" s="322"/>
      <c r="AJ297" s="323"/>
      <c r="AK297" s="293" t="str">
        <f t="shared" si="95"/>
        <v>0</v>
      </c>
      <c r="AL297" s="316"/>
      <c r="AM297" s="323"/>
      <c r="AN297" s="293" t="str">
        <f t="shared" si="96"/>
        <v>0</v>
      </c>
      <c r="AO297" s="316"/>
      <c r="AP297" s="323"/>
      <c r="AQ297" s="293" t="str">
        <f t="shared" si="97"/>
        <v>0</v>
      </c>
      <c r="AR297" s="316"/>
      <c r="AS297" s="317"/>
      <c r="AT297" s="293" t="str">
        <f t="shared" si="114"/>
        <v>0</v>
      </c>
      <c r="AU297" s="293">
        <f t="shared" si="108"/>
        <v>0</v>
      </c>
      <c r="AV297" s="236">
        <f t="shared" si="109"/>
        <v>0</v>
      </c>
      <c r="AW297" s="284">
        <f t="shared" si="115"/>
        <v>0</v>
      </c>
      <c r="AX297" s="290">
        <f t="shared" si="116"/>
        <v>0</v>
      </c>
      <c r="AY297" s="74"/>
      <c r="AZ297" s="74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</row>
    <row r="298" spans="1:90" ht="17.25" thickTop="1" thickBot="1">
      <c r="B298" s="5"/>
      <c r="C298" s="351" t="s">
        <v>89</v>
      </c>
      <c r="D298" s="352"/>
      <c r="E298" s="352"/>
      <c r="F298" s="352"/>
      <c r="G298" s="352"/>
      <c r="H298" s="352"/>
      <c r="I298" s="352"/>
      <c r="J298" s="352"/>
      <c r="K298" s="353"/>
      <c r="L298" s="292"/>
      <c r="M298" s="208"/>
      <c r="N298" s="234"/>
      <c r="O298" s="308">
        <f>SUM(O258:O297)</f>
        <v>300000</v>
      </c>
      <c r="P298" s="308">
        <f t="shared" si="117"/>
        <v>1</v>
      </c>
      <c r="Q298" s="308">
        <f>SUM(Q258:Q297)</f>
        <v>120000</v>
      </c>
      <c r="R298" s="308"/>
      <c r="S298" s="308"/>
      <c r="T298" s="308">
        <f>SUM(T258:T297)</f>
        <v>120000</v>
      </c>
      <c r="U298" s="308"/>
      <c r="V298" s="308"/>
      <c r="W298" s="308">
        <f>SUM(W258:W297)</f>
        <v>55000</v>
      </c>
      <c r="X298" s="308"/>
      <c r="Y298" s="308"/>
      <c r="Z298" s="308">
        <f>SUM(Z258:Z297)</f>
        <v>0</v>
      </c>
      <c r="AA298" s="308"/>
      <c r="AB298" s="308"/>
      <c r="AC298" s="308">
        <f>SUM(AC258:AC297)</f>
        <v>0</v>
      </c>
      <c r="AD298" s="308"/>
      <c r="AE298" s="293"/>
      <c r="AF298" s="308">
        <f>SUM(AF258:AF297)</f>
        <v>0</v>
      </c>
      <c r="AG298" s="308"/>
      <c r="AH298" s="293"/>
      <c r="AI298" s="308">
        <f>SUM(AI258:AI297)</f>
        <v>0</v>
      </c>
      <c r="AJ298" s="308"/>
      <c r="AK298" s="293"/>
      <c r="AL298" s="308">
        <f>SUM(AL258:AL297)</f>
        <v>0</v>
      </c>
      <c r="AM298" s="308"/>
      <c r="AN298" s="293"/>
      <c r="AO298" s="308">
        <f>SUM(AO258:AO297)</f>
        <v>0</v>
      </c>
      <c r="AP298" s="308"/>
      <c r="AQ298" s="293"/>
      <c r="AR298" s="308">
        <f>SUM(AR258:AR297)</f>
        <v>0</v>
      </c>
      <c r="AS298" s="308"/>
      <c r="AT298" s="308"/>
      <c r="AU298" s="308"/>
      <c r="AV298" s="308">
        <f>SUM(AV258:AV297)</f>
        <v>1350000</v>
      </c>
      <c r="AW298" s="285">
        <f>SUM(AW258:AW297)</f>
        <v>595000</v>
      </c>
      <c r="AX298" s="291">
        <f>SUM(AX258:AX297)</f>
        <v>755000</v>
      </c>
      <c r="AY298" s="287"/>
      <c r="AZ298" s="287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</row>
    <row r="299" spans="1:90" s="12" customFormat="1" ht="20.25" thickTop="1" thickBot="1">
      <c r="A299" s="332"/>
      <c r="B299" s="332" t="s">
        <v>4</v>
      </c>
      <c r="C299" s="333" t="s">
        <v>44</v>
      </c>
      <c r="D299" s="333" t="s">
        <v>45</v>
      </c>
      <c r="E299" s="333" t="s">
        <v>46</v>
      </c>
      <c r="F299" s="333" t="s">
        <v>94</v>
      </c>
      <c r="G299" s="333" t="s">
        <v>60</v>
      </c>
      <c r="H299" s="332" t="s">
        <v>97</v>
      </c>
      <c r="I299" s="333" t="s">
        <v>96</v>
      </c>
      <c r="J299" s="333" t="s">
        <v>47</v>
      </c>
      <c r="K299" s="334" t="s">
        <v>48</v>
      </c>
      <c r="L299" s="336" t="s">
        <v>171</v>
      </c>
      <c r="M299" s="332" t="s">
        <v>173</v>
      </c>
      <c r="N299" s="235" t="s">
        <v>65</v>
      </c>
      <c r="O299" s="229" t="s">
        <v>20</v>
      </c>
      <c r="P299" s="229"/>
      <c r="Q299" s="229" t="s">
        <v>21</v>
      </c>
      <c r="R299" s="230" t="s">
        <v>31</v>
      </c>
      <c r="S299" s="230" t="s">
        <v>32</v>
      </c>
      <c r="T299" s="229" t="s">
        <v>22</v>
      </c>
      <c r="U299" s="230" t="s">
        <v>31</v>
      </c>
      <c r="V299" s="230" t="s">
        <v>32</v>
      </c>
      <c r="W299" s="229" t="s">
        <v>23</v>
      </c>
      <c r="X299" s="230" t="s">
        <v>31</v>
      </c>
      <c r="Y299" s="230" t="s">
        <v>32</v>
      </c>
      <c r="Z299" s="229" t="s">
        <v>24</v>
      </c>
      <c r="AA299" s="230" t="s">
        <v>31</v>
      </c>
      <c r="AB299" s="230" t="s">
        <v>32</v>
      </c>
      <c r="AC299" s="229" t="s">
        <v>25</v>
      </c>
      <c r="AD299" s="230" t="s">
        <v>31</v>
      </c>
      <c r="AE299" s="230" t="s">
        <v>32</v>
      </c>
      <c r="AF299" s="229" t="s">
        <v>26</v>
      </c>
      <c r="AG299" s="230" t="s">
        <v>31</v>
      </c>
      <c r="AH299" s="230" t="s">
        <v>32</v>
      </c>
      <c r="AI299" s="229" t="s">
        <v>27</v>
      </c>
      <c r="AJ299" s="230" t="s">
        <v>31</v>
      </c>
      <c r="AK299" s="230" t="s">
        <v>32</v>
      </c>
      <c r="AL299" s="229" t="s">
        <v>28</v>
      </c>
      <c r="AM299" s="230" t="s">
        <v>31</v>
      </c>
      <c r="AN299" s="230" t="s">
        <v>32</v>
      </c>
      <c r="AO299" s="229" t="s">
        <v>29</v>
      </c>
      <c r="AP299" s="230" t="s">
        <v>31</v>
      </c>
      <c r="AQ299" s="230" t="s">
        <v>32</v>
      </c>
      <c r="AR299" s="229" t="s">
        <v>30</v>
      </c>
      <c r="AS299" s="231" t="s">
        <v>31</v>
      </c>
      <c r="AT299" s="230" t="s">
        <v>32</v>
      </c>
      <c r="AU299" s="218" t="s">
        <v>167</v>
      </c>
      <c r="AV299" s="310" t="s">
        <v>61</v>
      </c>
      <c r="AW299" s="232" t="s">
        <v>62</v>
      </c>
      <c r="AX299" s="272" t="s">
        <v>63</v>
      </c>
      <c r="AY299" s="282" t="s">
        <v>163</v>
      </c>
      <c r="AZ299" s="283" t="s">
        <v>164</v>
      </c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</row>
    <row r="300" spans="1:90" ht="15.75">
      <c r="A300" s="24">
        <v>1</v>
      </c>
      <c r="B300" s="5" t="s">
        <v>40</v>
      </c>
      <c r="C300" s="5"/>
      <c r="D300" s="6"/>
      <c r="E300" s="5"/>
      <c r="F300" s="191"/>
      <c r="G300" s="5"/>
      <c r="H300" s="34"/>
      <c r="I300" s="34"/>
      <c r="J300" s="193"/>
      <c r="K300" s="119"/>
      <c r="L300" s="119"/>
      <c r="M300" s="241"/>
      <c r="N300" s="207">
        <v>80000</v>
      </c>
      <c r="O300" s="321"/>
      <c r="P300" s="293"/>
      <c r="Q300" s="322"/>
      <c r="R300" s="323"/>
      <c r="S300" s="293" t="str">
        <f t="shared" ref="S300" si="119">IF(Q300&gt;=60000,1,"0")</f>
        <v>0</v>
      </c>
      <c r="T300" s="316"/>
      <c r="U300" s="323"/>
      <c r="V300" s="293" t="str">
        <f t="shared" ref="V300" si="120">IF(T300&gt;=60000,1,"0")</f>
        <v>0</v>
      </c>
      <c r="W300" s="316"/>
      <c r="X300" s="323"/>
      <c r="Y300" s="293" t="str">
        <f t="shared" ref="Y300" si="121">IF(W300&gt;=60000,1,"0")</f>
        <v>0</v>
      </c>
      <c r="Z300" s="316"/>
      <c r="AA300" s="323"/>
      <c r="AB300" s="293" t="str">
        <f t="shared" ref="AB300" si="122">IF(Z300&gt;=60000,1,"0")</f>
        <v>0</v>
      </c>
      <c r="AC300" s="322"/>
      <c r="AD300" s="323"/>
      <c r="AE300" s="293" t="str">
        <f t="shared" ref="AE300" si="123">IF(AC300&gt;=N300,1,"0")</f>
        <v>0</v>
      </c>
      <c r="AF300" s="322"/>
      <c r="AG300" s="323"/>
      <c r="AH300" s="293" t="str">
        <f t="shared" ref="AH300" si="124">IF(AF300&gt;=N300,1,"0")</f>
        <v>0</v>
      </c>
      <c r="AI300" s="322"/>
      <c r="AJ300" s="323"/>
      <c r="AK300" s="293" t="str">
        <f t="shared" ref="AK300" si="125">IF(AI300&gt;=N300,1,"0")</f>
        <v>0</v>
      </c>
      <c r="AL300" s="316"/>
      <c r="AM300" s="323"/>
      <c r="AN300" s="293" t="str">
        <f t="shared" ref="AN300" si="126">IF(AL300&gt;=N300,1,"0")</f>
        <v>0</v>
      </c>
      <c r="AO300" s="316"/>
      <c r="AP300" s="323"/>
      <c r="AQ300" s="293" t="str">
        <f t="shared" ref="AQ300" si="127">IF(AO300&gt;=N300,1,"0")</f>
        <v>0</v>
      </c>
      <c r="AR300" s="322"/>
      <c r="AS300" s="317"/>
      <c r="AT300" s="293" t="str">
        <f t="shared" si="114"/>
        <v>0</v>
      </c>
      <c r="AU300" s="293">
        <f t="shared" ref="AU300:AU339" si="128">IF(S300=1,1,0)</f>
        <v>0</v>
      </c>
      <c r="AV300" s="236">
        <f>(80000+75000+(N300*9))*AU300</f>
        <v>0</v>
      </c>
      <c r="AW300" s="236">
        <f t="shared" ref="AW300" si="129">SUM(O300,Q300,T300,W300,Z300,AC300,AF300,AI300,AL300,AO300)</f>
        <v>0</v>
      </c>
      <c r="AX300" s="284">
        <f>(AV300-AW300)-AY300</f>
        <v>0</v>
      </c>
      <c r="AY300" s="276"/>
      <c r="AZ300" s="279">
        <f>AW300+AY300</f>
        <v>0</v>
      </c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</row>
    <row r="301" spans="1:90" ht="15.75">
      <c r="A301" s="24">
        <v>2</v>
      </c>
      <c r="B301" s="5" t="s">
        <v>40</v>
      </c>
      <c r="C301" s="5"/>
      <c r="D301" s="6"/>
      <c r="E301" s="5"/>
      <c r="F301" s="5"/>
      <c r="G301" s="5"/>
      <c r="H301" s="34"/>
      <c r="I301" s="34"/>
      <c r="J301" s="193"/>
      <c r="K301" s="119"/>
      <c r="L301" s="119"/>
      <c r="M301" s="241"/>
      <c r="N301" s="207">
        <v>80000</v>
      </c>
      <c r="O301" s="321"/>
      <c r="P301" s="293" t="str">
        <f t="shared" si="117"/>
        <v>0</v>
      </c>
      <c r="Q301" s="322"/>
      <c r="R301" s="323"/>
      <c r="S301" s="293" t="str">
        <f t="shared" ref="S301:S339" si="130">IF(Q301&gt;=60000,1,"0")</f>
        <v>0</v>
      </c>
      <c r="T301" s="316"/>
      <c r="U301" s="323"/>
      <c r="V301" s="293" t="str">
        <f t="shared" ref="V301:V339" si="131">IF(T301&gt;=60000,1,"0")</f>
        <v>0</v>
      </c>
      <c r="W301" s="316"/>
      <c r="X301" s="323"/>
      <c r="Y301" s="293" t="str">
        <f t="shared" ref="Y301:Y339" si="132">IF(W301&gt;=60000,1,"0")</f>
        <v>0</v>
      </c>
      <c r="Z301" s="316"/>
      <c r="AA301" s="323"/>
      <c r="AB301" s="293" t="str">
        <f t="shared" ref="AB301:AB339" si="133">IF(Z301&gt;=60000,1,"0")</f>
        <v>0</v>
      </c>
      <c r="AC301" s="322"/>
      <c r="AD301" s="323"/>
      <c r="AE301" s="293" t="str">
        <f t="shared" si="93"/>
        <v>0</v>
      </c>
      <c r="AF301" s="322"/>
      <c r="AG301" s="323"/>
      <c r="AH301" s="293" t="str">
        <f t="shared" si="94"/>
        <v>0</v>
      </c>
      <c r="AI301" s="322"/>
      <c r="AJ301" s="323"/>
      <c r="AK301" s="293" t="str">
        <f t="shared" si="95"/>
        <v>0</v>
      </c>
      <c r="AL301" s="316"/>
      <c r="AM301" s="323"/>
      <c r="AN301" s="293" t="str">
        <f t="shared" si="96"/>
        <v>0</v>
      </c>
      <c r="AO301" s="316"/>
      <c r="AP301" s="323"/>
      <c r="AQ301" s="293" t="str">
        <f t="shared" si="97"/>
        <v>0</v>
      </c>
      <c r="AR301" s="316"/>
      <c r="AS301" s="317"/>
      <c r="AT301" s="293" t="str">
        <f t="shared" si="114"/>
        <v>0</v>
      </c>
      <c r="AU301" s="293">
        <f t="shared" si="128"/>
        <v>0</v>
      </c>
      <c r="AV301" s="236">
        <f t="shared" ref="AV301:AV339" si="134">(80000+75000+(N301*9))*AU301</f>
        <v>0</v>
      </c>
      <c r="AW301" s="236">
        <f t="shared" ref="AW301:AW339" si="135">SUM(O301,Q301,T301,W301,Z301,AC301,AF301,AI301,AL301,AO301)</f>
        <v>0</v>
      </c>
      <c r="AX301" s="284">
        <f t="shared" ref="AX301:AX339" si="136">(AV301-AW301)-AY301</f>
        <v>0</v>
      </c>
      <c r="AY301" s="277"/>
      <c r="AZ301" s="279">
        <f t="shared" ref="AZ301:AZ339" si="137">AW301+AY301</f>
        <v>0</v>
      </c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</row>
    <row r="302" spans="1:90" ht="15.75">
      <c r="A302" s="24">
        <v>3</v>
      </c>
      <c r="B302" s="5" t="s">
        <v>40</v>
      </c>
      <c r="C302" s="5"/>
      <c r="D302" s="6"/>
      <c r="E302" s="5"/>
      <c r="F302" s="5"/>
      <c r="G302" s="5"/>
      <c r="H302" s="34"/>
      <c r="I302" s="34"/>
      <c r="J302" s="193"/>
      <c r="K302" s="119"/>
      <c r="L302" s="119"/>
      <c r="M302" s="241"/>
      <c r="N302" s="207">
        <v>80000</v>
      </c>
      <c r="O302" s="321"/>
      <c r="P302" s="293" t="str">
        <f t="shared" si="117"/>
        <v>0</v>
      </c>
      <c r="Q302" s="322"/>
      <c r="R302" s="323"/>
      <c r="S302" s="293" t="str">
        <f t="shared" si="130"/>
        <v>0</v>
      </c>
      <c r="T302" s="316"/>
      <c r="U302" s="323"/>
      <c r="V302" s="293" t="str">
        <f t="shared" si="131"/>
        <v>0</v>
      </c>
      <c r="W302" s="316"/>
      <c r="X302" s="323"/>
      <c r="Y302" s="293" t="str">
        <f t="shared" si="132"/>
        <v>0</v>
      </c>
      <c r="Z302" s="316"/>
      <c r="AA302" s="323"/>
      <c r="AB302" s="293" t="str">
        <f t="shared" si="133"/>
        <v>0</v>
      </c>
      <c r="AC302" s="322"/>
      <c r="AD302" s="323"/>
      <c r="AE302" s="293" t="str">
        <f t="shared" si="93"/>
        <v>0</v>
      </c>
      <c r="AF302" s="322"/>
      <c r="AG302" s="323"/>
      <c r="AH302" s="293" t="str">
        <f t="shared" si="94"/>
        <v>0</v>
      </c>
      <c r="AI302" s="322"/>
      <c r="AJ302" s="323"/>
      <c r="AK302" s="293" t="str">
        <f t="shared" si="95"/>
        <v>0</v>
      </c>
      <c r="AL302" s="316"/>
      <c r="AM302" s="323"/>
      <c r="AN302" s="293" t="str">
        <f t="shared" si="96"/>
        <v>0</v>
      </c>
      <c r="AO302" s="316"/>
      <c r="AP302" s="323"/>
      <c r="AQ302" s="293" t="str">
        <f t="shared" si="97"/>
        <v>0</v>
      </c>
      <c r="AR302" s="316"/>
      <c r="AS302" s="317"/>
      <c r="AT302" s="293" t="str">
        <f t="shared" si="114"/>
        <v>0</v>
      </c>
      <c r="AU302" s="293">
        <f t="shared" si="128"/>
        <v>0</v>
      </c>
      <c r="AV302" s="236">
        <f t="shared" si="134"/>
        <v>0</v>
      </c>
      <c r="AW302" s="236">
        <f t="shared" si="135"/>
        <v>0</v>
      </c>
      <c r="AX302" s="284">
        <f t="shared" si="136"/>
        <v>0</v>
      </c>
      <c r="AY302" s="278"/>
      <c r="AZ302" s="279">
        <f t="shared" si="137"/>
        <v>0</v>
      </c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</row>
    <row r="303" spans="1:90" ht="15.75">
      <c r="A303" s="24">
        <v>4</v>
      </c>
      <c r="B303" s="5" t="s">
        <v>40</v>
      </c>
      <c r="C303" s="5"/>
      <c r="D303" s="6"/>
      <c r="E303" s="5"/>
      <c r="F303" s="5"/>
      <c r="G303" s="5"/>
      <c r="H303" s="34"/>
      <c r="I303" s="34"/>
      <c r="J303" s="193"/>
      <c r="K303" s="119"/>
      <c r="L303" s="119"/>
      <c r="M303" s="241"/>
      <c r="N303" s="207">
        <v>80000</v>
      </c>
      <c r="O303" s="321"/>
      <c r="P303" s="293" t="str">
        <f t="shared" si="117"/>
        <v>0</v>
      </c>
      <c r="Q303" s="322"/>
      <c r="R303" s="323"/>
      <c r="S303" s="293" t="str">
        <f t="shared" si="130"/>
        <v>0</v>
      </c>
      <c r="T303" s="316"/>
      <c r="U303" s="323"/>
      <c r="V303" s="293" t="str">
        <f t="shared" si="131"/>
        <v>0</v>
      </c>
      <c r="W303" s="316"/>
      <c r="X303" s="323"/>
      <c r="Y303" s="293" t="str">
        <f t="shared" si="132"/>
        <v>0</v>
      </c>
      <c r="Z303" s="316"/>
      <c r="AA303" s="323"/>
      <c r="AB303" s="293" t="str">
        <f t="shared" si="133"/>
        <v>0</v>
      </c>
      <c r="AC303" s="322"/>
      <c r="AD303" s="323"/>
      <c r="AE303" s="293" t="str">
        <f t="shared" si="93"/>
        <v>0</v>
      </c>
      <c r="AF303" s="322"/>
      <c r="AG303" s="323"/>
      <c r="AH303" s="293" t="str">
        <f t="shared" si="94"/>
        <v>0</v>
      </c>
      <c r="AI303" s="322"/>
      <c r="AJ303" s="323"/>
      <c r="AK303" s="293" t="str">
        <f t="shared" si="95"/>
        <v>0</v>
      </c>
      <c r="AL303" s="316"/>
      <c r="AM303" s="323"/>
      <c r="AN303" s="293" t="str">
        <f t="shared" si="96"/>
        <v>0</v>
      </c>
      <c r="AO303" s="316"/>
      <c r="AP303" s="323"/>
      <c r="AQ303" s="293" t="str">
        <f t="shared" si="97"/>
        <v>0</v>
      </c>
      <c r="AR303" s="316"/>
      <c r="AS303" s="317"/>
      <c r="AT303" s="293" t="str">
        <f t="shared" si="114"/>
        <v>0</v>
      </c>
      <c r="AU303" s="293">
        <f t="shared" si="128"/>
        <v>0</v>
      </c>
      <c r="AV303" s="236">
        <f t="shared" si="134"/>
        <v>0</v>
      </c>
      <c r="AW303" s="236">
        <f t="shared" si="135"/>
        <v>0</v>
      </c>
      <c r="AX303" s="284">
        <f t="shared" si="136"/>
        <v>0</v>
      </c>
      <c r="AY303" s="278"/>
      <c r="AZ303" s="279">
        <f t="shared" si="137"/>
        <v>0</v>
      </c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</row>
    <row r="304" spans="1:90" ht="15.75">
      <c r="A304" s="24">
        <v>5</v>
      </c>
      <c r="B304" s="5" t="s">
        <v>40</v>
      </c>
      <c r="C304" s="5"/>
      <c r="D304" s="6"/>
      <c r="E304" s="5"/>
      <c r="F304" s="5"/>
      <c r="G304" s="5"/>
      <c r="H304" s="34"/>
      <c r="I304" s="34"/>
      <c r="J304" s="193"/>
      <c r="K304" s="119"/>
      <c r="L304" s="119"/>
      <c r="M304" s="241"/>
      <c r="N304" s="207">
        <v>80000</v>
      </c>
      <c r="O304" s="321"/>
      <c r="P304" s="293" t="str">
        <f t="shared" si="117"/>
        <v>0</v>
      </c>
      <c r="Q304" s="322"/>
      <c r="R304" s="323"/>
      <c r="S304" s="293" t="str">
        <f t="shared" si="130"/>
        <v>0</v>
      </c>
      <c r="T304" s="316"/>
      <c r="U304" s="323"/>
      <c r="V304" s="293" t="str">
        <f t="shared" si="131"/>
        <v>0</v>
      </c>
      <c r="W304" s="316"/>
      <c r="X304" s="323"/>
      <c r="Y304" s="293" t="str">
        <f t="shared" si="132"/>
        <v>0</v>
      </c>
      <c r="Z304" s="316"/>
      <c r="AA304" s="323"/>
      <c r="AB304" s="293" t="str">
        <f t="shared" si="133"/>
        <v>0</v>
      </c>
      <c r="AC304" s="322"/>
      <c r="AD304" s="323"/>
      <c r="AE304" s="293" t="str">
        <f t="shared" si="93"/>
        <v>0</v>
      </c>
      <c r="AF304" s="322"/>
      <c r="AG304" s="323"/>
      <c r="AH304" s="293" t="str">
        <f t="shared" si="94"/>
        <v>0</v>
      </c>
      <c r="AI304" s="322"/>
      <c r="AJ304" s="323"/>
      <c r="AK304" s="293" t="str">
        <f t="shared" si="95"/>
        <v>0</v>
      </c>
      <c r="AL304" s="316"/>
      <c r="AM304" s="323"/>
      <c r="AN304" s="293" t="str">
        <f t="shared" si="96"/>
        <v>0</v>
      </c>
      <c r="AO304" s="316"/>
      <c r="AP304" s="323"/>
      <c r="AQ304" s="293" t="str">
        <f t="shared" si="97"/>
        <v>0</v>
      </c>
      <c r="AR304" s="316"/>
      <c r="AS304" s="317"/>
      <c r="AT304" s="293" t="str">
        <f t="shared" si="114"/>
        <v>0</v>
      </c>
      <c r="AU304" s="293">
        <f t="shared" si="128"/>
        <v>0</v>
      </c>
      <c r="AV304" s="236">
        <f t="shared" si="134"/>
        <v>0</v>
      </c>
      <c r="AW304" s="236">
        <f t="shared" si="135"/>
        <v>0</v>
      </c>
      <c r="AX304" s="284">
        <f t="shared" si="136"/>
        <v>0</v>
      </c>
      <c r="AY304" s="278"/>
      <c r="AZ304" s="279">
        <f t="shared" si="137"/>
        <v>0</v>
      </c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</row>
    <row r="305" spans="1:90" ht="15.75">
      <c r="A305" s="24">
        <v>6</v>
      </c>
      <c r="B305" s="5" t="s">
        <v>40</v>
      </c>
      <c r="C305" s="5"/>
      <c r="D305" s="6"/>
      <c r="E305" s="5"/>
      <c r="F305" s="5"/>
      <c r="G305" s="5"/>
      <c r="H305" s="34"/>
      <c r="I305" s="34"/>
      <c r="J305" s="193"/>
      <c r="K305" s="119"/>
      <c r="L305" s="119"/>
      <c r="M305" s="241"/>
      <c r="N305" s="207">
        <v>80000</v>
      </c>
      <c r="O305" s="321"/>
      <c r="P305" s="293" t="str">
        <f t="shared" si="117"/>
        <v>0</v>
      </c>
      <c r="Q305" s="322"/>
      <c r="R305" s="323"/>
      <c r="S305" s="293" t="str">
        <f t="shared" si="130"/>
        <v>0</v>
      </c>
      <c r="T305" s="316"/>
      <c r="U305" s="323"/>
      <c r="V305" s="293" t="str">
        <f t="shared" si="131"/>
        <v>0</v>
      </c>
      <c r="W305" s="316"/>
      <c r="X305" s="323"/>
      <c r="Y305" s="293" t="str">
        <f t="shared" si="132"/>
        <v>0</v>
      </c>
      <c r="Z305" s="316"/>
      <c r="AA305" s="323"/>
      <c r="AB305" s="293" t="str">
        <f t="shared" si="133"/>
        <v>0</v>
      </c>
      <c r="AC305" s="322"/>
      <c r="AD305" s="323"/>
      <c r="AE305" s="293" t="str">
        <f t="shared" ref="AE305:AE339" si="138">IF(AC305&gt;=N305,1,"0")</f>
        <v>0</v>
      </c>
      <c r="AF305" s="322"/>
      <c r="AG305" s="323"/>
      <c r="AH305" s="293" t="str">
        <f t="shared" ref="AH305:AH339" si="139">IF(AF305&gt;=N305,1,"0")</f>
        <v>0</v>
      </c>
      <c r="AI305" s="322"/>
      <c r="AJ305" s="323"/>
      <c r="AK305" s="293" t="str">
        <f t="shared" ref="AK305:AK339" si="140">IF(AI305&gt;=N305,1,"0")</f>
        <v>0</v>
      </c>
      <c r="AL305" s="316"/>
      <c r="AM305" s="323"/>
      <c r="AN305" s="293" t="str">
        <f t="shared" ref="AN305:AN339" si="141">IF(AL305&gt;=N305,1,"0")</f>
        <v>0</v>
      </c>
      <c r="AO305" s="316"/>
      <c r="AP305" s="323"/>
      <c r="AQ305" s="293" t="str">
        <f t="shared" ref="AQ305:AQ339" si="142">IF(AO305&gt;=N305,1,"0")</f>
        <v>0</v>
      </c>
      <c r="AR305" s="316"/>
      <c r="AS305" s="317"/>
      <c r="AT305" s="293" t="str">
        <f t="shared" si="114"/>
        <v>0</v>
      </c>
      <c r="AU305" s="293">
        <f t="shared" si="128"/>
        <v>0</v>
      </c>
      <c r="AV305" s="236">
        <f t="shared" si="134"/>
        <v>0</v>
      </c>
      <c r="AW305" s="236">
        <f t="shared" si="135"/>
        <v>0</v>
      </c>
      <c r="AX305" s="284">
        <f t="shared" si="136"/>
        <v>0</v>
      </c>
      <c r="AY305" s="278"/>
      <c r="AZ305" s="279">
        <f t="shared" si="137"/>
        <v>0</v>
      </c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</row>
    <row r="306" spans="1:90" ht="15.75">
      <c r="A306" s="24">
        <v>7</v>
      </c>
      <c r="B306" s="5" t="s">
        <v>40</v>
      </c>
      <c r="C306" s="5"/>
      <c r="D306" s="6"/>
      <c r="E306" s="5"/>
      <c r="F306" s="5"/>
      <c r="G306" s="5"/>
      <c r="H306" s="34"/>
      <c r="I306" s="34"/>
      <c r="J306" s="193"/>
      <c r="K306" s="119"/>
      <c r="L306" s="119"/>
      <c r="M306" s="241"/>
      <c r="N306" s="207">
        <v>80000</v>
      </c>
      <c r="O306" s="321"/>
      <c r="P306" s="293" t="str">
        <f t="shared" si="117"/>
        <v>0</v>
      </c>
      <c r="Q306" s="322"/>
      <c r="R306" s="323"/>
      <c r="S306" s="293" t="str">
        <f t="shared" si="130"/>
        <v>0</v>
      </c>
      <c r="T306" s="316"/>
      <c r="U306" s="323"/>
      <c r="V306" s="293" t="str">
        <f t="shared" si="131"/>
        <v>0</v>
      </c>
      <c r="W306" s="316"/>
      <c r="X306" s="323"/>
      <c r="Y306" s="293" t="str">
        <f t="shared" si="132"/>
        <v>0</v>
      </c>
      <c r="Z306" s="316"/>
      <c r="AA306" s="323"/>
      <c r="AB306" s="293" t="str">
        <f t="shared" si="133"/>
        <v>0</v>
      </c>
      <c r="AC306" s="322"/>
      <c r="AD306" s="323"/>
      <c r="AE306" s="293" t="str">
        <f t="shared" si="138"/>
        <v>0</v>
      </c>
      <c r="AF306" s="322"/>
      <c r="AG306" s="323"/>
      <c r="AH306" s="293" t="str">
        <f t="shared" si="139"/>
        <v>0</v>
      </c>
      <c r="AI306" s="322"/>
      <c r="AJ306" s="323"/>
      <c r="AK306" s="293" t="str">
        <f t="shared" si="140"/>
        <v>0</v>
      </c>
      <c r="AL306" s="316"/>
      <c r="AM306" s="323"/>
      <c r="AN306" s="293" t="str">
        <f t="shared" si="141"/>
        <v>0</v>
      </c>
      <c r="AO306" s="316"/>
      <c r="AP306" s="323"/>
      <c r="AQ306" s="293" t="str">
        <f t="shared" si="142"/>
        <v>0</v>
      </c>
      <c r="AR306" s="316"/>
      <c r="AS306" s="317"/>
      <c r="AT306" s="293" t="str">
        <f t="shared" si="114"/>
        <v>0</v>
      </c>
      <c r="AU306" s="293">
        <f t="shared" si="128"/>
        <v>0</v>
      </c>
      <c r="AV306" s="236">
        <f t="shared" si="134"/>
        <v>0</v>
      </c>
      <c r="AW306" s="236">
        <f t="shared" si="135"/>
        <v>0</v>
      </c>
      <c r="AX306" s="284">
        <f t="shared" si="136"/>
        <v>0</v>
      </c>
      <c r="AY306" s="278"/>
      <c r="AZ306" s="279">
        <f t="shared" si="137"/>
        <v>0</v>
      </c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</row>
    <row r="307" spans="1:90" ht="15.75">
      <c r="A307" s="24">
        <v>8</v>
      </c>
      <c r="B307" s="5" t="s">
        <v>40</v>
      </c>
      <c r="C307" s="5"/>
      <c r="D307" s="6"/>
      <c r="E307" s="5"/>
      <c r="F307" s="5"/>
      <c r="G307" s="5"/>
      <c r="H307" s="34"/>
      <c r="I307" s="34"/>
      <c r="J307" s="193"/>
      <c r="K307" s="119"/>
      <c r="L307" s="119"/>
      <c r="M307" s="241"/>
      <c r="N307" s="207">
        <v>80000</v>
      </c>
      <c r="O307" s="321"/>
      <c r="P307" s="293" t="str">
        <f t="shared" si="117"/>
        <v>0</v>
      </c>
      <c r="Q307" s="322"/>
      <c r="R307" s="323"/>
      <c r="S307" s="293" t="str">
        <f t="shared" si="130"/>
        <v>0</v>
      </c>
      <c r="T307" s="316"/>
      <c r="U307" s="323"/>
      <c r="V307" s="293" t="str">
        <f t="shared" si="131"/>
        <v>0</v>
      </c>
      <c r="W307" s="316"/>
      <c r="X307" s="323"/>
      <c r="Y307" s="293" t="str">
        <f t="shared" si="132"/>
        <v>0</v>
      </c>
      <c r="Z307" s="316"/>
      <c r="AA307" s="323"/>
      <c r="AB307" s="293" t="str">
        <f t="shared" si="133"/>
        <v>0</v>
      </c>
      <c r="AC307" s="322"/>
      <c r="AD307" s="323"/>
      <c r="AE307" s="293" t="str">
        <f t="shared" si="138"/>
        <v>0</v>
      </c>
      <c r="AF307" s="322"/>
      <c r="AG307" s="323"/>
      <c r="AH307" s="293" t="str">
        <f t="shared" si="139"/>
        <v>0</v>
      </c>
      <c r="AI307" s="322"/>
      <c r="AJ307" s="323"/>
      <c r="AK307" s="293" t="str">
        <f t="shared" si="140"/>
        <v>0</v>
      </c>
      <c r="AL307" s="316"/>
      <c r="AM307" s="323"/>
      <c r="AN307" s="293" t="str">
        <f t="shared" si="141"/>
        <v>0</v>
      </c>
      <c r="AO307" s="316"/>
      <c r="AP307" s="323"/>
      <c r="AQ307" s="293" t="str">
        <f t="shared" si="142"/>
        <v>0</v>
      </c>
      <c r="AR307" s="316"/>
      <c r="AS307" s="317"/>
      <c r="AT307" s="293" t="str">
        <f t="shared" si="114"/>
        <v>0</v>
      </c>
      <c r="AU307" s="293">
        <f t="shared" si="128"/>
        <v>0</v>
      </c>
      <c r="AV307" s="236">
        <f t="shared" si="134"/>
        <v>0</v>
      </c>
      <c r="AW307" s="236">
        <f t="shared" si="135"/>
        <v>0</v>
      </c>
      <c r="AX307" s="284">
        <f t="shared" si="136"/>
        <v>0</v>
      </c>
      <c r="AY307" s="278"/>
      <c r="AZ307" s="279">
        <f t="shared" si="137"/>
        <v>0</v>
      </c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</row>
    <row r="308" spans="1:90" ht="15.75">
      <c r="A308" s="24">
        <v>9</v>
      </c>
      <c r="B308" s="5" t="s">
        <v>40</v>
      </c>
      <c r="C308" s="5"/>
      <c r="D308" s="6"/>
      <c r="E308" s="5"/>
      <c r="F308" s="5"/>
      <c r="G308" s="5"/>
      <c r="H308" s="34"/>
      <c r="I308" s="34"/>
      <c r="J308" s="193"/>
      <c r="K308" s="119"/>
      <c r="L308" s="119"/>
      <c r="M308" s="241"/>
      <c r="N308" s="207">
        <v>80000</v>
      </c>
      <c r="O308" s="321"/>
      <c r="P308" s="293" t="str">
        <f t="shared" si="117"/>
        <v>0</v>
      </c>
      <c r="Q308" s="322"/>
      <c r="R308" s="323"/>
      <c r="S308" s="293" t="str">
        <f t="shared" si="130"/>
        <v>0</v>
      </c>
      <c r="T308" s="316"/>
      <c r="U308" s="323"/>
      <c r="V308" s="293" t="str">
        <f t="shared" si="131"/>
        <v>0</v>
      </c>
      <c r="W308" s="316"/>
      <c r="X308" s="323"/>
      <c r="Y308" s="293" t="str">
        <f t="shared" si="132"/>
        <v>0</v>
      </c>
      <c r="Z308" s="316"/>
      <c r="AA308" s="323"/>
      <c r="AB308" s="293" t="str">
        <f t="shared" si="133"/>
        <v>0</v>
      </c>
      <c r="AC308" s="322"/>
      <c r="AD308" s="323"/>
      <c r="AE308" s="293" t="str">
        <f t="shared" si="138"/>
        <v>0</v>
      </c>
      <c r="AF308" s="322"/>
      <c r="AG308" s="323"/>
      <c r="AH308" s="293" t="str">
        <f t="shared" si="139"/>
        <v>0</v>
      </c>
      <c r="AI308" s="322"/>
      <c r="AJ308" s="323"/>
      <c r="AK308" s="293" t="str">
        <f t="shared" si="140"/>
        <v>0</v>
      </c>
      <c r="AL308" s="316"/>
      <c r="AM308" s="323"/>
      <c r="AN308" s="293" t="str">
        <f t="shared" si="141"/>
        <v>0</v>
      </c>
      <c r="AO308" s="316"/>
      <c r="AP308" s="323"/>
      <c r="AQ308" s="293" t="str">
        <f t="shared" si="142"/>
        <v>0</v>
      </c>
      <c r="AR308" s="316"/>
      <c r="AS308" s="317"/>
      <c r="AT308" s="293" t="str">
        <f t="shared" si="114"/>
        <v>0</v>
      </c>
      <c r="AU308" s="293">
        <f t="shared" si="128"/>
        <v>0</v>
      </c>
      <c r="AV308" s="236">
        <f t="shared" si="134"/>
        <v>0</v>
      </c>
      <c r="AW308" s="236">
        <f t="shared" si="135"/>
        <v>0</v>
      </c>
      <c r="AX308" s="284">
        <f t="shared" si="136"/>
        <v>0</v>
      </c>
      <c r="AY308" s="278"/>
      <c r="AZ308" s="279">
        <f t="shared" si="137"/>
        <v>0</v>
      </c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</row>
    <row r="309" spans="1:90" ht="15.75">
      <c r="A309" s="24">
        <v>10</v>
      </c>
      <c r="B309" s="5" t="s">
        <v>40</v>
      </c>
      <c r="C309" s="5"/>
      <c r="D309" s="6"/>
      <c r="E309" s="5"/>
      <c r="F309" s="5"/>
      <c r="G309" s="5"/>
      <c r="H309" s="34"/>
      <c r="I309" s="34"/>
      <c r="J309" s="193"/>
      <c r="K309" s="119"/>
      <c r="L309" s="119"/>
      <c r="M309" s="241"/>
      <c r="N309" s="207">
        <v>80000</v>
      </c>
      <c r="O309" s="321"/>
      <c r="P309" s="293" t="str">
        <f t="shared" si="117"/>
        <v>0</v>
      </c>
      <c r="Q309" s="322"/>
      <c r="R309" s="323"/>
      <c r="S309" s="293" t="str">
        <f t="shared" si="130"/>
        <v>0</v>
      </c>
      <c r="T309" s="316"/>
      <c r="U309" s="323"/>
      <c r="V309" s="293" t="str">
        <f t="shared" si="131"/>
        <v>0</v>
      </c>
      <c r="W309" s="316"/>
      <c r="X309" s="323"/>
      <c r="Y309" s="293" t="str">
        <f t="shared" si="132"/>
        <v>0</v>
      </c>
      <c r="Z309" s="316"/>
      <c r="AA309" s="323"/>
      <c r="AB309" s="293" t="str">
        <f t="shared" si="133"/>
        <v>0</v>
      </c>
      <c r="AC309" s="322"/>
      <c r="AD309" s="323"/>
      <c r="AE309" s="293" t="str">
        <f t="shared" si="138"/>
        <v>0</v>
      </c>
      <c r="AF309" s="322"/>
      <c r="AG309" s="323"/>
      <c r="AH309" s="293" t="str">
        <f t="shared" si="139"/>
        <v>0</v>
      </c>
      <c r="AI309" s="322"/>
      <c r="AJ309" s="323"/>
      <c r="AK309" s="293" t="str">
        <f t="shared" si="140"/>
        <v>0</v>
      </c>
      <c r="AL309" s="316"/>
      <c r="AM309" s="323"/>
      <c r="AN309" s="293" t="str">
        <f t="shared" si="141"/>
        <v>0</v>
      </c>
      <c r="AO309" s="316"/>
      <c r="AP309" s="323"/>
      <c r="AQ309" s="293" t="str">
        <f t="shared" si="142"/>
        <v>0</v>
      </c>
      <c r="AR309" s="316"/>
      <c r="AS309" s="317"/>
      <c r="AT309" s="293" t="str">
        <f t="shared" si="114"/>
        <v>0</v>
      </c>
      <c r="AU309" s="293">
        <f t="shared" si="128"/>
        <v>0</v>
      </c>
      <c r="AV309" s="236">
        <f t="shared" si="134"/>
        <v>0</v>
      </c>
      <c r="AW309" s="236">
        <f t="shared" si="135"/>
        <v>0</v>
      </c>
      <c r="AX309" s="284">
        <f t="shared" si="136"/>
        <v>0</v>
      </c>
      <c r="AY309" s="278"/>
      <c r="AZ309" s="279">
        <f t="shared" si="137"/>
        <v>0</v>
      </c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</row>
    <row r="310" spans="1:90" ht="15.75">
      <c r="A310" s="24">
        <v>11</v>
      </c>
      <c r="B310" s="5" t="s">
        <v>40</v>
      </c>
      <c r="C310" s="5"/>
      <c r="D310" s="6"/>
      <c r="E310" s="5"/>
      <c r="F310" s="5"/>
      <c r="G310" s="5"/>
      <c r="H310" s="34"/>
      <c r="I310" s="34"/>
      <c r="J310" s="193"/>
      <c r="K310" s="119"/>
      <c r="L310" s="119"/>
      <c r="M310" s="241"/>
      <c r="N310" s="207">
        <v>80000</v>
      </c>
      <c r="O310" s="321"/>
      <c r="P310" s="293" t="str">
        <f t="shared" si="117"/>
        <v>0</v>
      </c>
      <c r="Q310" s="322"/>
      <c r="R310" s="323"/>
      <c r="S310" s="293" t="str">
        <f t="shared" si="130"/>
        <v>0</v>
      </c>
      <c r="T310" s="316"/>
      <c r="U310" s="323"/>
      <c r="V310" s="293" t="str">
        <f t="shared" si="131"/>
        <v>0</v>
      </c>
      <c r="W310" s="316"/>
      <c r="X310" s="323"/>
      <c r="Y310" s="293" t="str">
        <f t="shared" si="132"/>
        <v>0</v>
      </c>
      <c r="Z310" s="316"/>
      <c r="AA310" s="323"/>
      <c r="AB310" s="293" t="str">
        <f t="shared" si="133"/>
        <v>0</v>
      </c>
      <c r="AC310" s="322"/>
      <c r="AD310" s="323"/>
      <c r="AE310" s="293" t="str">
        <f t="shared" si="138"/>
        <v>0</v>
      </c>
      <c r="AF310" s="322"/>
      <c r="AG310" s="323"/>
      <c r="AH310" s="293" t="str">
        <f t="shared" si="139"/>
        <v>0</v>
      </c>
      <c r="AI310" s="322"/>
      <c r="AJ310" s="323"/>
      <c r="AK310" s="293" t="str">
        <f t="shared" si="140"/>
        <v>0</v>
      </c>
      <c r="AL310" s="316"/>
      <c r="AM310" s="323"/>
      <c r="AN310" s="293" t="str">
        <f t="shared" si="141"/>
        <v>0</v>
      </c>
      <c r="AO310" s="316"/>
      <c r="AP310" s="323"/>
      <c r="AQ310" s="293" t="str">
        <f t="shared" si="142"/>
        <v>0</v>
      </c>
      <c r="AR310" s="316"/>
      <c r="AS310" s="317"/>
      <c r="AT310" s="293" t="str">
        <f t="shared" si="114"/>
        <v>0</v>
      </c>
      <c r="AU310" s="293">
        <f t="shared" si="128"/>
        <v>0</v>
      </c>
      <c r="AV310" s="236">
        <f t="shared" si="134"/>
        <v>0</v>
      </c>
      <c r="AW310" s="236">
        <f t="shared" si="135"/>
        <v>0</v>
      </c>
      <c r="AX310" s="284">
        <f t="shared" si="136"/>
        <v>0</v>
      </c>
      <c r="AY310" s="278"/>
      <c r="AZ310" s="279">
        <f t="shared" si="137"/>
        <v>0</v>
      </c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</row>
    <row r="311" spans="1:90" ht="15.75">
      <c r="A311" s="24">
        <v>12</v>
      </c>
      <c r="B311" s="5" t="s">
        <v>40</v>
      </c>
      <c r="C311" s="5"/>
      <c r="D311" s="6"/>
      <c r="E311" s="5"/>
      <c r="F311" s="5"/>
      <c r="G311" s="5"/>
      <c r="H311" s="34"/>
      <c r="I311" s="34"/>
      <c r="J311" s="193"/>
      <c r="K311" s="119"/>
      <c r="L311" s="119"/>
      <c r="M311" s="241"/>
      <c r="N311" s="207">
        <v>80000</v>
      </c>
      <c r="O311" s="321"/>
      <c r="P311" s="293" t="str">
        <f t="shared" si="117"/>
        <v>0</v>
      </c>
      <c r="Q311" s="322"/>
      <c r="R311" s="323"/>
      <c r="S311" s="293" t="str">
        <f t="shared" si="130"/>
        <v>0</v>
      </c>
      <c r="T311" s="316"/>
      <c r="U311" s="323"/>
      <c r="V311" s="293" t="str">
        <f t="shared" si="131"/>
        <v>0</v>
      </c>
      <c r="W311" s="316"/>
      <c r="X311" s="323"/>
      <c r="Y311" s="293" t="str">
        <f t="shared" si="132"/>
        <v>0</v>
      </c>
      <c r="Z311" s="316"/>
      <c r="AA311" s="323"/>
      <c r="AB311" s="293" t="str">
        <f t="shared" si="133"/>
        <v>0</v>
      </c>
      <c r="AC311" s="322"/>
      <c r="AD311" s="323"/>
      <c r="AE311" s="293" t="str">
        <f t="shared" si="138"/>
        <v>0</v>
      </c>
      <c r="AF311" s="322"/>
      <c r="AG311" s="323"/>
      <c r="AH311" s="293" t="str">
        <f t="shared" si="139"/>
        <v>0</v>
      </c>
      <c r="AI311" s="322"/>
      <c r="AJ311" s="323"/>
      <c r="AK311" s="293" t="str">
        <f t="shared" si="140"/>
        <v>0</v>
      </c>
      <c r="AL311" s="316"/>
      <c r="AM311" s="323"/>
      <c r="AN311" s="293" t="str">
        <f t="shared" si="141"/>
        <v>0</v>
      </c>
      <c r="AO311" s="316"/>
      <c r="AP311" s="323"/>
      <c r="AQ311" s="293" t="str">
        <f t="shared" si="142"/>
        <v>0</v>
      </c>
      <c r="AR311" s="316"/>
      <c r="AS311" s="317"/>
      <c r="AT311" s="293" t="str">
        <f t="shared" si="114"/>
        <v>0</v>
      </c>
      <c r="AU311" s="293">
        <f t="shared" si="128"/>
        <v>0</v>
      </c>
      <c r="AV311" s="236">
        <f t="shared" si="134"/>
        <v>0</v>
      </c>
      <c r="AW311" s="236">
        <f t="shared" si="135"/>
        <v>0</v>
      </c>
      <c r="AX311" s="284">
        <f t="shared" si="136"/>
        <v>0</v>
      </c>
      <c r="AY311" s="278"/>
      <c r="AZ311" s="279">
        <f t="shared" si="137"/>
        <v>0</v>
      </c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</row>
    <row r="312" spans="1:90" ht="15.75">
      <c r="A312" s="24">
        <v>13</v>
      </c>
      <c r="B312" s="5" t="s">
        <v>40</v>
      </c>
      <c r="C312" s="5"/>
      <c r="D312" s="6"/>
      <c r="E312" s="5"/>
      <c r="F312" s="5"/>
      <c r="G312" s="5"/>
      <c r="H312" s="34"/>
      <c r="I312" s="34"/>
      <c r="J312" s="193"/>
      <c r="K312" s="119"/>
      <c r="L312" s="119"/>
      <c r="M312" s="241"/>
      <c r="N312" s="207">
        <v>80000</v>
      </c>
      <c r="O312" s="321"/>
      <c r="P312" s="293" t="str">
        <f t="shared" si="117"/>
        <v>0</v>
      </c>
      <c r="Q312" s="322"/>
      <c r="R312" s="323"/>
      <c r="S312" s="293" t="str">
        <f t="shared" si="130"/>
        <v>0</v>
      </c>
      <c r="T312" s="316"/>
      <c r="U312" s="323"/>
      <c r="V312" s="293" t="str">
        <f t="shared" si="131"/>
        <v>0</v>
      </c>
      <c r="W312" s="316"/>
      <c r="X312" s="323"/>
      <c r="Y312" s="293" t="str">
        <f t="shared" si="132"/>
        <v>0</v>
      </c>
      <c r="Z312" s="316"/>
      <c r="AA312" s="323"/>
      <c r="AB312" s="293" t="str">
        <f t="shared" si="133"/>
        <v>0</v>
      </c>
      <c r="AC312" s="322"/>
      <c r="AD312" s="323"/>
      <c r="AE312" s="293" t="str">
        <f t="shared" si="138"/>
        <v>0</v>
      </c>
      <c r="AF312" s="322"/>
      <c r="AG312" s="323"/>
      <c r="AH312" s="293" t="str">
        <f t="shared" si="139"/>
        <v>0</v>
      </c>
      <c r="AI312" s="322"/>
      <c r="AJ312" s="323"/>
      <c r="AK312" s="293" t="str">
        <f t="shared" si="140"/>
        <v>0</v>
      </c>
      <c r="AL312" s="316"/>
      <c r="AM312" s="323"/>
      <c r="AN312" s="293" t="str">
        <f t="shared" si="141"/>
        <v>0</v>
      </c>
      <c r="AO312" s="316"/>
      <c r="AP312" s="323"/>
      <c r="AQ312" s="293" t="str">
        <f t="shared" si="142"/>
        <v>0</v>
      </c>
      <c r="AR312" s="316"/>
      <c r="AS312" s="317"/>
      <c r="AT312" s="293" t="str">
        <f t="shared" si="114"/>
        <v>0</v>
      </c>
      <c r="AU312" s="293">
        <f t="shared" si="128"/>
        <v>0</v>
      </c>
      <c r="AV312" s="236">
        <f t="shared" si="134"/>
        <v>0</v>
      </c>
      <c r="AW312" s="236">
        <f t="shared" si="135"/>
        <v>0</v>
      </c>
      <c r="AX312" s="284">
        <f t="shared" si="136"/>
        <v>0</v>
      </c>
      <c r="AY312" s="278"/>
      <c r="AZ312" s="279">
        <f t="shared" si="137"/>
        <v>0</v>
      </c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</row>
    <row r="313" spans="1:90" ht="15.75">
      <c r="A313" s="24">
        <v>14</v>
      </c>
      <c r="B313" s="5" t="s">
        <v>40</v>
      </c>
      <c r="C313" s="5"/>
      <c r="D313" s="6"/>
      <c r="E313" s="5"/>
      <c r="F313" s="5"/>
      <c r="G313" s="5"/>
      <c r="H313" s="34"/>
      <c r="I313" s="34"/>
      <c r="J313" s="193"/>
      <c r="K313" s="119"/>
      <c r="L313" s="119"/>
      <c r="M313" s="241"/>
      <c r="N313" s="207">
        <v>80000</v>
      </c>
      <c r="O313" s="321"/>
      <c r="P313" s="293" t="str">
        <f t="shared" si="117"/>
        <v>0</v>
      </c>
      <c r="Q313" s="322"/>
      <c r="R313" s="323"/>
      <c r="S313" s="293" t="str">
        <f t="shared" si="130"/>
        <v>0</v>
      </c>
      <c r="T313" s="316"/>
      <c r="U313" s="323"/>
      <c r="V313" s="293" t="str">
        <f t="shared" si="131"/>
        <v>0</v>
      </c>
      <c r="W313" s="316"/>
      <c r="X313" s="323"/>
      <c r="Y313" s="293" t="str">
        <f t="shared" si="132"/>
        <v>0</v>
      </c>
      <c r="Z313" s="316"/>
      <c r="AA313" s="323"/>
      <c r="AB313" s="293" t="str">
        <f t="shared" si="133"/>
        <v>0</v>
      </c>
      <c r="AC313" s="322"/>
      <c r="AD313" s="323"/>
      <c r="AE313" s="293" t="str">
        <f t="shared" si="138"/>
        <v>0</v>
      </c>
      <c r="AF313" s="322"/>
      <c r="AG313" s="323"/>
      <c r="AH313" s="293" t="str">
        <f t="shared" si="139"/>
        <v>0</v>
      </c>
      <c r="AI313" s="322"/>
      <c r="AJ313" s="323"/>
      <c r="AK313" s="293" t="str">
        <f t="shared" si="140"/>
        <v>0</v>
      </c>
      <c r="AL313" s="316"/>
      <c r="AM313" s="323"/>
      <c r="AN313" s="293" t="str">
        <f t="shared" si="141"/>
        <v>0</v>
      </c>
      <c r="AO313" s="316"/>
      <c r="AP313" s="323"/>
      <c r="AQ313" s="293" t="str">
        <f t="shared" si="142"/>
        <v>0</v>
      </c>
      <c r="AR313" s="316"/>
      <c r="AS313" s="317"/>
      <c r="AT313" s="293" t="str">
        <f t="shared" si="114"/>
        <v>0</v>
      </c>
      <c r="AU313" s="293">
        <f t="shared" si="128"/>
        <v>0</v>
      </c>
      <c r="AV313" s="236">
        <f t="shared" si="134"/>
        <v>0</v>
      </c>
      <c r="AW313" s="236">
        <f t="shared" si="135"/>
        <v>0</v>
      </c>
      <c r="AX313" s="284">
        <f t="shared" si="136"/>
        <v>0</v>
      </c>
      <c r="AY313" s="278"/>
      <c r="AZ313" s="279">
        <f t="shared" si="137"/>
        <v>0</v>
      </c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</row>
    <row r="314" spans="1:90" ht="15.75">
      <c r="A314" s="24">
        <v>15</v>
      </c>
      <c r="B314" s="5" t="s">
        <v>40</v>
      </c>
      <c r="C314" s="5"/>
      <c r="D314" s="6"/>
      <c r="E314" s="5"/>
      <c r="F314" s="5"/>
      <c r="G314" s="5"/>
      <c r="H314" s="34"/>
      <c r="I314" s="34"/>
      <c r="J314" s="193"/>
      <c r="K314" s="119"/>
      <c r="L314" s="119"/>
      <c r="M314" s="241"/>
      <c r="N314" s="207">
        <v>80000</v>
      </c>
      <c r="O314" s="321"/>
      <c r="P314" s="293" t="str">
        <f t="shared" si="117"/>
        <v>0</v>
      </c>
      <c r="Q314" s="322"/>
      <c r="R314" s="323"/>
      <c r="S314" s="293" t="str">
        <f t="shared" si="130"/>
        <v>0</v>
      </c>
      <c r="T314" s="316"/>
      <c r="U314" s="323"/>
      <c r="V314" s="293" t="str">
        <f t="shared" si="131"/>
        <v>0</v>
      </c>
      <c r="W314" s="316"/>
      <c r="X314" s="323"/>
      <c r="Y314" s="293" t="str">
        <f t="shared" si="132"/>
        <v>0</v>
      </c>
      <c r="Z314" s="316"/>
      <c r="AA314" s="323"/>
      <c r="AB314" s="293" t="str">
        <f t="shared" si="133"/>
        <v>0</v>
      </c>
      <c r="AC314" s="322"/>
      <c r="AD314" s="323"/>
      <c r="AE314" s="293" t="str">
        <f t="shared" si="138"/>
        <v>0</v>
      </c>
      <c r="AF314" s="322"/>
      <c r="AG314" s="323"/>
      <c r="AH314" s="293" t="str">
        <f t="shared" si="139"/>
        <v>0</v>
      </c>
      <c r="AI314" s="322"/>
      <c r="AJ314" s="323"/>
      <c r="AK314" s="293" t="str">
        <f t="shared" si="140"/>
        <v>0</v>
      </c>
      <c r="AL314" s="316"/>
      <c r="AM314" s="323"/>
      <c r="AN314" s="293" t="str">
        <f t="shared" si="141"/>
        <v>0</v>
      </c>
      <c r="AO314" s="316"/>
      <c r="AP314" s="323"/>
      <c r="AQ314" s="293" t="str">
        <f t="shared" si="142"/>
        <v>0</v>
      </c>
      <c r="AR314" s="316"/>
      <c r="AS314" s="317"/>
      <c r="AT314" s="293" t="str">
        <f t="shared" si="114"/>
        <v>0</v>
      </c>
      <c r="AU314" s="293">
        <f t="shared" si="128"/>
        <v>0</v>
      </c>
      <c r="AV314" s="236">
        <f t="shared" si="134"/>
        <v>0</v>
      </c>
      <c r="AW314" s="236">
        <f t="shared" si="135"/>
        <v>0</v>
      </c>
      <c r="AX314" s="284">
        <f t="shared" si="136"/>
        <v>0</v>
      </c>
      <c r="AY314" s="278"/>
      <c r="AZ314" s="279">
        <f t="shared" si="137"/>
        <v>0</v>
      </c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</row>
    <row r="315" spans="1:90" ht="15.75">
      <c r="A315" s="24">
        <v>16</v>
      </c>
      <c r="B315" s="5" t="s">
        <v>40</v>
      </c>
      <c r="C315" s="5"/>
      <c r="D315" s="6"/>
      <c r="E315" s="5"/>
      <c r="F315" s="5"/>
      <c r="G315" s="5"/>
      <c r="H315" s="34"/>
      <c r="I315" s="34"/>
      <c r="J315" s="193"/>
      <c r="K315" s="119"/>
      <c r="L315" s="119"/>
      <c r="M315" s="241"/>
      <c r="N315" s="207">
        <v>80000</v>
      </c>
      <c r="O315" s="321"/>
      <c r="P315" s="293" t="str">
        <f t="shared" si="117"/>
        <v>0</v>
      </c>
      <c r="Q315" s="322"/>
      <c r="R315" s="323"/>
      <c r="S315" s="293" t="str">
        <f t="shared" si="130"/>
        <v>0</v>
      </c>
      <c r="T315" s="316"/>
      <c r="U315" s="323"/>
      <c r="V315" s="293" t="str">
        <f t="shared" si="131"/>
        <v>0</v>
      </c>
      <c r="W315" s="316"/>
      <c r="X315" s="323"/>
      <c r="Y315" s="293" t="str">
        <f t="shared" si="132"/>
        <v>0</v>
      </c>
      <c r="Z315" s="316"/>
      <c r="AA315" s="323"/>
      <c r="AB315" s="293" t="str">
        <f t="shared" si="133"/>
        <v>0</v>
      </c>
      <c r="AC315" s="322"/>
      <c r="AD315" s="323"/>
      <c r="AE315" s="293" t="str">
        <f t="shared" si="138"/>
        <v>0</v>
      </c>
      <c r="AF315" s="322"/>
      <c r="AG315" s="323"/>
      <c r="AH315" s="293" t="str">
        <f t="shared" si="139"/>
        <v>0</v>
      </c>
      <c r="AI315" s="322"/>
      <c r="AJ315" s="323"/>
      <c r="AK315" s="293" t="str">
        <f t="shared" si="140"/>
        <v>0</v>
      </c>
      <c r="AL315" s="316"/>
      <c r="AM315" s="323"/>
      <c r="AN315" s="293" t="str">
        <f t="shared" si="141"/>
        <v>0</v>
      </c>
      <c r="AO315" s="316"/>
      <c r="AP315" s="323"/>
      <c r="AQ315" s="293" t="str">
        <f t="shared" si="142"/>
        <v>0</v>
      </c>
      <c r="AR315" s="316"/>
      <c r="AS315" s="317"/>
      <c r="AT315" s="293" t="str">
        <f t="shared" si="114"/>
        <v>0</v>
      </c>
      <c r="AU315" s="293">
        <f t="shared" si="128"/>
        <v>0</v>
      </c>
      <c r="AV315" s="236">
        <f t="shared" si="134"/>
        <v>0</v>
      </c>
      <c r="AW315" s="236">
        <f t="shared" si="135"/>
        <v>0</v>
      </c>
      <c r="AX315" s="284">
        <f t="shared" si="136"/>
        <v>0</v>
      </c>
      <c r="AY315" s="278"/>
      <c r="AZ315" s="279">
        <f t="shared" si="137"/>
        <v>0</v>
      </c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</row>
    <row r="316" spans="1:90" ht="15.75">
      <c r="A316" s="24">
        <v>17</v>
      </c>
      <c r="B316" s="5" t="s">
        <v>40</v>
      </c>
      <c r="C316" s="5"/>
      <c r="D316" s="6"/>
      <c r="E316" s="5"/>
      <c r="F316" s="5"/>
      <c r="G316" s="5"/>
      <c r="H316" s="34"/>
      <c r="I316" s="34"/>
      <c r="J316" s="193"/>
      <c r="K316" s="119"/>
      <c r="L316" s="119"/>
      <c r="M316" s="241"/>
      <c r="N316" s="207">
        <v>80000</v>
      </c>
      <c r="O316" s="321"/>
      <c r="P316" s="293" t="str">
        <f t="shared" si="117"/>
        <v>0</v>
      </c>
      <c r="Q316" s="322"/>
      <c r="R316" s="323"/>
      <c r="S316" s="293" t="str">
        <f t="shared" si="130"/>
        <v>0</v>
      </c>
      <c r="T316" s="316"/>
      <c r="U316" s="323"/>
      <c r="V316" s="293" t="str">
        <f t="shared" si="131"/>
        <v>0</v>
      </c>
      <c r="W316" s="316"/>
      <c r="X316" s="323"/>
      <c r="Y316" s="293" t="str">
        <f t="shared" si="132"/>
        <v>0</v>
      </c>
      <c r="Z316" s="316"/>
      <c r="AA316" s="323"/>
      <c r="AB316" s="293" t="str">
        <f t="shared" si="133"/>
        <v>0</v>
      </c>
      <c r="AC316" s="322"/>
      <c r="AD316" s="323"/>
      <c r="AE316" s="293" t="str">
        <f t="shared" si="138"/>
        <v>0</v>
      </c>
      <c r="AF316" s="322"/>
      <c r="AG316" s="323"/>
      <c r="AH316" s="293" t="str">
        <f t="shared" si="139"/>
        <v>0</v>
      </c>
      <c r="AI316" s="322"/>
      <c r="AJ316" s="323"/>
      <c r="AK316" s="293" t="str">
        <f t="shared" si="140"/>
        <v>0</v>
      </c>
      <c r="AL316" s="316"/>
      <c r="AM316" s="323"/>
      <c r="AN316" s="293" t="str">
        <f t="shared" si="141"/>
        <v>0</v>
      </c>
      <c r="AO316" s="316"/>
      <c r="AP316" s="323"/>
      <c r="AQ316" s="293" t="str">
        <f t="shared" si="142"/>
        <v>0</v>
      </c>
      <c r="AR316" s="316"/>
      <c r="AS316" s="317"/>
      <c r="AT316" s="293" t="str">
        <f t="shared" si="114"/>
        <v>0</v>
      </c>
      <c r="AU316" s="293">
        <f t="shared" si="128"/>
        <v>0</v>
      </c>
      <c r="AV316" s="236">
        <f t="shared" si="134"/>
        <v>0</v>
      </c>
      <c r="AW316" s="236">
        <f t="shared" si="135"/>
        <v>0</v>
      </c>
      <c r="AX316" s="284">
        <f t="shared" si="136"/>
        <v>0</v>
      </c>
      <c r="AY316" s="278"/>
      <c r="AZ316" s="279">
        <f t="shared" si="137"/>
        <v>0</v>
      </c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</row>
    <row r="317" spans="1:90" ht="15.75">
      <c r="A317" s="24">
        <v>18</v>
      </c>
      <c r="B317" s="5" t="s">
        <v>40</v>
      </c>
      <c r="C317" s="5"/>
      <c r="D317" s="6"/>
      <c r="E317" s="5"/>
      <c r="F317" s="5"/>
      <c r="G317" s="5"/>
      <c r="H317" s="34"/>
      <c r="I317" s="34"/>
      <c r="J317" s="193"/>
      <c r="K317" s="119"/>
      <c r="L317" s="119"/>
      <c r="M317" s="241"/>
      <c r="N317" s="207">
        <v>80000</v>
      </c>
      <c r="O317" s="321"/>
      <c r="P317" s="293" t="str">
        <f t="shared" si="117"/>
        <v>0</v>
      </c>
      <c r="Q317" s="322"/>
      <c r="R317" s="323"/>
      <c r="S317" s="293" t="str">
        <f t="shared" si="130"/>
        <v>0</v>
      </c>
      <c r="T317" s="316"/>
      <c r="U317" s="323"/>
      <c r="V317" s="293" t="str">
        <f t="shared" si="131"/>
        <v>0</v>
      </c>
      <c r="W317" s="316"/>
      <c r="X317" s="323"/>
      <c r="Y317" s="293" t="str">
        <f t="shared" si="132"/>
        <v>0</v>
      </c>
      <c r="Z317" s="316"/>
      <c r="AA317" s="323"/>
      <c r="AB317" s="293" t="str">
        <f t="shared" si="133"/>
        <v>0</v>
      </c>
      <c r="AC317" s="322"/>
      <c r="AD317" s="323"/>
      <c r="AE317" s="293" t="str">
        <f t="shared" si="138"/>
        <v>0</v>
      </c>
      <c r="AF317" s="322"/>
      <c r="AG317" s="323"/>
      <c r="AH317" s="293" t="str">
        <f t="shared" si="139"/>
        <v>0</v>
      </c>
      <c r="AI317" s="322"/>
      <c r="AJ317" s="323"/>
      <c r="AK317" s="293" t="str">
        <f t="shared" si="140"/>
        <v>0</v>
      </c>
      <c r="AL317" s="316"/>
      <c r="AM317" s="323"/>
      <c r="AN317" s="293" t="str">
        <f t="shared" si="141"/>
        <v>0</v>
      </c>
      <c r="AO317" s="316"/>
      <c r="AP317" s="323"/>
      <c r="AQ317" s="293" t="str">
        <f t="shared" si="142"/>
        <v>0</v>
      </c>
      <c r="AR317" s="316"/>
      <c r="AS317" s="317"/>
      <c r="AT317" s="293" t="str">
        <f t="shared" si="114"/>
        <v>0</v>
      </c>
      <c r="AU317" s="293">
        <f t="shared" si="128"/>
        <v>0</v>
      </c>
      <c r="AV317" s="236">
        <f t="shared" si="134"/>
        <v>0</v>
      </c>
      <c r="AW317" s="236">
        <f t="shared" si="135"/>
        <v>0</v>
      </c>
      <c r="AX317" s="284">
        <f t="shared" si="136"/>
        <v>0</v>
      </c>
      <c r="AY317" s="278"/>
      <c r="AZ317" s="279">
        <f t="shared" si="137"/>
        <v>0</v>
      </c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</row>
    <row r="318" spans="1:90" ht="15.75">
      <c r="A318" s="24">
        <v>19</v>
      </c>
      <c r="B318" s="5" t="s">
        <v>40</v>
      </c>
      <c r="C318" s="5"/>
      <c r="D318" s="6"/>
      <c r="E318" s="5"/>
      <c r="F318" s="5"/>
      <c r="G318" s="5"/>
      <c r="H318" s="34"/>
      <c r="I318" s="34"/>
      <c r="J318" s="193"/>
      <c r="K318" s="119"/>
      <c r="L318" s="119"/>
      <c r="M318" s="241"/>
      <c r="N318" s="207">
        <v>80000</v>
      </c>
      <c r="O318" s="321"/>
      <c r="P318" s="293" t="str">
        <f t="shared" si="117"/>
        <v>0</v>
      </c>
      <c r="Q318" s="322"/>
      <c r="R318" s="323"/>
      <c r="S318" s="293" t="str">
        <f t="shared" si="130"/>
        <v>0</v>
      </c>
      <c r="T318" s="316"/>
      <c r="U318" s="323"/>
      <c r="V318" s="293" t="str">
        <f t="shared" si="131"/>
        <v>0</v>
      </c>
      <c r="W318" s="316"/>
      <c r="X318" s="323"/>
      <c r="Y318" s="293" t="str">
        <f t="shared" si="132"/>
        <v>0</v>
      </c>
      <c r="Z318" s="316"/>
      <c r="AA318" s="323"/>
      <c r="AB318" s="293" t="str">
        <f t="shared" si="133"/>
        <v>0</v>
      </c>
      <c r="AC318" s="322"/>
      <c r="AD318" s="323"/>
      <c r="AE318" s="293" t="str">
        <f t="shared" si="138"/>
        <v>0</v>
      </c>
      <c r="AF318" s="322"/>
      <c r="AG318" s="323"/>
      <c r="AH318" s="293" t="str">
        <f t="shared" si="139"/>
        <v>0</v>
      </c>
      <c r="AI318" s="322"/>
      <c r="AJ318" s="323"/>
      <c r="AK318" s="293" t="str">
        <f t="shared" si="140"/>
        <v>0</v>
      </c>
      <c r="AL318" s="316"/>
      <c r="AM318" s="323"/>
      <c r="AN318" s="293" t="str">
        <f t="shared" si="141"/>
        <v>0</v>
      </c>
      <c r="AO318" s="316"/>
      <c r="AP318" s="323"/>
      <c r="AQ318" s="293" t="str">
        <f t="shared" si="142"/>
        <v>0</v>
      </c>
      <c r="AR318" s="316"/>
      <c r="AS318" s="317"/>
      <c r="AT318" s="293" t="str">
        <f t="shared" si="114"/>
        <v>0</v>
      </c>
      <c r="AU318" s="293">
        <f t="shared" si="128"/>
        <v>0</v>
      </c>
      <c r="AV318" s="236">
        <f t="shared" si="134"/>
        <v>0</v>
      </c>
      <c r="AW318" s="236">
        <f t="shared" si="135"/>
        <v>0</v>
      </c>
      <c r="AX318" s="284">
        <f t="shared" si="136"/>
        <v>0</v>
      </c>
      <c r="AY318" s="278"/>
      <c r="AZ318" s="279">
        <f t="shared" si="137"/>
        <v>0</v>
      </c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</row>
    <row r="319" spans="1:90" ht="15.75">
      <c r="A319" s="24">
        <v>20</v>
      </c>
      <c r="B319" s="5" t="s">
        <v>40</v>
      </c>
      <c r="C319" s="5"/>
      <c r="D319" s="6"/>
      <c r="E319" s="5"/>
      <c r="F319" s="5"/>
      <c r="G319" s="5"/>
      <c r="H319" s="34"/>
      <c r="I319" s="34"/>
      <c r="J319" s="193"/>
      <c r="K319" s="119"/>
      <c r="L319" s="119"/>
      <c r="M319" s="241"/>
      <c r="N319" s="207">
        <v>80000</v>
      </c>
      <c r="O319" s="321"/>
      <c r="P319" s="293" t="str">
        <f t="shared" si="117"/>
        <v>0</v>
      </c>
      <c r="Q319" s="322"/>
      <c r="R319" s="323"/>
      <c r="S319" s="293" t="str">
        <f t="shared" si="130"/>
        <v>0</v>
      </c>
      <c r="T319" s="316"/>
      <c r="U319" s="323"/>
      <c r="V319" s="293" t="str">
        <f t="shared" si="131"/>
        <v>0</v>
      </c>
      <c r="W319" s="316"/>
      <c r="X319" s="323"/>
      <c r="Y319" s="293" t="str">
        <f t="shared" si="132"/>
        <v>0</v>
      </c>
      <c r="Z319" s="316"/>
      <c r="AA319" s="323"/>
      <c r="AB319" s="293" t="str">
        <f t="shared" si="133"/>
        <v>0</v>
      </c>
      <c r="AC319" s="322"/>
      <c r="AD319" s="323"/>
      <c r="AE319" s="293" t="str">
        <f t="shared" si="138"/>
        <v>0</v>
      </c>
      <c r="AF319" s="322"/>
      <c r="AG319" s="323"/>
      <c r="AH319" s="293" t="str">
        <f t="shared" si="139"/>
        <v>0</v>
      </c>
      <c r="AI319" s="322"/>
      <c r="AJ319" s="323"/>
      <c r="AK319" s="293" t="str">
        <f t="shared" si="140"/>
        <v>0</v>
      </c>
      <c r="AL319" s="316"/>
      <c r="AM319" s="323"/>
      <c r="AN319" s="293" t="str">
        <f t="shared" si="141"/>
        <v>0</v>
      </c>
      <c r="AO319" s="316"/>
      <c r="AP319" s="323"/>
      <c r="AQ319" s="293" t="str">
        <f t="shared" si="142"/>
        <v>0</v>
      </c>
      <c r="AR319" s="316"/>
      <c r="AS319" s="317"/>
      <c r="AT319" s="293" t="str">
        <f t="shared" si="114"/>
        <v>0</v>
      </c>
      <c r="AU319" s="293">
        <f t="shared" si="128"/>
        <v>0</v>
      </c>
      <c r="AV319" s="236">
        <f t="shared" si="134"/>
        <v>0</v>
      </c>
      <c r="AW319" s="236">
        <f t="shared" si="135"/>
        <v>0</v>
      </c>
      <c r="AX319" s="284">
        <f t="shared" si="136"/>
        <v>0</v>
      </c>
      <c r="AY319" s="278"/>
      <c r="AZ319" s="279">
        <f t="shared" si="137"/>
        <v>0</v>
      </c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</row>
    <row r="320" spans="1:90" ht="15.75">
      <c r="A320" s="24">
        <v>21</v>
      </c>
      <c r="B320" s="5" t="s">
        <v>40</v>
      </c>
      <c r="C320" s="5"/>
      <c r="D320" s="6"/>
      <c r="E320" s="5"/>
      <c r="F320" s="5"/>
      <c r="G320" s="5"/>
      <c r="H320" s="34"/>
      <c r="I320" s="34"/>
      <c r="J320" s="193"/>
      <c r="K320" s="119"/>
      <c r="L320" s="119"/>
      <c r="M320" s="241"/>
      <c r="N320" s="207">
        <v>80000</v>
      </c>
      <c r="O320" s="321"/>
      <c r="P320" s="293" t="str">
        <f t="shared" si="117"/>
        <v>0</v>
      </c>
      <c r="Q320" s="322"/>
      <c r="R320" s="323"/>
      <c r="S320" s="293" t="str">
        <f t="shared" si="130"/>
        <v>0</v>
      </c>
      <c r="T320" s="316"/>
      <c r="U320" s="323"/>
      <c r="V320" s="293" t="str">
        <f t="shared" si="131"/>
        <v>0</v>
      </c>
      <c r="W320" s="316"/>
      <c r="X320" s="323"/>
      <c r="Y320" s="293" t="str">
        <f t="shared" si="132"/>
        <v>0</v>
      </c>
      <c r="Z320" s="316"/>
      <c r="AA320" s="323"/>
      <c r="AB320" s="293" t="str">
        <f t="shared" si="133"/>
        <v>0</v>
      </c>
      <c r="AC320" s="322"/>
      <c r="AD320" s="323"/>
      <c r="AE320" s="293" t="str">
        <f t="shared" si="138"/>
        <v>0</v>
      </c>
      <c r="AF320" s="322"/>
      <c r="AG320" s="323"/>
      <c r="AH320" s="293" t="str">
        <f t="shared" si="139"/>
        <v>0</v>
      </c>
      <c r="AI320" s="322"/>
      <c r="AJ320" s="323"/>
      <c r="AK320" s="293" t="str">
        <f t="shared" si="140"/>
        <v>0</v>
      </c>
      <c r="AL320" s="316"/>
      <c r="AM320" s="323"/>
      <c r="AN320" s="293" t="str">
        <f t="shared" si="141"/>
        <v>0</v>
      </c>
      <c r="AO320" s="316"/>
      <c r="AP320" s="323"/>
      <c r="AQ320" s="293" t="str">
        <f t="shared" si="142"/>
        <v>0</v>
      </c>
      <c r="AR320" s="316"/>
      <c r="AS320" s="317"/>
      <c r="AT320" s="293" t="str">
        <f t="shared" si="114"/>
        <v>0</v>
      </c>
      <c r="AU320" s="293">
        <f t="shared" si="128"/>
        <v>0</v>
      </c>
      <c r="AV320" s="236">
        <f t="shared" si="134"/>
        <v>0</v>
      </c>
      <c r="AW320" s="236">
        <f t="shared" si="135"/>
        <v>0</v>
      </c>
      <c r="AX320" s="284">
        <f t="shared" si="136"/>
        <v>0</v>
      </c>
      <c r="AY320" s="278"/>
      <c r="AZ320" s="279">
        <f t="shared" si="137"/>
        <v>0</v>
      </c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</row>
    <row r="321" spans="1:90" ht="15.75">
      <c r="A321" s="24">
        <v>22</v>
      </c>
      <c r="B321" s="5" t="s">
        <v>40</v>
      </c>
      <c r="C321" s="5"/>
      <c r="D321" s="6"/>
      <c r="E321" s="5"/>
      <c r="F321" s="5"/>
      <c r="G321" s="5"/>
      <c r="H321" s="34"/>
      <c r="I321" s="34"/>
      <c r="J321" s="193"/>
      <c r="K321" s="119"/>
      <c r="L321" s="119"/>
      <c r="M321" s="241"/>
      <c r="N321" s="207">
        <v>80000</v>
      </c>
      <c r="O321" s="321"/>
      <c r="P321" s="293" t="str">
        <f t="shared" si="117"/>
        <v>0</v>
      </c>
      <c r="Q321" s="322"/>
      <c r="R321" s="323"/>
      <c r="S321" s="293" t="str">
        <f t="shared" si="130"/>
        <v>0</v>
      </c>
      <c r="T321" s="316"/>
      <c r="U321" s="323"/>
      <c r="V321" s="293" t="str">
        <f t="shared" si="131"/>
        <v>0</v>
      </c>
      <c r="W321" s="316"/>
      <c r="X321" s="323"/>
      <c r="Y321" s="293" t="str">
        <f t="shared" si="132"/>
        <v>0</v>
      </c>
      <c r="Z321" s="316"/>
      <c r="AA321" s="323"/>
      <c r="AB321" s="293" t="str">
        <f t="shared" si="133"/>
        <v>0</v>
      </c>
      <c r="AC321" s="322"/>
      <c r="AD321" s="323"/>
      <c r="AE321" s="293" t="str">
        <f t="shared" si="138"/>
        <v>0</v>
      </c>
      <c r="AF321" s="322"/>
      <c r="AG321" s="323"/>
      <c r="AH321" s="293" t="str">
        <f t="shared" si="139"/>
        <v>0</v>
      </c>
      <c r="AI321" s="322"/>
      <c r="AJ321" s="323"/>
      <c r="AK321" s="293" t="str">
        <f t="shared" si="140"/>
        <v>0</v>
      </c>
      <c r="AL321" s="316"/>
      <c r="AM321" s="323"/>
      <c r="AN321" s="293" t="str">
        <f t="shared" si="141"/>
        <v>0</v>
      </c>
      <c r="AO321" s="316"/>
      <c r="AP321" s="323"/>
      <c r="AQ321" s="293" t="str">
        <f t="shared" si="142"/>
        <v>0</v>
      </c>
      <c r="AR321" s="316"/>
      <c r="AS321" s="317"/>
      <c r="AT321" s="293" t="str">
        <f t="shared" si="114"/>
        <v>0</v>
      </c>
      <c r="AU321" s="293">
        <f t="shared" si="128"/>
        <v>0</v>
      </c>
      <c r="AV321" s="236">
        <f t="shared" si="134"/>
        <v>0</v>
      </c>
      <c r="AW321" s="236">
        <f t="shared" si="135"/>
        <v>0</v>
      </c>
      <c r="AX321" s="284">
        <f t="shared" si="136"/>
        <v>0</v>
      </c>
      <c r="AY321" s="278"/>
      <c r="AZ321" s="279">
        <f t="shared" si="137"/>
        <v>0</v>
      </c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</row>
    <row r="322" spans="1:90" ht="15.75">
      <c r="A322" s="24">
        <v>23</v>
      </c>
      <c r="B322" s="5" t="s">
        <v>40</v>
      </c>
      <c r="C322" s="5"/>
      <c r="D322" s="6"/>
      <c r="E322" s="5"/>
      <c r="F322" s="5"/>
      <c r="G322" s="5"/>
      <c r="H322" s="34"/>
      <c r="I322" s="34"/>
      <c r="J322" s="193"/>
      <c r="K322" s="119"/>
      <c r="L322" s="119"/>
      <c r="M322" s="241"/>
      <c r="N322" s="207">
        <v>80000</v>
      </c>
      <c r="O322" s="321"/>
      <c r="P322" s="293" t="str">
        <f t="shared" si="117"/>
        <v>0</v>
      </c>
      <c r="Q322" s="322"/>
      <c r="R322" s="323"/>
      <c r="S322" s="293" t="str">
        <f t="shared" si="130"/>
        <v>0</v>
      </c>
      <c r="T322" s="316"/>
      <c r="U322" s="323"/>
      <c r="V322" s="293" t="str">
        <f t="shared" si="131"/>
        <v>0</v>
      </c>
      <c r="W322" s="316"/>
      <c r="X322" s="323"/>
      <c r="Y322" s="293" t="str">
        <f t="shared" si="132"/>
        <v>0</v>
      </c>
      <c r="Z322" s="316"/>
      <c r="AA322" s="323"/>
      <c r="AB322" s="293" t="str">
        <f t="shared" si="133"/>
        <v>0</v>
      </c>
      <c r="AC322" s="322"/>
      <c r="AD322" s="323"/>
      <c r="AE322" s="293" t="str">
        <f t="shared" si="138"/>
        <v>0</v>
      </c>
      <c r="AF322" s="322"/>
      <c r="AG322" s="323"/>
      <c r="AH322" s="293" t="str">
        <f t="shared" si="139"/>
        <v>0</v>
      </c>
      <c r="AI322" s="322"/>
      <c r="AJ322" s="323"/>
      <c r="AK322" s="293" t="str">
        <f t="shared" si="140"/>
        <v>0</v>
      </c>
      <c r="AL322" s="316"/>
      <c r="AM322" s="323"/>
      <c r="AN322" s="293" t="str">
        <f t="shared" si="141"/>
        <v>0</v>
      </c>
      <c r="AO322" s="316"/>
      <c r="AP322" s="323"/>
      <c r="AQ322" s="293" t="str">
        <f t="shared" si="142"/>
        <v>0</v>
      </c>
      <c r="AR322" s="316"/>
      <c r="AS322" s="317"/>
      <c r="AT322" s="293" t="str">
        <f t="shared" si="114"/>
        <v>0</v>
      </c>
      <c r="AU322" s="293">
        <f t="shared" si="128"/>
        <v>0</v>
      </c>
      <c r="AV322" s="236">
        <f t="shared" si="134"/>
        <v>0</v>
      </c>
      <c r="AW322" s="236">
        <f t="shared" si="135"/>
        <v>0</v>
      </c>
      <c r="AX322" s="284">
        <f t="shared" si="136"/>
        <v>0</v>
      </c>
      <c r="AY322" s="278"/>
      <c r="AZ322" s="279">
        <f t="shared" si="137"/>
        <v>0</v>
      </c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</row>
    <row r="323" spans="1:90" ht="15.75">
      <c r="A323" s="24">
        <v>24</v>
      </c>
      <c r="B323" s="5" t="s">
        <v>40</v>
      </c>
      <c r="C323" s="5"/>
      <c r="D323" s="6"/>
      <c r="E323" s="5"/>
      <c r="F323" s="5"/>
      <c r="G323" s="5"/>
      <c r="H323" s="34"/>
      <c r="I323" s="34"/>
      <c r="J323" s="193"/>
      <c r="K323" s="119"/>
      <c r="L323" s="119"/>
      <c r="M323" s="241"/>
      <c r="N323" s="207">
        <v>80000</v>
      </c>
      <c r="O323" s="321"/>
      <c r="P323" s="293" t="str">
        <f t="shared" si="117"/>
        <v>0</v>
      </c>
      <c r="Q323" s="322"/>
      <c r="R323" s="323"/>
      <c r="S323" s="293" t="str">
        <f t="shared" si="130"/>
        <v>0</v>
      </c>
      <c r="T323" s="316"/>
      <c r="U323" s="323"/>
      <c r="V323" s="293" t="str">
        <f t="shared" si="131"/>
        <v>0</v>
      </c>
      <c r="W323" s="316"/>
      <c r="X323" s="323"/>
      <c r="Y323" s="293" t="str">
        <f t="shared" si="132"/>
        <v>0</v>
      </c>
      <c r="Z323" s="316"/>
      <c r="AA323" s="323"/>
      <c r="AB323" s="293" t="str">
        <f t="shared" si="133"/>
        <v>0</v>
      </c>
      <c r="AC323" s="322"/>
      <c r="AD323" s="323"/>
      <c r="AE323" s="293" t="str">
        <f t="shared" si="138"/>
        <v>0</v>
      </c>
      <c r="AF323" s="322"/>
      <c r="AG323" s="323"/>
      <c r="AH323" s="293" t="str">
        <f t="shared" si="139"/>
        <v>0</v>
      </c>
      <c r="AI323" s="322"/>
      <c r="AJ323" s="323"/>
      <c r="AK323" s="293" t="str">
        <f t="shared" si="140"/>
        <v>0</v>
      </c>
      <c r="AL323" s="316"/>
      <c r="AM323" s="323"/>
      <c r="AN323" s="293" t="str">
        <f t="shared" si="141"/>
        <v>0</v>
      </c>
      <c r="AO323" s="316"/>
      <c r="AP323" s="323"/>
      <c r="AQ323" s="293" t="str">
        <f t="shared" si="142"/>
        <v>0</v>
      </c>
      <c r="AR323" s="316"/>
      <c r="AS323" s="317"/>
      <c r="AT323" s="293" t="str">
        <f t="shared" ref="AT323:AT339" si="143">IF(AR323&gt;=N323,1,"0")</f>
        <v>0</v>
      </c>
      <c r="AU323" s="293">
        <f t="shared" si="128"/>
        <v>0</v>
      </c>
      <c r="AV323" s="236">
        <f t="shared" si="134"/>
        <v>0</v>
      </c>
      <c r="AW323" s="236">
        <f t="shared" si="135"/>
        <v>0</v>
      </c>
      <c r="AX323" s="284">
        <f t="shared" si="136"/>
        <v>0</v>
      </c>
      <c r="AY323" s="278"/>
      <c r="AZ323" s="279">
        <f t="shared" si="137"/>
        <v>0</v>
      </c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</row>
    <row r="324" spans="1:90" ht="15.75">
      <c r="A324" s="24">
        <v>25</v>
      </c>
      <c r="B324" s="5" t="s">
        <v>40</v>
      </c>
      <c r="C324" s="5"/>
      <c r="D324" s="6"/>
      <c r="E324" s="5"/>
      <c r="F324" s="5"/>
      <c r="G324" s="5"/>
      <c r="H324" s="34"/>
      <c r="I324" s="34"/>
      <c r="J324" s="193"/>
      <c r="K324" s="119"/>
      <c r="L324" s="119"/>
      <c r="M324" s="241"/>
      <c r="N324" s="207">
        <v>80000</v>
      </c>
      <c r="O324" s="321"/>
      <c r="P324" s="293" t="str">
        <f t="shared" si="117"/>
        <v>0</v>
      </c>
      <c r="Q324" s="322"/>
      <c r="R324" s="323"/>
      <c r="S324" s="293" t="str">
        <f t="shared" si="130"/>
        <v>0</v>
      </c>
      <c r="T324" s="316"/>
      <c r="U324" s="323"/>
      <c r="V324" s="293" t="str">
        <f t="shared" si="131"/>
        <v>0</v>
      </c>
      <c r="W324" s="316"/>
      <c r="X324" s="323"/>
      <c r="Y324" s="293" t="str">
        <f t="shared" si="132"/>
        <v>0</v>
      </c>
      <c r="Z324" s="316"/>
      <c r="AA324" s="323"/>
      <c r="AB324" s="293" t="str">
        <f t="shared" si="133"/>
        <v>0</v>
      </c>
      <c r="AC324" s="322"/>
      <c r="AD324" s="323"/>
      <c r="AE324" s="293" t="str">
        <f t="shared" si="138"/>
        <v>0</v>
      </c>
      <c r="AF324" s="322"/>
      <c r="AG324" s="323"/>
      <c r="AH324" s="293" t="str">
        <f t="shared" si="139"/>
        <v>0</v>
      </c>
      <c r="AI324" s="322"/>
      <c r="AJ324" s="323"/>
      <c r="AK324" s="293" t="str">
        <f t="shared" si="140"/>
        <v>0</v>
      </c>
      <c r="AL324" s="316"/>
      <c r="AM324" s="323"/>
      <c r="AN324" s="293" t="str">
        <f t="shared" si="141"/>
        <v>0</v>
      </c>
      <c r="AO324" s="316"/>
      <c r="AP324" s="323"/>
      <c r="AQ324" s="293" t="str">
        <f t="shared" si="142"/>
        <v>0</v>
      </c>
      <c r="AR324" s="316"/>
      <c r="AS324" s="317"/>
      <c r="AT324" s="293" t="str">
        <f t="shared" si="143"/>
        <v>0</v>
      </c>
      <c r="AU324" s="293">
        <f t="shared" si="128"/>
        <v>0</v>
      </c>
      <c r="AV324" s="236">
        <f t="shared" si="134"/>
        <v>0</v>
      </c>
      <c r="AW324" s="236">
        <f t="shared" si="135"/>
        <v>0</v>
      </c>
      <c r="AX324" s="284">
        <f t="shared" si="136"/>
        <v>0</v>
      </c>
      <c r="AY324" s="278"/>
      <c r="AZ324" s="279">
        <f t="shared" si="137"/>
        <v>0</v>
      </c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</row>
    <row r="325" spans="1:90" ht="15.75">
      <c r="A325" s="24">
        <v>26</v>
      </c>
      <c r="B325" s="5" t="s">
        <v>40</v>
      </c>
      <c r="C325" s="5"/>
      <c r="D325" s="6"/>
      <c r="E325" s="5"/>
      <c r="F325" s="5"/>
      <c r="G325" s="5"/>
      <c r="H325" s="34"/>
      <c r="I325" s="34"/>
      <c r="J325" s="193"/>
      <c r="K325" s="119"/>
      <c r="L325" s="119"/>
      <c r="M325" s="241"/>
      <c r="N325" s="207">
        <v>80000</v>
      </c>
      <c r="O325" s="321"/>
      <c r="P325" s="293" t="str">
        <f t="shared" si="117"/>
        <v>0</v>
      </c>
      <c r="Q325" s="322"/>
      <c r="R325" s="323"/>
      <c r="S325" s="293" t="str">
        <f t="shared" si="130"/>
        <v>0</v>
      </c>
      <c r="T325" s="316"/>
      <c r="U325" s="323"/>
      <c r="V325" s="293" t="str">
        <f t="shared" si="131"/>
        <v>0</v>
      </c>
      <c r="W325" s="316"/>
      <c r="X325" s="323"/>
      <c r="Y325" s="293" t="str">
        <f t="shared" si="132"/>
        <v>0</v>
      </c>
      <c r="Z325" s="316"/>
      <c r="AA325" s="323"/>
      <c r="AB325" s="293" t="str">
        <f t="shared" si="133"/>
        <v>0</v>
      </c>
      <c r="AC325" s="322"/>
      <c r="AD325" s="323"/>
      <c r="AE325" s="293" t="str">
        <f t="shared" si="138"/>
        <v>0</v>
      </c>
      <c r="AF325" s="322"/>
      <c r="AG325" s="323"/>
      <c r="AH325" s="293" t="str">
        <f t="shared" si="139"/>
        <v>0</v>
      </c>
      <c r="AI325" s="322"/>
      <c r="AJ325" s="323"/>
      <c r="AK325" s="293" t="str">
        <f t="shared" si="140"/>
        <v>0</v>
      </c>
      <c r="AL325" s="316"/>
      <c r="AM325" s="323"/>
      <c r="AN325" s="293" t="str">
        <f t="shared" si="141"/>
        <v>0</v>
      </c>
      <c r="AO325" s="316"/>
      <c r="AP325" s="323"/>
      <c r="AQ325" s="293" t="str">
        <f t="shared" si="142"/>
        <v>0</v>
      </c>
      <c r="AR325" s="316"/>
      <c r="AS325" s="317"/>
      <c r="AT325" s="293" t="str">
        <f t="shared" si="143"/>
        <v>0</v>
      </c>
      <c r="AU325" s="293">
        <f t="shared" si="128"/>
        <v>0</v>
      </c>
      <c r="AV325" s="236">
        <f t="shared" si="134"/>
        <v>0</v>
      </c>
      <c r="AW325" s="236">
        <f t="shared" si="135"/>
        <v>0</v>
      </c>
      <c r="AX325" s="284">
        <f t="shared" si="136"/>
        <v>0</v>
      </c>
      <c r="AY325" s="278"/>
      <c r="AZ325" s="279">
        <f t="shared" si="137"/>
        <v>0</v>
      </c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</row>
    <row r="326" spans="1:90" ht="15.75">
      <c r="A326" s="24">
        <v>27</v>
      </c>
      <c r="B326" s="5" t="s">
        <v>40</v>
      </c>
      <c r="C326" s="5"/>
      <c r="D326" s="6"/>
      <c r="E326" s="5"/>
      <c r="F326" s="5"/>
      <c r="G326" s="5"/>
      <c r="H326" s="34"/>
      <c r="I326" s="34"/>
      <c r="J326" s="193"/>
      <c r="K326" s="119"/>
      <c r="L326" s="119"/>
      <c r="M326" s="241"/>
      <c r="N326" s="207">
        <v>80000</v>
      </c>
      <c r="O326" s="321"/>
      <c r="P326" s="293" t="str">
        <f t="shared" si="117"/>
        <v>0</v>
      </c>
      <c r="Q326" s="322"/>
      <c r="R326" s="323"/>
      <c r="S326" s="293" t="str">
        <f t="shared" si="130"/>
        <v>0</v>
      </c>
      <c r="T326" s="316"/>
      <c r="U326" s="323"/>
      <c r="V326" s="293" t="str">
        <f t="shared" si="131"/>
        <v>0</v>
      </c>
      <c r="W326" s="316"/>
      <c r="X326" s="323"/>
      <c r="Y326" s="293" t="str">
        <f t="shared" si="132"/>
        <v>0</v>
      </c>
      <c r="Z326" s="316"/>
      <c r="AA326" s="323"/>
      <c r="AB326" s="293" t="str">
        <f t="shared" si="133"/>
        <v>0</v>
      </c>
      <c r="AC326" s="322"/>
      <c r="AD326" s="323"/>
      <c r="AE326" s="293" t="str">
        <f t="shared" si="138"/>
        <v>0</v>
      </c>
      <c r="AF326" s="322"/>
      <c r="AG326" s="323"/>
      <c r="AH326" s="293" t="str">
        <f t="shared" si="139"/>
        <v>0</v>
      </c>
      <c r="AI326" s="322"/>
      <c r="AJ326" s="323"/>
      <c r="AK326" s="293" t="str">
        <f t="shared" si="140"/>
        <v>0</v>
      </c>
      <c r="AL326" s="316"/>
      <c r="AM326" s="323"/>
      <c r="AN326" s="293" t="str">
        <f t="shared" si="141"/>
        <v>0</v>
      </c>
      <c r="AO326" s="316"/>
      <c r="AP326" s="323"/>
      <c r="AQ326" s="293" t="str">
        <f t="shared" si="142"/>
        <v>0</v>
      </c>
      <c r="AR326" s="316"/>
      <c r="AS326" s="317"/>
      <c r="AT326" s="293" t="str">
        <f t="shared" si="143"/>
        <v>0</v>
      </c>
      <c r="AU326" s="293">
        <f t="shared" si="128"/>
        <v>0</v>
      </c>
      <c r="AV326" s="236">
        <f t="shared" si="134"/>
        <v>0</v>
      </c>
      <c r="AW326" s="236">
        <f t="shared" si="135"/>
        <v>0</v>
      </c>
      <c r="AX326" s="284">
        <f t="shared" si="136"/>
        <v>0</v>
      </c>
      <c r="AY326" s="278"/>
      <c r="AZ326" s="279">
        <f t="shared" si="137"/>
        <v>0</v>
      </c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</row>
    <row r="327" spans="1:90" ht="15.75">
      <c r="A327" s="24">
        <v>28</v>
      </c>
      <c r="B327" s="5" t="s">
        <v>40</v>
      </c>
      <c r="C327" s="5"/>
      <c r="D327" s="6"/>
      <c r="E327" s="5"/>
      <c r="F327" s="5"/>
      <c r="G327" s="5"/>
      <c r="H327" s="34"/>
      <c r="I327" s="34"/>
      <c r="J327" s="193"/>
      <c r="K327" s="119"/>
      <c r="L327" s="119"/>
      <c r="M327" s="241"/>
      <c r="N327" s="207">
        <v>80000</v>
      </c>
      <c r="O327" s="321"/>
      <c r="P327" s="293" t="str">
        <f t="shared" ref="P327:P340" si="144">IF(O327&gt;=10000,1,"0")</f>
        <v>0</v>
      </c>
      <c r="Q327" s="322"/>
      <c r="R327" s="323"/>
      <c r="S327" s="293" t="str">
        <f t="shared" si="130"/>
        <v>0</v>
      </c>
      <c r="T327" s="316"/>
      <c r="U327" s="323"/>
      <c r="V327" s="293" t="str">
        <f t="shared" si="131"/>
        <v>0</v>
      </c>
      <c r="W327" s="316"/>
      <c r="X327" s="323"/>
      <c r="Y327" s="293" t="str">
        <f t="shared" si="132"/>
        <v>0</v>
      </c>
      <c r="Z327" s="316"/>
      <c r="AA327" s="323"/>
      <c r="AB327" s="293" t="str">
        <f t="shared" si="133"/>
        <v>0</v>
      </c>
      <c r="AC327" s="322"/>
      <c r="AD327" s="323"/>
      <c r="AE327" s="293" t="str">
        <f t="shared" si="138"/>
        <v>0</v>
      </c>
      <c r="AF327" s="322"/>
      <c r="AG327" s="323"/>
      <c r="AH327" s="293" t="str">
        <f t="shared" si="139"/>
        <v>0</v>
      </c>
      <c r="AI327" s="322"/>
      <c r="AJ327" s="323"/>
      <c r="AK327" s="293" t="str">
        <f t="shared" si="140"/>
        <v>0</v>
      </c>
      <c r="AL327" s="316"/>
      <c r="AM327" s="323"/>
      <c r="AN327" s="293" t="str">
        <f t="shared" si="141"/>
        <v>0</v>
      </c>
      <c r="AO327" s="316"/>
      <c r="AP327" s="323"/>
      <c r="AQ327" s="293" t="str">
        <f t="shared" si="142"/>
        <v>0</v>
      </c>
      <c r="AR327" s="316"/>
      <c r="AS327" s="317"/>
      <c r="AT327" s="293" t="str">
        <f t="shared" si="143"/>
        <v>0</v>
      </c>
      <c r="AU327" s="293">
        <f t="shared" si="128"/>
        <v>0</v>
      </c>
      <c r="AV327" s="236">
        <f t="shared" si="134"/>
        <v>0</v>
      </c>
      <c r="AW327" s="236">
        <f t="shared" si="135"/>
        <v>0</v>
      </c>
      <c r="AX327" s="284">
        <f t="shared" si="136"/>
        <v>0</v>
      </c>
      <c r="AY327" s="278"/>
      <c r="AZ327" s="279">
        <f t="shared" si="137"/>
        <v>0</v>
      </c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</row>
    <row r="328" spans="1:90" ht="15.75">
      <c r="A328" s="24">
        <v>29</v>
      </c>
      <c r="B328" s="5" t="s">
        <v>40</v>
      </c>
      <c r="C328" s="5"/>
      <c r="D328" s="6"/>
      <c r="E328" s="5"/>
      <c r="F328" s="5"/>
      <c r="G328" s="5"/>
      <c r="H328" s="34"/>
      <c r="I328" s="34"/>
      <c r="J328" s="193"/>
      <c r="K328" s="119"/>
      <c r="L328" s="119"/>
      <c r="M328" s="241"/>
      <c r="N328" s="207">
        <v>80000</v>
      </c>
      <c r="O328" s="321"/>
      <c r="P328" s="293" t="str">
        <f t="shared" si="144"/>
        <v>0</v>
      </c>
      <c r="Q328" s="322"/>
      <c r="R328" s="323"/>
      <c r="S328" s="293" t="str">
        <f t="shared" si="130"/>
        <v>0</v>
      </c>
      <c r="T328" s="316"/>
      <c r="U328" s="323"/>
      <c r="V328" s="293" t="str">
        <f t="shared" si="131"/>
        <v>0</v>
      </c>
      <c r="W328" s="316"/>
      <c r="X328" s="323"/>
      <c r="Y328" s="293" t="str">
        <f t="shared" si="132"/>
        <v>0</v>
      </c>
      <c r="Z328" s="322"/>
      <c r="AA328" s="323"/>
      <c r="AB328" s="293" t="str">
        <f t="shared" si="133"/>
        <v>0</v>
      </c>
      <c r="AC328" s="322"/>
      <c r="AD328" s="323"/>
      <c r="AE328" s="293" t="str">
        <f t="shared" si="138"/>
        <v>0</v>
      </c>
      <c r="AF328" s="322"/>
      <c r="AG328" s="323"/>
      <c r="AH328" s="293" t="str">
        <f t="shared" si="139"/>
        <v>0</v>
      </c>
      <c r="AI328" s="316"/>
      <c r="AJ328" s="323"/>
      <c r="AK328" s="293" t="str">
        <f t="shared" si="140"/>
        <v>0</v>
      </c>
      <c r="AL328" s="316"/>
      <c r="AM328" s="323"/>
      <c r="AN328" s="293" t="str">
        <f t="shared" si="141"/>
        <v>0</v>
      </c>
      <c r="AO328" s="316"/>
      <c r="AP328" s="323"/>
      <c r="AQ328" s="293" t="str">
        <f t="shared" si="142"/>
        <v>0</v>
      </c>
      <c r="AR328" s="316"/>
      <c r="AS328" s="317"/>
      <c r="AT328" s="293" t="str">
        <f t="shared" si="143"/>
        <v>0</v>
      </c>
      <c r="AU328" s="293">
        <f t="shared" si="128"/>
        <v>0</v>
      </c>
      <c r="AV328" s="236">
        <f t="shared" si="134"/>
        <v>0</v>
      </c>
      <c r="AW328" s="236">
        <f t="shared" si="135"/>
        <v>0</v>
      </c>
      <c r="AX328" s="284">
        <f t="shared" si="136"/>
        <v>0</v>
      </c>
      <c r="AY328" s="278"/>
      <c r="AZ328" s="279">
        <f t="shared" si="137"/>
        <v>0</v>
      </c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</row>
    <row r="329" spans="1:90" ht="15.75">
      <c r="A329" s="24">
        <v>30</v>
      </c>
      <c r="B329" s="5" t="s">
        <v>40</v>
      </c>
      <c r="C329" s="5"/>
      <c r="D329" s="6"/>
      <c r="E329" s="5"/>
      <c r="F329" s="5"/>
      <c r="G329" s="5"/>
      <c r="H329" s="34"/>
      <c r="I329" s="34"/>
      <c r="J329" s="193"/>
      <c r="K329" s="119"/>
      <c r="L329" s="119"/>
      <c r="M329" s="241"/>
      <c r="N329" s="207">
        <v>80000</v>
      </c>
      <c r="O329" s="321"/>
      <c r="P329" s="293" t="str">
        <f t="shared" si="144"/>
        <v>0</v>
      </c>
      <c r="Q329" s="322"/>
      <c r="R329" s="323"/>
      <c r="S329" s="293" t="str">
        <f t="shared" si="130"/>
        <v>0</v>
      </c>
      <c r="T329" s="316"/>
      <c r="U329" s="323"/>
      <c r="V329" s="293" t="str">
        <f t="shared" si="131"/>
        <v>0</v>
      </c>
      <c r="W329" s="316"/>
      <c r="X329" s="323"/>
      <c r="Y329" s="293" t="str">
        <f t="shared" si="132"/>
        <v>0</v>
      </c>
      <c r="Z329" s="316"/>
      <c r="AA329" s="323"/>
      <c r="AB329" s="293" t="str">
        <f t="shared" si="133"/>
        <v>0</v>
      </c>
      <c r="AC329" s="322"/>
      <c r="AD329" s="323"/>
      <c r="AE329" s="293" t="str">
        <f t="shared" si="138"/>
        <v>0</v>
      </c>
      <c r="AF329" s="322"/>
      <c r="AG329" s="323"/>
      <c r="AH329" s="293" t="str">
        <f t="shared" si="139"/>
        <v>0</v>
      </c>
      <c r="AI329" s="316"/>
      <c r="AJ329" s="323"/>
      <c r="AK329" s="293" t="str">
        <f t="shared" si="140"/>
        <v>0</v>
      </c>
      <c r="AL329" s="316"/>
      <c r="AM329" s="323"/>
      <c r="AN329" s="293" t="str">
        <f t="shared" si="141"/>
        <v>0</v>
      </c>
      <c r="AO329" s="316"/>
      <c r="AP329" s="323"/>
      <c r="AQ329" s="293" t="str">
        <f t="shared" si="142"/>
        <v>0</v>
      </c>
      <c r="AR329" s="316"/>
      <c r="AS329" s="317"/>
      <c r="AT329" s="293" t="str">
        <f t="shared" si="143"/>
        <v>0</v>
      </c>
      <c r="AU329" s="293">
        <f t="shared" si="128"/>
        <v>0</v>
      </c>
      <c r="AV329" s="236">
        <f t="shared" si="134"/>
        <v>0</v>
      </c>
      <c r="AW329" s="236">
        <f t="shared" si="135"/>
        <v>0</v>
      </c>
      <c r="AX329" s="284">
        <f t="shared" si="136"/>
        <v>0</v>
      </c>
      <c r="AY329" s="278"/>
      <c r="AZ329" s="279">
        <f t="shared" si="137"/>
        <v>0</v>
      </c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</row>
    <row r="330" spans="1:90" ht="15.75">
      <c r="A330" s="24">
        <v>31</v>
      </c>
      <c r="B330" s="5" t="s">
        <v>40</v>
      </c>
      <c r="C330" s="5"/>
      <c r="D330" s="6"/>
      <c r="E330" s="5"/>
      <c r="F330" s="5"/>
      <c r="G330" s="5"/>
      <c r="H330" s="34"/>
      <c r="I330" s="34"/>
      <c r="J330" s="193"/>
      <c r="K330" s="119"/>
      <c r="L330" s="119"/>
      <c r="M330" s="241"/>
      <c r="N330" s="207">
        <v>80000</v>
      </c>
      <c r="O330" s="321"/>
      <c r="P330" s="293" t="str">
        <f t="shared" si="144"/>
        <v>0</v>
      </c>
      <c r="Q330" s="322"/>
      <c r="R330" s="323"/>
      <c r="S330" s="293" t="str">
        <f t="shared" si="130"/>
        <v>0</v>
      </c>
      <c r="T330" s="316"/>
      <c r="U330" s="323"/>
      <c r="V330" s="293" t="str">
        <f t="shared" si="131"/>
        <v>0</v>
      </c>
      <c r="W330" s="322"/>
      <c r="X330" s="323"/>
      <c r="Y330" s="293" t="str">
        <f t="shared" si="132"/>
        <v>0</v>
      </c>
      <c r="Z330" s="322"/>
      <c r="AA330" s="323"/>
      <c r="AB330" s="293" t="str">
        <f t="shared" si="133"/>
        <v>0</v>
      </c>
      <c r="AC330" s="316"/>
      <c r="AD330" s="323"/>
      <c r="AE330" s="293" t="str">
        <f t="shared" si="138"/>
        <v>0</v>
      </c>
      <c r="AF330" s="322"/>
      <c r="AG330" s="323"/>
      <c r="AH330" s="293" t="str">
        <f t="shared" si="139"/>
        <v>0</v>
      </c>
      <c r="AI330" s="316"/>
      <c r="AJ330" s="323"/>
      <c r="AK330" s="293" t="str">
        <f t="shared" si="140"/>
        <v>0</v>
      </c>
      <c r="AL330" s="316"/>
      <c r="AM330" s="323"/>
      <c r="AN330" s="293" t="str">
        <f t="shared" si="141"/>
        <v>0</v>
      </c>
      <c r="AO330" s="316"/>
      <c r="AP330" s="323"/>
      <c r="AQ330" s="293" t="str">
        <f t="shared" si="142"/>
        <v>0</v>
      </c>
      <c r="AR330" s="316"/>
      <c r="AS330" s="317"/>
      <c r="AT330" s="293" t="str">
        <f t="shared" si="143"/>
        <v>0</v>
      </c>
      <c r="AU330" s="293">
        <f t="shared" si="128"/>
        <v>0</v>
      </c>
      <c r="AV330" s="236">
        <f t="shared" si="134"/>
        <v>0</v>
      </c>
      <c r="AW330" s="236">
        <f t="shared" si="135"/>
        <v>0</v>
      </c>
      <c r="AX330" s="284">
        <f t="shared" si="136"/>
        <v>0</v>
      </c>
      <c r="AY330" s="278"/>
      <c r="AZ330" s="279">
        <f t="shared" si="137"/>
        <v>0</v>
      </c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</row>
    <row r="331" spans="1:90" ht="15.75">
      <c r="A331" s="24">
        <v>32</v>
      </c>
      <c r="B331" s="5" t="s">
        <v>40</v>
      </c>
      <c r="C331" s="5"/>
      <c r="D331" s="6"/>
      <c r="E331" s="5"/>
      <c r="F331" s="5"/>
      <c r="G331" s="5"/>
      <c r="H331" s="34"/>
      <c r="I331" s="34"/>
      <c r="J331" s="193"/>
      <c r="K331" s="119"/>
      <c r="L331" s="119"/>
      <c r="M331" s="241"/>
      <c r="N331" s="207">
        <v>80000</v>
      </c>
      <c r="O331" s="321"/>
      <c r="P331" s="293" t="str">
        <f t="shared" si="144"/>
        <v>0</v>
      </c>
      <c r="Q331" s="322"/>
      <c r="R331" s="323"/>
      <c r="S331" s="293" t="str">
        <f t="shared" si="130"/>
        <v>0</v>
      </c>
      <c r="T331" s="316"/>
      <c r="U331" s="323"/>
      <c r="V331" s="293" t="str">
        <f t="shared" si="131"/>
        <v>0</v>
      </c>
      <c r="W331" s="322"/>
      <c r="X331" s="323"/>
      <c r="Y331" s="293" t="str">
        <f t="shared" si="132"/>
        <v>0</v>
      </c>
      <c r="Z331" s="322"/>
      <c r="AA331" s="323"/>
      <c r="AB331" s="293" t="str">
        <f t="shared" si="133"/>
        <v>0</v>
      </c>
      <c r="AC331" s="322"/>
      <c r="AD331" s="323"/>
      <c r="AE331" s="293" t="str">
        <f t="shared" si="138"/>
        <v>0</v>
      </c>
      <c r="AF331" s="322"/>
      <c r="AG331" s="323"/>
      <c r="AH331" s="293" t="str">
        <f t="shared" si="139"/>
        <v>0</v>
      </c>
      <c r="AI331" s="316"/>
      <c r="AJ331" s="323"/>
      <c r="AK331" s="293" t="str">
        <f t="shared" si="140"/>
        <v>0</v>
      </c>
      <c r="AL331" s="316"/>
      <c r="AM331" s="323"/>
      <c r="AN331" s="293" t="str">
        <f t="shared" si="141"/>
        <v>0</v>
      </c>
      <c r="AO331" s="316"/>
      <c r="AP331" s="323"/>
      <c r="AQ331" s="293" t="str">
        <f t="shared" si="142"/>
        <v>0</v>
      </c>
      <c r="AR331" s="316"/>
      <c r="AS331" s="317"/>
      <c r="AT331" s="293" t="str">
        <f t="shared" si="143"/>
        <v>0</v>
      </c>
      <c r="AU331" s="293">
        <f t="shared" si="128"/>
        <v>0</v>
      </c>
      <c r="AV331" s="236">
        <f t="shared" si="134"/>
        <v>0</v>
      </c>
      <c r="AW331" s="236">
        <f t="shared" si="135"/>
        <v>0</v>
      </c>
      <c r="AX331" s="284">
        <f t="shared" si="136"/>
        <v>0</v>
      </c>
      <c r="AY331" s="278"/>
      <c r="AZ331" s="279">
        <f t="shared" si="137"/>
        <v>0</v>
      </c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</row>
    <row r="332" spans="1:90" ht="15.75">
      <c r="A332" s="24">
        <v>33</v>
      </c>
      <c r="B332" s="5" t="s">
        <v>40</v>
      </c>
      <c r="C332" s="5"/>
      <c r="D332" s="6"/>
      <c r="E332" s="5"/>
      <c r="F332" s="5"/>
      <c r="G332" s="5"/>
      <c r="H332" s="34"/>
      <c r="I332" s="34"/>
      <c r="J332" s="193"/>
      <c r="K332" s="119"/>
      <c r="L332" s="119"/>
      <c r="M332" s="241"/>
      <c r="N332" s="207">
        <v>80000</v>
      </c>
      <c r="O332" s="321"/>
      <c r="P332" s="293" t="str">
        <f t="shared" si="144"/>
        <v>0</v>
      </c>
      <c r="Q332" s="322"/>
      <c r="R332" s="323"/>
      <c r="S332" s="293" t="str">
        <f t="shared" si="130"/>
        <v>0</v>
      </c>
      <c r="T332" s="322"/>
      <c r="U332" s="323"/>
      <c r="V332" s="293" t="str">
        <f t="shared" si="131"/>
        <v>0</v>
      </c>
      <c r="W332" s="322"/>
      <c r="X332" s="323"/>
      <c r="Y332" s="293" t="str">
        <f t="shared" si="132"/>
        <v>0</v>
      </c>
      <c r="Z332" s="322"/>
      <c r="AA332" s="323"/>
      <c r="AB332" s="293" t="str">
        <f t="shared" si="133"/>
        <v>0</v>
      </c>
      <c r="AC332" s="316"/>
      <c r="AD332" s="323"/>
      <c r="AE332" s="293" t="str">
        <f t="shared" si="138"/>
        <v>0</v>
      </c>
      <c r="AF332" s="322"/>
      <c r="AG332" s="323"/>
      <c r="AH332" s="293" t="str">
        <f t="shared" si="139"/>
        <v>0</v>
      </c>
      <c r="AI332" s="316"/>
      <c r="AJ332" s="323"/>
      <c r="AK332" s="293" t="str">
        <f t="shared" si="140"/>
        <v>0</v>
      </c>
      <c r="AL332" s="316"/>
      <c r="AM332" s="323"/>
      <c r="AN332" s="293" t="str">
        <f t="shared" si="141"/>
        <v>0</v>
      </c>
      <c r="AO332" s="316"/>
      <c r="AP332" s="323"/>
      <c r="AQ332" s="293" t="str">
        <f t="shared" si="142"/>
        <v>0</v>
      </c>
      <c r="AR332" s="316"/>
      <c r="AS332" s="317"/>
      <c r="AT332" s="293" t="str">
        <f t="shared" si="143"/>
        <v>0</v>
      </c>
      <c r="AU332" s="293">
        <f t="shared" si="128"/>
        <v>0</v>
      </c>
      <c r="AV332" s="236">
        <f t="shared" si="134"/>
        <v>0</v>
      </c>
      <c r="AW332" s="236">
        <f t="shared" si="135"/>
        <v>0</v>
      </c>
      <c r="AX332" s="284">
        <f t="shared" si="136"/>
        <v>0</v>
      </c>
      <c r="AY332" s="278"/>
      <c r="AZ332" s="279">
        <f t="shared" si="137"/>
        <v>0</v>
      </c>
    </row>
    <row r="333" spans="1:90" ht="15.75">
      <c r="A333" s="24">
        <v>34</v>
      </c>
      <c r="B333" s="5" t="s">
        <v>40</v>
      </c>
      <c r="C333" s="5"/>
      <c r="D333" s="6"/>
      <c r="E333" s="5"/>
      <c r="F333" s="5"/>
      <c r="G333" s="5"/>
      <c r="H333" s="34"/>
      <c r="I333" s="34"/>
      <c r="J333" s="193"/>
      <c r="K333" s="119"/>
      <c r="L333" s="119"/>
      <c r="M333" s="241"/>
      <c r="N333" s="207">
        <v>80000</v>
      </c>
      <c r="O333" s="321"/>
      <c r="P333" s="293" t="str">
        <f t="shared" si="144"/>
        <v>0</v>
      </c>
      <c r="Q333" s="322"/>
      <c r="R333" s="323"/>
      <c r="S333" s="293" t="str">
        <f t="shared" si="130"/>
        <v>0</v>
      </c>
      <c r="T333" s="316"/>
      <c r="U333" s="323"/>
      <c r="V333" s="293" t="str">
        <f t="shared" si="131"/>
        <v>0</v>
      </c>
      <c r="W333" s="322"/>
      <c r="X333" s="323"/>
      <c r="Y333" s="293" t="str">
        <f t="shared" si="132"/>
        <v>0</v>
      </c>
      <c r="Z333" s="322"/>
      <c r="AA333" s="323"/>
      <c r="AB333" s="293" t="str">
        <f t="shared" si="133"/>
        <v>0</v>
      </c>
      <c r="AC333" s="316"/>
      <c r="AD333" s="323"/>
      <c r="AE333" s="293" t="str">
        <f t="shared" si="138"/>
        <v>0</v>
      </c>
      <c r="AF333" s="322"/>
      <c r="AG333" s="323"/>
      <c r="AH333" s="293" t="str">
        <f t="shared" si="139"/>
        <v>0</v>
      </c>
      <c r="AI333" s="322"/>
      <c r="AJ333" s="323"/>
      <c r="AK333" s="293" t="str">
        <f t="shared" si="140"/>
        <v>0</v>
      </c>
      <c r="AL333" s="322"/>
      <c r="AM333" s="323"/>
      <c r="AN333" s="293" t="str">
        <f t="shared" si="141"/>
        <v>0</v>
      </c>
      <c r="AO333" s="322"/>
      <c r="AP333" s="323"/>
      <c r="AQ333" s="293" t="str">
        <f t="shared" si="142"/>
        <v>0</v>
      </c>
      <c r="AR333" s="316"/>
      <c r="AS333" s="317"/>
      <c r="AT333" s="293" t="str">
        <f t="shared" si="143"/>
        <v>0</v>
      </c>
      <c r="AU333" s="293">
        <f t="shared" si="128"/>
        <v>0</v>
      </c>
      <c r="AV333" s="236">
        <f t="shared" si="134"/>
        <v>0</v>
      </c>
      <c r="AW333" s="236">
        <f t="shared" si="135"/>
        <v>0</v>
      </c>
      <c r="AX333" s="284">
        <f t="shared" si="136"/>
        <v>0</v>
      </c>
      <c r="AY333" s="278"/>
      <c r="AZ333" s="279">
        <f t="shared" si="137"/>
        <v>0</v>
      </c>
    </row>
    <row r="334" spans="1:90" ht="15.75">
      <c r="A334" s="24">
        <v>35</v>
      </c>
      <c r="B334" s="5" t="s">
        <v>40</v>
      </c>
      <c r="C334" s="5"/>
      <c r="D334" s="6"/>
      <c r="E334" s="5"/>
      <c r="F334" s="5"/>
      <c r="G334" s="5"/>
      <c r="H334" s="34"/>
      <c r="I334" s="34"/>
      <c r="J334" s="193"/>
      <c r="K334" s="119"/>
      <c r="L334" s="119"/>
      <c r="M334" s="241"/>
      <c r="N334" s="207">
        <v>80000</v>
      </c>
      <c r="O334" s="321"/>
      <c r="P334" s="293" t="str">
        <f t="shared" si="144"/>
        <v>0</v>
      </c>
      <c r="Q334" s="322"/>
      <c r="R334" s="323"/>
      <c r="S334" s="293" t="str">
        <f t="shared" si="130"/>
        <v>0</v>
      </c>
      <c r="T334" s="316"/>
      <c r="U334" s="323"/>
      <c r="V334" s="293" t="str">
        <f t="shared" si="131"/>
        <v>0</v>
      </c>
      <c r="W334" s="322"/>
      <c r="X334" s="323"/>
      <c r="Y334" s="293" t="str">
        <f t="shared" si="132"/>
        <v>0</v>
      </c>
      <c r="Z334" s="322"/>
      <c r="AA334" s="323"/>
      <c r="AB334" s="293" t="str">
        <f t="shared" si="133"/>
        <v>0</v>
      </c>
      <c r="AC334" s="316"/>
      <c r="AD334" s="323"/>
      <c r="AE334" s="293" t="str">
        <f t="shared" si="138"/>
        <v>0</v>
      </c>
      <c r="AF334" s="322"/>
      <c r="AG334" s="323"/>
      <c r="AH334" s="293" t="str">
        <f t="shared" si="139"/>
        <v>0</v>
      </c>
      <c r="AI334" s="316"/>
      <c r="AJ334" s="323"/>
      <c r="AK334" s="293" t="str">
        <f t="shared" si="140"/>
        <v>0</v>
      </c>
      <c r="AL334" s="316"/>
      <c r="AM334" s="323"/>
      <c r="AN334" s="293" t="str">
        <f t="shared" si="141"/>
        <v>0</v>
      </c>
      <c r="AO334" s="316"/>
      <c r="AP334" s="323"/>
      <c r="AQ334" s="293" t="str">
        <f t="shared" si="142"/>
        <v>0</v>
      </c>
      <c r="AR334" s="316"/>
      <c r="AS334" s="317"/>
      <c r="AT334" s="293" t="str">
        <f t="shared" si="143"/>
        <v>0</v>
      </c>
      <c r="AU334" s="293">
        <f t="shared" si="128"/>
        <v>0</v>
      </c>
      <c r="AV334" s="236">
        <f t="shared" si="134"/>
        <v>0</v>
      </c>
      <c r="AW334" s="236">
        <f t="shared" si="135"/>
        <v>0</v>
      </c>
      <c r="AX334" s="284">
        <f t="shared" si="136"/>
        <v>0</v>
      </c>
      <c r="AY334" s="278"/>
      <c r="AZ334" s="279">
        <f t="shared" si="137"/>
        <v>0</v>
      </c>
    </row>
    <row r="335" spans="1:90" ht="15.75">
      <c r="A335" s="24">
        <v>36</v>
      </c>
      <c r="B335" s="5" t="s">
        <v>40</v>
      </c>
      <c r="C335" s="5"/>
      <c r="D335" s="6"/>
      <c r="E335" s="5"/>
      <c r="F335" s="5"/>
      <c r="G335" s="5"/>
      <c r="H335" s="34"/>
      <c r="I335" s="34"/>
      <c r="J335" s="193"/>
      <c r="K335" s="119"/>
      <c r="L335" s="119"/>
      <c r="M335" s="241"/>
      <c r="N335" s="207">
        <v>80000</v>
      </c>
      <c r="O335" s="321"/>
      <c r="P335" s="293" t="str">
        <f t="shared" si="144"/>
        <v>0</v>
      </c>
      <c r="Q335" s="322"/>
      <c r="R335" s="323"/>
      <c r="S335" s="293" t="str">
        <f t="shared" si="130"/>
        <v>0</v>
      </c>
      <c r="T335" s="322"/>
      <c r="U335" s="323"/>
      <c r="V335" s="293" t="str">
        <f t="shared" si="131"/>
        <v>0</v>
      </c>
      <c r="W335" s="322"/>
      <c r="X335" s="323"/>
      <c r="Y335" s="293" t="str">
        <f t="shared" si="132"/>
        <v>0</v>
      </c>
      <c r="Z335" s="322"/>
      <c r="AA335" s="323"/>
      <c r="AB335" s="293" t="str">
        <f t="shared" si="133"/>
        <v>0</v>
      </c>
      <c r="AC335" s="316"/>
      <c r="AD335" s="323"/>
      <c r="AE335" s="293" t="str">
        <f t="shared" si="138"/>
        <v>0</v>
      </c>
      <c r="AF335" s="322"/>
      <c r="AG335" s="323"/>
      <c r="AH335" s="293" t="str">
        <f t="shared" si="139"/>
        <v>0</v>
      </c>
      <c r="AI335" s="316"/>
      <c r="AJ335" s="323"/>
      <c r="AK335" s="293" t="str">
        <f t="shared" si="140"/>
        <v>0</v>
      </c>
      <c r="AL335" s="316"/>
      <c r="AM335" s="323"/>
      <c r="AN335" s="293" t="str">
        <f t="shared" si="141"/>
        <v>0</v>
      </c>
      <c r="AO335" s="316"/>
      <c r="AP335" s="323"/>
      <c r="AQ335" s="293" t="str">
        <f t="shared" si="142"/>
        <v>0</v>
      </c>
      <c r="AR335" s="316"/>
      <c r="AS335" s="317"/>
      <c r="AT335" s="293" t="str">
        <f t="shared" si="143"/>
        <v>0</v>
      </c>
      <c r="AU335" s="293">
        <f t="shared" si="128"/>
        <v>0</v>
      </c>
      <c r="AV335" s="236">
        <f t="shared" si="134"/>
        <v>0</v>
      </c>
      <c r="AW335" s="236">
        <f t="shared" si="135"/>
        <v>0</v>
      </c>
      <c r="AX335" s="284">
        <f t="shared" si="136"/>
        <v>0</v>
      </c>
      <c r="AY335" s="278"/>
      <c r="AZ335" s="279">
        <f t="shared" si="137"/>
        <v>0</v>
      </c>
    </row>
    <row r="336" spans="1:90" ht="15.75">
      <c r="A336" s="24">
        <v>37</v>
      </c>
      <c r="B336" s="5" t="s">
        <v>40</v>
      </c>
      <c r="C336" s="5"/>
      <c r="D336" s="6"/>
      <c r="E336" s="5"/>
      <c r="F336" s="5"/>
      <c r="G336" s="5"/>
      <c r="H336" s="34"/>
      <c r="I336" s="34"/>
      <c r="J336" s="193"/>
      <c r="K336" s="119"/>
      <c r="L336" s="119"/>
      <c r="M336" s="241"/>
      <c r="N336" s="207">
        <v>80000</v>
      </c>
      <c r="O336" s="321"/>
      <c r="P336" s="293" t="str">
        <f t="shared" si="144"/>
        <v>0</v>
      </c>
      <c r="Q336" s="322"/>
      <c r="R336" s="323"/>
      <c r="S336" s="293" t="str">
        <f t="shared" si="130"/>
        <v>0</v>
      </c>
      <c r="T336" s="316"/>
      <c r="U336" s="323"/>
      <c r="V336" s="293" t="str">
        <f t="shared" si="131"/>
        <v>0</v>
      </c>
      <c r="W336" s="316"/>
      <c r="X336" s="323"/>
      <c r="Y336" s="293" t="str">
        <f t="shared" si="132"/>
        <v>0</v>
      </c>
      <c r="Z336" s="316"/>
      <c r="AA336" s="323"/>
      <c r="AB336" s="293" t="str">
        <f t="shared" si="133"/>
        <v>0</v>
      </c>
      <c r="AC336" s="316"/>
      <c r="AD336" s="323"/>
      <c r="AE336" s="293" t="str">
        <f t="shared" si="138"/>
        <v>0</v>
      </c>
      <c r="AF336" s="322"/>
      <c r="AG336" s="323"/>
      <c r="AH336" s="293" t="str">
        <f t="shared" si="139"/>
        <v>0</v>
      </c>
      <c r="AI336" s="316"/>
      <c r="AJ336" s="323"/>
      <c r="AK336" s="293" t="str">
        <f t="shared" si="140"/>
        <v>0</v>
      </c>
      <c r="AL336" s="316"/>
      <c r="AM336" s="323"/>
      <c r="AN336" s="293" t="str">
        <f t="shared" si="141"/>
        <v>0</v>
      </c>
      <c r="AO336" s="316"/>
      <c r="AP336" s="323"/>
      <c r="AQ336" s="293" t="str">
        <f t="shared" si="142"/>
        <v>0</v>
      </c>
      <c r="AR336" s="316"/>
      <c r="AS336" s="317"/>
      <c r="AT336" s="293" t="str">
        <f t="shared" si="143"/>
        <v>0</v>
      </c>
      <c r="AU336" s="293">
        <f t="shared" si="128"/>
        <v>0</v>
      </c>
      <c r="AV336" s="236">
        <f t="shared" si="134"/>
        <v>0</v>
      </c>
      <c r="AW336" s="236">
        <f t="shared" si="135"/>
        <v>0</v>
      </c>
      <c r="AX336" s="284">
        <f t="shared" si="136"/>
        <v>0</v>
      </c>
      <c r="AY336" s="278"/>
      <c r="AZ336" s="279">
        <f t="shared" si="137"/>
        <v>0</v>
      </c>
    </row>
    <row r="337" spans="1:105" ht="15.75">
      <c r="A337" s="24">
        <v>38</v>
      </c>
      <c r="B337" s="5" t="s">
        <v>40</v>
      </c>
      <c r="C337" s="5"/>
      <c r="D337" s="6"/>
      <c r="E337" s="5"/>
      <c r="F337" s="5"/>
      <c r="G337" s="5"/>
      <c r="H337" s="34"/>
      <c r="I337" s="34"/>
      <c r="J337" s="193"/>
      <c r="K337" s="119"/>
      <c r="L337" s="119"/>
      <c r="M337" s="241"/>
      <c r="N337" s="207">
        <v>80000</v>
      </c>
      <c r="O337" s="321"/>
      <c r="P337" s="293" t="str">
        <f t="shared" si="144"/>
        <v>0</v>
      </c>
      <c r="Q337" s="322"/>
      <c r="R337" s="323"/>
      <c r="S337" s="293" t="str">
        <f t="shared" si="130"/>
        <v>0</v>
      </c>
      <c r="T337" s="322"/>
      <c r="U337" s="323"/>
      <c r="V337" s="293" t="str">
        <f t="shared" si="131"/>
        <v>0</v>
      </c>
      <c r="W337" s="322"/>
      <c r="X337" s="323"/>
      <c r="Y337" s="293" t="str">
        <f t="shared" si="132"/>
        <v>0</v>
      </c>
      <c r="Z337" s="322"/>
      <c r="AA337" s="323"/>
      <c r="AB337" s="293" t="str">
        <f t="shared" si="133"/>
        <v>0</v>
      </c>
      <c r="AC337" s="316"/>
      <c r="AD337" s="323"/>
      <c r="AE337" s="293" t="str">
        <f t="shared" si="138"/>
        <v>0</v>
      </c>
      <c r="AF337" s="322"/>
      <c r="AG337" s="323"/>
      <c r="AH337" s="293" t="str">
        <f t="shared" si="139"/>
        <v>0</v>
      </c>
      <c r="AI337" s="316"/>
      <c r="AJ337" s="323"/>
      <c r="AK337" s="293" t="str">
        <f t="shared" si="140"/>
        <v>0</v>
      </c>
      <c r="AL337" s="316"/>
      <c r="AM337" s="323"/>
      <c r="AN337" s="293" t="str">
        <f t="shared" si="141"/>
        <v>0</v>
      </c>
      <c r="AO337" s="316"/>
      <c r="AP337" s="323"/>
      <c r="AQ337" s="293" t="str">
        <f t="shared" si="142"/>
        <v>0</v>
      </c>
      <c r="AR337" s="316"/>
      <c r="AS337" s="317"/>
      <c r="AT337" s="293" t="str">
        <f t="shared" si="143"/>
        <v>0</v>
      </c>
      <c r="AU337" s="293">
        <f t="shared" si="128"/>
        <v>0</v>
      </c>
      <c r="AV337" s="236">
        <f t="shared" si="134"/>
        <v>0</v>
      </c>
      <c r="AW337" s="236">
        <f t="shared" si="135"/>
        <v>0</v>
      </c>
      <c r="AX337" s="284">
        <f t="shared" si="136"/>
        <v>0</v>
      </c>
      <c r="AY337" s="278"/>
      <c r="AZ337" s="279">
        <f t="shared" si="137"/>
        <v>0</v>
      </c>
    </row>
    <row r="338" spans="1:105" ht="15.75">
      <c r="A338" s="24">
        <v>39</v>
      </c>
      <c r="B338" s="5" t="s">
        <v>40</v>
      </c>
      <c r="C338" s="5"/>
      <c r="D338" s="6"/>
      <c r="E338" s="5"/>
      <c r="F338" s="5"/>
      <c r="G338" s="5"/>
      <c r="H338" s="34"/>
      <c r="I338" s="34"/>
      <c r="J338" s="193"/>
      <c r="K338" s="119"/>
      <c r="L338" s="119"/>
      <c r="M338" s="241"/>
      <c r="N338" s="207">
        <v>80000</v>
      </c>
      <c r="O338" s="321"/>
      <c r="P338" s="293" t="str">
        <f t="shared" si="144"/>
        <v>0</v>
      </c>
      <c r="Q338" s="322"/>
      <c r="R338" s="323"/>
      <c r="S338" s="293" t="str">
        <f t="shared" si="130"/>
        <v>0</v>
      </c>
      <c r="T338" s="316"/>
      <c r="U338" s="323"/>
      <c r="V338" s="293" t="str">
        <f t="shared" si="131"/>
        <v>0</v>
      </c>
      <c r="W338" s="322"/>
      <c r="X338" s="323"/>
      <c r="Y338" s="293" t="str">
        <f t="shared" si="132"/>
        <v>0</v>
      </c>
      <c r="Z338" s="322"/>
      <c r="AA338" s="323"/>
      <c r="AB338" s="293" t="str">
        <f t="shared" si="133"/>
        <v>0</v>
      </c>
      <c r="AC338" s="316"/>
      <c r="AD338" s="323"/>
      <c r="AE338" s="293" t="str">
        <f t="shared" si="138"/>
        <v>0</v>
      </c>
      <c r="AF338" s="322"/>
      <c r="AG338" s="323"/>
      <c r="AH338" s="293" t="str">
        <f t="shared" si="139"/>
        <v>0</v>
      </c>
      <c r="AI338" s="316"/>
      <c r="AJ338" s="323"/>
      <c r="AK338" s="293" t="str">
        <f t="shared" si="140"/>
        <v>0</v>
      </c>
      <c r="AL338" s="316"/>
      <c r="AM338" s="323"/>
      <c r="AN338" s="293" t="str">
        <f t="shared" si="141"/>
        <v>0</v>
      </c>
      <c r="AO338" s="316"/>
      <c r="AP338" s="323"/>
      <c r="AQ338" s="293" t="str">
        <f t="shared" si="142"/>
        <v>0</v>
      </c>
      <c r="AR338" s="316"/>
      <c r="AS338" s="317"/>
      <c r="AT338" s="293" t="str">
        <f t="shared" si="143"/>
        <v>0</v>
      </c>
      <c r="AU338" s="293">
        <f t="shared" si="128"/>
        <v>0</v>
      </c>
      <c r="AV338" s="236">
        <f t="shared" si="134"/>
        <v>0</v>
      </c>
      <c r="AW338" s="236">
        <f t="shared" si="135"/>
        <v>0</v>
      </c>
      <c r="AX338" s="284">
        <f t="shared" si="136"/>
        <v>0</v>
      </c>
      <c r="AY338" s="278"/>
      <c r="AZ338" s="279">
        <f t="shared" si="137"/>
        <v>0</v>
      </c>
    </row>
    <row r="339" spans="1:105" ht="16.5" thickBot="1">
      <c r="A339" s="24">
        <v>40</v>
      </c>
      <c r="B339" s="5" t="s">
        <v>40</v>
      </c>
      <c r="C339" s="5"/>
      <c r="D339" s="6"/>
      <c r="E339" s="5"/>
      <c r="F339" s="5"/>
      <c r="G339" s="5"/>
      <c r="H339" s="34"/>
      <c r="I339" s="34"/>
      <c r="J339" s="193"/>
      <c r="K339" s="119"/>
      <c r="L339" s="119"/>
      <c r="M339" s="241"/>
      <c r="N339" s="207">
        <v>80000</v>
      </c>
      <c r="O339" s="321"/>
      <c r="P339" s="293" t="str">
        <f t="shared" si="144"/>
        <v>0</v>
      </c>
      <c r="Q339" s="322"/>
      <c r="R339" s="323"/>
      <c r="S339" s="293" t="str">
        <f t="shared" si="130"/>
        <v>0</v>
      </c>
      <c r="T339" s="316"/>
      <c r="U339" s="323"/>
      <c r="V339" s="293" t="str">
        <f t="shared" si="131"/>
        <v>0</v>
      </c>
      <c r="W339" s="316"/>
      <c r="X339" s="323"/>
      <c r="Y339" s="293" t="str">
        <f t="shared" si="132"/>
        <v>0</v>
      </c>
      <c r="Z339" s="316"/>
      <c r="AA339" s="323"/>
      <c r="AB339" s="293" t="str">
        <f t="shared" si="133"/>
        <v>0</v>
      </c>
      <c r="AC339" s="316"/>
      <c r="AD339" s="323"/>
      <c r="AE339" s="293" t="str">
        <f t="shared" si="138"/>
        <v>0</v>
      </c>
      <c r="AF339" s="316"/>
      <c r="AG339" s="323"/>
      <c r="AH339" s="293" t="str">
        <f t="shared" si="139"/>
        <v>0</v>
      </c>
      <c r="AI339" s="316"/>
      <c r="AJ339" s="323"/>
      <c r="AK339" s="293" t="str">
        <f t="shared" si="140"/>
        <v>0</v>
      </c>
      <c r="AL339" s="316"/>
      <c r="AM339" s="323"/>
      <c r="AN339" s="293" t="str">
        <f t="shared" si="141"/>
        <v>0</v>
      </c>
      <c r="AO339" s="316"/>
      <c r="AP339" s="323"/>
      <c r="AQ339" s="293" t="str">
        <f t="shared" si="142"/>
        <v>0</v>
      </c>
      <c r="AR339" s="316"/>
      <c r="AS339" s="317"/>
      <c r="AT339" s="293" t="str">
        <f t="shared" si="143"/>
        <v>0</v>
      </c>
      <c r="AU339" s="293">
        <f t="shared" si="128"/>
        <v>0</v>
      </c>
      <c r="AV339" s="236">
        <f t="shared" si="134"/>
        <v>0</v>
      </c>
      <c r="AW339" s="236">
        <f t="shared" si="135"/>
        <v>0</v>
      </c>
      <c r="AX339" s="284">
        <f t="shared" si="136"/>
        <v>0</v>
      </c>
      <c r="AY339" s="278"/>
      <c r="AZ339" s="279">
        <f t="shared" si="137"/>
        <v>0</v>
      </c>
    </row>
    <row r="340" spans="1:105" s="12" customFormat="1" ht="17.25" thickTop="1" thickBot="1">
      <c r="A340" s="25"/>
      <c r="B340" s="5"/>
      <c r="C340" s="351" t="s">
        <v>89</v>
      </c>
      <c r="D340" s="352"/>
      <c r="E340" s="352"/>
      <c r="F340" s="352"/>
      <c r="G340" s="352"/>
      <c r="H340" s="352"/>
      <c r="I340" s="352"/>
      <c r="J340" s="352"/>
      <c r="K340" s="353"/>
      <c r="L340" s="292"/>
      <c r="M340" s="208"/>
      <c r="N340" s="234"/>
      <c r="O340" s="308">
        <f>SUM(O300:O339)</f>
        <v>0</v>
      </c>
      <c r="P340" s="308" t="str">
        <f t="shared" si="144"/>
        <v>0</v>
      </c>
      <c r="Q340" s="308">
        <f>SUM(Q300:Q339)</f>
        <v>0</v>
      </c>
      <c r="R340" s="308"/>
      <c r="S340" s="308"/>
      <c r="T340" s="308">
        <f>SUM(T300:T339)</f>
        <v>0</v>
      </c>
      <c r="U340" s="308"/>
      <c r="V340" s="308"/>
      <c r="W340" s="308">
        <f>SUM(W300:W339)</f>
        <v>0</v>
      </c>
      <c r="X340" s="308"/>
      <c r="Y340" s="308"/>
      <c r="Z340" s="308">
        <f>SUM(Z300:Z339)</f>
        <v>0</v>
      </c>
      <c r="AA340" s="308"/>
      <c r="AB340" s="308"/>
      <c r="AC340" s="308">
        <f>SUM(AC300:AC339)</f>
        <v>0</v>
      </c>
      <c r="AD340" s="308"/>
      <c r="AE340" s="293"/>
      <c r="AF340" s="308">
        <f>SUM(AF300:AF339)</f>
        <v>0</v>
      </c>
      <c r="AG340" s="308"/>
      <c r="AH340" s="293"/>
      <c r="AI340" s="308">
        <f>SUM(AI300:AI339)</f>
        <v>0</v>
      </c>
      <c r="AJ340" s="308"/>
      <c r="AK340" s="293"/>
      <c r="AL340" s="308">
        <f>SUM(AL300:AL339)</f>
        <v>0</v>
      </c>
      <c r="AM340" s="308"/>
      <c r="AN340" s="293"/>
      <c r="AO340" s="308">
        <f>SUM(AO300:AO339)</f>
        <v>0</v>
      </c>
      <c r="AP340" s="308"/>
      <c r="AQ340" s="293"/>
      <c r="AR340" s="308">
        <f>SUM(AR300:AR339)</f>
        <v>0</v>
      </c>
      <c r="AS340" s="308"/>
      <c r="AT340" s="308"/>
      <c r="AU340" s="308"/>
      <c r="AV340" s="308">
        <f>SUM(AV300:AV339)</f>
        <v>0</v>
      </c>
      <c r="AW340" s="240">
        <f>SUM(AW300:AW339)</f>
        <v>0</v>
      </c>
      <c r="AX340" s="240">
        <f>SUM(AX300:AX339)</f>
        <v>0</v>
      </c>
      <c r="AY340" s="240">
        <f>SUM(AY300:AY339)</f>
        <v>0</v>
      </c>
      <c r="AZ340" s="240">
        <f>SUM(AZ300:AZ339)</f>
        <v>0</v>
      </c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</row>
    <row r="341" spans="1:105" ht="15.75" thickTop="1">
      <c r="R341"/>
      <c r="S341"/>
      <c r="U341"/>
      <c r="V341"/>
      <c r="X341"/>
      <c r="Y341"/>
      <c r="AA341"/>
      <c r="AB341"/>
      <c r="AD341"/>
      <c r="AE341"/>
      <c r="AG341"/>
      <c r="AH341"/>
      <c r="AJ341"/>
      <c r="AK341"/>
      <c r="AM341"/>
      <c r="AN341"/>
      <c r="AP341"/>
      <c r="AQ341"/>
      <c r="AS341"/>
      <c r="AT341"/>
    </row>
    <row r="342" spans="1:105">
      <c r="R342"/>
      <c r="S342"/>
      <c r="U342"/>
      <c r="V342"/>
      <c r="X342"/>
      <c r="Y342"/>
      <c r="AA342"/>
      <c r="AB342"/>
      <c r="AD342"/>
      <c r="AE342"/>
      <c r="AG342"/>
      <c r="AH342"/>
      <c r="AJ342"/>
      <c r="AK342"/>
      <c r="AM342"/>
      <c r="AN342"/>
      <c r="AP342"/>
      <c r="AQ342"/>
      <c r="AS342"/>
      <c r="AT342"/>
    </row>
    <row r="343" spans="1:105">
      <c r="R343"/>
      <c r="S343"/>
      <c r="U343"/>
      <c r="V343"/>
      <c r="X343"/>
      <c r="Y343"/>
      <c r="AA343"/>
      <c r="AB343"/>
      <c r="AD343"/>
      <c r="AE343"/>
      <c r="AG343"/>
      <c r="AH343"/>
      <c r="AJ343"/>
      <c r="AK343"/>
      <c r="AM343"/>
      <c r="AN343"/>
      <c r="AP343"/>
      <c r="AQ343"/>
      <c r="AS343"/>
      <c r="AT343"/>
    </row>
    <row r="344" spans="1:105">
      <c r="R344"/>
      <c r="S344"/>
      <c r="U344"/>
      <c r="V344"/>
      <c r="X344"/>
      <c r="Y344"/>
      <c r="AA344"/>
      <c r="AB344"/>
      <c r="AD344"/>
      <c r="AE344"/>
      <c r="AG344"/>
      <c r="AH344"/>
      <c r="AJ344"/>
      <c r="AK344"/>
      <c r="AM344"/>
      <c r="AN344"/>
      <c r="AP344"/>
      <c r="AQ344"/>
      <c r="AS344"/>
      <c r="AT344"/>
    </row>
    <row r="345" spans="1:105">
      <c r="R345"/>
      <c r="S345"/>
      <c r="U345"/>
      <c r="V345"/>
      <c r="X345"/>
      <c r="Y345"/>
      <c r="AA345"/>
      <c r="AB345"/>
      <c r="AD345"/>
      <c r="AE345"/>
      <c r="AG345"/>
      <c r="AH345"/>
      <c r="AJ345"/>
      <c r="AK345"/>
      <c r="AM345"/>
      <c r="AN345"/>
      <c r="AP345"/>
      <c r="AQ345"/>
      <c r="AS345"/>
      <c r="AT345"/>
    </row>
    <row r="346" spans="1:105">
      <c r="R346"/>
      <c r="S346"/>
      <c r="U346"/>
      <c r="V346"/>
      <c r="X346"/>
      <c r="Y346"/>
      <c r="AA346"/>
      <c r="AB346"/>
      <c r="AD346"/>
      <c r="AE346"/>
      <c r="AG346"/>
      <c r="AH346"/>
      <c r="AJ346"/>
      <c r="AK346"/>
      <c r="AM346"/>
      <c r="AN346"/>
      <c r="AP346"/>
      <c r="AQ346"/>
      <c r="AS346"/>
      <c r="AT346"/>
    </row>
    <row r="347" spans="1:105">
      <c r="R347"/>
      <c r="S347"/>
      <c r="U347"/>
      <c r="V347"/>
      <c r="X347"/>
      <c r="Y347"/>
      <c r="AA347"/>
      <c r="AB347"/>
      <c r="AD347"/>
      <c r="AE347"/>
      <c r="AG347"/>
      <c r="AH347"/>
      <c r="AJ347"/>
      <c r="AK347"/>
      <c r="AM347"/>
      <c r="AN347"/>
      <c r="AP347"/>
      <c r="AQ347"/>
      <c r="AS347"/>
      <c r="AT347"/>
    </row>
    <row r="348" spans="1:105">
      <c r="R348"/>
      <c r="S348"/>
      <c r="U348"/>
      <c r="V348"/>
      <c r="X348"/>
      <c r="Y348"/>
      <c r="AA348"/>
      <c r="AB348"/>
      <c r="AD348"/>
      <c r="AE348"/>
      <c r="AG348"/>
      <c r="AH348"/>
      <c r="AJ348"/>
      <c r="AK348"/>
      <c r="AM348"/>
      <c r="AN348"/>
      <c r="AP348"/>
      <c r="AQ348"/>
      <c r="AS348"/>
      <c r="AT348"/>
    </row>
    <row r="349" spans="1:105">
      <c r="R349"/>
      <c r="S349"/>
      <c r="U349"/>
      <c r="V349"/>
      <c r="X349"/>
      <c r="Y349"/>
      <c r="AA349"/>
      <c r="AB349"/>
      <c r="AD349"/>
      <c r="AE349"/>
      <c r="AG349"/>
      <c r="AH349"/>
      <c r="AJ349"/>
      <c r="AK349"/>
      <c r="AM349"/>
      <c r="AN349"/>
      <c r="AP349"/>
      <c r="AQ349"/>
      <c r="AS349"/>
      <c r="AT349"/>
    </row>
    <row r="350" spans="1:105">
      <c r="R350"/>
      <c r="S350"/>
      <c r="U350"/>
      <c r="V350"/>
      <c r="X350"/>
      <c r="Y350"/>
      <c r="AA350"/>
      <c r="AB350"/>
      <c r="AD350"/>
      <c r="AE350"/>
      <c r="AG350"/>
      <c r="AH350"/>
      <c r="AJ350"/>
      <c r="AK350"/>
      <c r="AM350"/>
      <c r="AN350"/>
      <c r="AP350"/>
      <c r="AQ350"/>
      <c r="AS350"/>
      <c r="AT350"/>
    </row>
    <row r="351" spans="1:105">
      <c r="R351"/>
      <c r="S351"/>
      <c r="U351"/>
      <c r="V351"/>
      <c r="X351"/>
      <c r="Y351"/>
      <c r="AA351"/>
      <c r="AB351"/>
      <c r="AD351"/>
      <c r="AE351"/>
      <c r="AG351"/>
      <c r="AH351"/>
      <c r="AJ351"/>
      <c r="AK351"/>
      <c r="AM351"/>
      <c r="AN351"/>
      <c r="AP351"/>
      <c r="AQ351"/>
      <c r="AS351"/>
      <c r="AT351"/>
    </row>
    <row r="352" spans="1:105">
      <c r="R352"/>
      <c r="S352"/>
      <c r="U352"/>
      <c r="V352"/>
      <c r="X352"/>
      <c r="Y352"/>
      <c r="AA352"/>
      <c r="AB352"/>
      <c r="AD352"/>
      <c r="AE352"/>
      <c r="AG352"/>
      <c r="AH352"/>
      <c r="AJ352"/>
      <c r="AK352"/>
      <c r="AM352"/>
      <c r="AN352"/>
      <c r="AP352"/>
      <c r="AQ352"/>
      <c r="AS352"/>
      <c r="AT352"/>
    </row>
    <row r="353" spans="18:46">
      <c r="R353"/>
      <c r="S353"/>
      <c r="U353"/>
      <c r="V353"/>
      <c r="X353"/>
      <c r="Y353"/>
      <c r="AA353"/>
      <c r="AB353"/>
      <c r="AD353"/>
      <c r="AE353"/>
      <c r="AG353"/>
      <c r="AH353"/>
      <c r="AJ353"/>
      <c r="AK353"/>
      <c r="AM353"/>
      <c r="AN353"/>
      <c r="AP353"/>
      <c r="AQ353"/>
      <c r="AS353"/>
      <c r="AT353"/>
    </row>
    <row r="354" spans="18:46">
      <c r="R354"/>
      <c r="S354"/>
      <c r="U354"/>
      <c r="V354"/>
      <c r="X354"/>
      <c r="Y354"/>
      <c r="AA354"/>
      <c r="AB354"/>
      <c r="AD354"/>
      <c r="AE354"/>
      <c r="AG354"/>
      <c r="AH354"/>
      <c r="AJ354"/>
      <c r="AK354"/>
      <c r="AM354"/>
      <c r="AN354"/>
      <c r="AP354"/>
      <c r="AQ354"/>
      <c r="AS354"/>
      <c r="AT354"/>
    </row>
    <row r="355" spans="18:46">
      <c r="R355"/>
      <c r="S355"/>
      <c r="U355"/>
      <c r="V355"/>
      <c r="X355"/>
      <c r="Y355"/>
      <c r="AA355"/>
      <c r="AB355"/>
      <c r="AD355"/>
      <c r="AE355"/>
      <c r="AG355"/>
      <c r="AH355"/>
      <c r="AJ355"/>
      <c r="AK355"/>
      <c r="AM355"/>
      <c r="AN355"/>
      <c r="AP355"/>
      <c r="AQ355"/>
      <c r="AS355"/>
      <c r="AT355"/>
    </row>
    <row r="356" spans="18:46">
      <c r="R356"/>
      <c r="S356"/>
      <c r="U356"/>
      <c r="V356"/>
      <c r="X356"/>
      <c r="Y356"/>
      <c r="AA356"/>
      <c r="AB356"/>
      <c r="AD356"/>
      <c r="AE356"/>
      <c r="AG356"/>
      <c r="AH356"/>
      <c r="AJ356"/>
      <c r="AK356"/>
      <c r="AM356"/>
      <c r="AN356"/>
      <c r="AP356"/>
      <c r="AQ356"/>
      <c r="AS356"/>
      <c r="AT356"/>
    </row>
    <row r="357" spans="18:46">
      <c r="R357"/>
      <c r="S357"/>
      <c r="U357"/>
      <c r="V357"/>
      <c r="X357"/>
      <c r="Y357"/>
      <c r="AA357"/>
      <c r="AB357"/>
      <c r="AD357"/>
      <c r="AE357"/>
      <c r="AG357"/>
      <c r="AH357"/>
      <c r="AJ357"/>
      <c r="AK357"/>
      <c r="AM357"/>
      <c r="AN357"/>
      <c r="AP357"/>
      <c r="AQ357"/>
      <c r="AS357"/>
      <c r="AT357"/>
    </row>
    <row r="358" spans="18:46">
      <c r="R358"/>
      <c r="S358"/>
      <c r="U358"/>
      <c r="V358"/>
      <c r="X358"/>
      <c r="Y358"/>
      <c r="AA358"/>
      <c r="AB358"/>
      <c r="AD358"/>
      <c r="AE358"/>
      <c r="AG358"/>
      <c r="AH358"/>
      <c r="AJ358"/>
      <c r="AK358"/>
      <c r="AM358"/>
      <c r="AN358"/>
      <c r="AP358"/>
      <c r="AQ358"/>
      <c r="AS358"/>
      <c r="AT358"/>
    </row>
    <row r="359" spans="18:46">
      <c r="R359"/>
      <c r="S359"/>
      <c r="U359"/>
      <c r="V359"/>
      <c r="X359"/>
      <c r="Y359"/>
      <c r="AA359"/>
      <c r="AB359"/>
      <c r="AD359"/>
      <c r="AE359"/>
      <c r="AG359"/>
      <c r="AH359"/>
      <c r="AJ359"/>
      <c r="AK359"/>
      <c r="AM359"/>
      <c r="AN359"/>
      <c r="AP359"/>
      <c r="AQ359"/>
      <c r="AS359"/>
      <c r="AT359"/>
    </row>
    <row r="360" spans="18:46">
      <c r="R360"/>
      <c r="S360"/>
      <c r="U360"/>
      <c r="V360"/>
      <c r="X360"/>
      <c r="Y360"/>
      <c r="AA360"/>
      <c r="AB360"/>
      <c r="AD360"/>
      <c r="AE360"/>
      <c r="AG360"/>
      <c r="AH360"/>
      <c r="AJ360"/>
      <c r="AK360"/>
      <c r="AM360"/>
      <c r="AN360"/>
      <c r="AP360"/>
      <c r="AQ360"/>
      <c r="AS360"/>
      <c r="AT360"/>
    </row>
    <row r="361" spans="18:46">
      <c r="R361"/>
      <c r="S361"/>
      <c r="U361"/>
      <c r="V361"/>
      <c r="X361"/>
      <c r="Y361"/>
      <c r="AA361"/>
      <c r="AB361"/>
      <c r="AD361"/>
      <c r="AE361"/>
      <c r="AG361"/>
      <c r="AH361"/>
      <c r="AJ361"/>
      <c r="AK361"/>
      <c r="AM361"/>
      <c r="AN361"/>
      <c r="AP361"/>
      <c r="AQ361"/>
      <c r="AS361"/>
      <c r="AT361"/>
    </row>
    <row r="362" spans="18:46">
      <c r="R362"/>
      <c r="S362"/>
      <c r="U362"/>
      <c r="V362"/>
      <c r="X362"/>
      <c r="Y362"/>
      <c r="AA362"/>
      <c r="AB362"/>
      <c r="AD362"/>
      <c r="AE362"/>
      <c r="AG362"/>
      <c r="AH362"/>
      <c r="AJ362"/>
      <c r="AK362"/>
      <c r="AM362"/>
      <c r="AN362"/>
      <c r="AP362"/>
      <c r="AQ362"/>
      <c r="AS362"/>
      <c r="AT362"/>
    </row>
    <row r="363" spans="18:46">
      <c r="R363"/>
      <c r="S363"/>
      <c r="U363"/>
      <c r="V363"/>
      <c r="X363"/>
      <c r="Y363"/>
      <c r="AA363"/>
      <c r="AB363"/>
      <c r="AD363"/>
      <c r="AE363"/>
      <c r="AG363"/>
      <c r="AH363"/>
      <c r="AJ363"/>
      <c r="AK363"/>
      <c r="AM363"/>
      <c r="AN363"/>
      <c r="AP363"/>
      <c r="AQ363"/>
      <c r="AS363"/>
      <c r="AT363"/>
    </row>
    <row r="364" spans="18:46">
      <c r="R364"/>
      <c r="S364"/>
      <c r="U364"/>
      <c r="V364"/>
      <c r="X364"/>
      <c r="Y364"/>
      <c r="AA364"/>
      <c r="AB364"/>
      <c r="AD364"/>
      <c r="AE364"/>
      <c r="AG364"/>
      <c r="AH364"/>
      <c r="AJ364"/>
      <c r="AK364"/>
      <c r="AM364"/>
      <c r="AN364"/>
      <c r="AP364"/>
      <c r="AQ364"/>
      <c r="AS364"/>
      <c r="AT364"/>
    </row>
    <row r="365" spans="18:46">
      <c r="R365"/>
      <c r="S365"/>
      <c r="U365"/>
      <c r="V365"/>
      <c r="X365"/>
      <c r="Y365"/>
      <c r="AA365"/>
      <c r="AB365"/>
      <c r="AD365"/>
      <c r="AE365"/>
      <c r="AG365"/>
      <c r="AH365"/>
      <c r="AJ365"/>
      <c r="AK365"/>
      <c r="AM365"/>
      <c r="AN365"/>
      <c r="AP365"/>
      <c r="AQ365"/>
      <c r="AS365"/>
      <c r="AT365"/>
    </row>
    <row r="366" spans="18:46">
      <c r="R366"/>
      <c r="S366"/>
      <c r="U366"/>
      <c r="V366"/>
      <c r="X366"/>
      <c r="Y366"/>
      <c r="AA366"/>
      <c r="AB366"/>
      <c r="AD366"/>
      <c r="AE366"/>
      <c r="AG366"/>
      <c r="AH366"/>
      <c r="AJ366"/>
      <c r="AK366"/>
      <c r="AM366"/>
      <c r="AN366"/>
      <c r="AP366"/>
      <c r="AQ366"/>
      <c r="AS366"/>
      <c r="AT366"/>
    </row>
    <row r="367" spans="18:46">
      <c r="R367"/>
      <c r="S367"/>
      <c r="U367"/>
      <c r="V367"/>
      <c r="X367"/>
      <c r="Y367"/>
      <c r="AA367"/>
      <c r="AB367"/>
      <c r="AD367"/>
      <c r="AE367"/>
      <c r="AG367"/>
      <c r="AH367"/>
      <c r="AJ367"/>
      <c r="AK367"/>
      <c r="AM367"/>
      <c r="AN367"/>
      <c r="AP367"/>
      <c r="AQ367"/>
      <c r="AS367"/>
      <c r="AT367"/>
    </row>
    <row r="368" spans="18:46">
      <c r="R368"/>
      <c r="S368"/>
      <c r="U368"/>
      <c r="V368"/>
      <c r="X368"/>
      <c r="Y368"/>
      <c r="AA368"/>
      <c r="AB368"/>
      <c r="AD368"/>
      <c r="AE368"/>
      <c r="AG368"/>
      <c r="AH368"/>
      <c r="AJ368"/>
      <c r="AK368"/>
      <c r="AM368"/>
      <c r="AN368"/>
      <c r="AP368"/>
      <c r="AQ368"/>
      <c r="AS368"/>
      <c r="AT368"/>
    </row>
    <row r="369" spans="18:46">
      <c r="R369"/>
      <c r="S369"/>
      <c r="U369"/>
      <c r="V369"/>
      <c r="X369"/>
      <c r="Y369"/>
      <c r="AA369"/>
      <c r="AB369"/>
      <c r="AD369"/>
      <c r="AE369"/>
      <c r="AG369"/>
      <c r="AH369"/>
      <c r="AJ369"/>
      <c r="AK369"/>
      <c r="AM369"/>
      <c r="AN369"/>
      <c r="AP369"/>
      <c r="AQ369"/>
      <c r="AS369"/>
      <c r="AT369"/>
    </row>
    <row r="370" spans="18:46">
      <c r="R370"/>
      <c r="S370"/>
      <c r="U370"/>
      <c r="V370"/>
      <c r="X370"/>
      <c r="Y370"/>
      <c r="AA370"/>
      <c r="AB370"/>
      <c r="AD370"/>
      <c r="AE370"/>
      <c r="AG370"/>
      <c r="AH370"/>
      <c r="AJ370"/>
      <c r="AK370"/>
      <c r="AM370"/>
      <c r="AN370"/>
      <c r="AP370"/>
      <c r="AQ370"/>
      <c r="AS370"/>
      <c r="AT370"/>
    </row>
    <row r="371" spans="18:46">
      <c r="R371"/>
      <c r="S371"/>
      <c r="U371"/>
      <c r="V371"/>
      <c r="X371"/>
      <c r="Y371"/>
      <c r="AA371"/>
      <c r="AB371"/>
      <c r="AD371"/>
      <c r="AE371"/>
      <c r="AG371"/>
      <c r="AH371"/>
      <c r="AJ371"/>
      <c r="AK371"/>
      <c r="AM371"/>
      <c r="AN371"/>
      <c r="AP371"/>
      <c r="AQ371"/>
      <c r="AS371"/>
      <c r="AT371"/>
    </row>
    <row r="372" spans="18:46">
      <c r="R372"/>
      <c r="S372"/>
      <c r="U372"/>
      <c r="V372"/>
      <c r="X372"/>
      <c r="Y372"/>
      <c r="AA372"/>
      <c r="AB372"/>
      <c r="AD372"/>
      <c r="AE372"/>
      <c r="AG372"/>
      <c r="AH372"/>
      <c r="AJ372"/>
      <c r="AK372"/>
      <c r="AM372"/>
      <c r="AN372"/>
      <c r="AP372"/>
      <c r="AQ372"/>
      <c r="AS372"/>
      <c r="AT372"/>
    </row>
    <row r="373" spans="18:46">
      <c r="R373"/>
      <c r="S373"/>
      <c r="U373"/>
      <c r="V373"/>
      <c r="X373"/>
      <c r="Y373"/>
      <c r="AA373"/>
      <c r="AB373"/>
      <c r="AD373"/>
      <c r="AE373"/>
      <c r="AG373"/>
      <c r="AH373"/>
      <c r="AJ373"/>
      <c r="AK373"/>
      <c r="AM373"/>
      <c r="AN373"/>
      <c r="AP373"/>
      <c r="AQ373"/>
      <c r="AS373"/>
      <c r="AT373"/>
    </row>
    <row r="374" spans="18:46">
      <c r="R374"/>
      <c r="S374"/>
      <c r="U374"/>
      <c r="V374"/>
      <c r="X374"/>
      <c r="Y374"/>
      <c r="AA374"/>
      <c r="AB374"/>
      <c r="AD374"/>
      <c r="AE374"/>
      <c r="AG374"/>
      <c r="AH374"/>
      <c r="AJ374"/>
      <c r="AK374"/>
      <c r="AM374"/>
      <c r="AN374"/>
      <c r="AP374"/>
      <c r="AQ374"/>
      <c r="AS374"/>
      <c r="AT374"/>
    </row>
    <row r="375" spans="18:46">
      <c r="R375"/>
      <c r="S375"/>
      <c r="U375"/>
      <c r="V375"/>
      <c r="X375"/>
      <c r="Y375"/>
      <c r="AA375"/>
      <c r="AB375"/>
      <c r="AD375"/>
      <c r="AE375"/>
      <c r="AG375"/>
      <c r="AH375"/>
      <c r="AJ375"/>
      <c r="AK375"/>
      <c r="AM375"/>
      <c r="AN375"/>
      <c r="AP375"/>
      <c r="AQ375"/>
      <c r="AS375"/>
      <c r="AT375"/>
    </row>
    <row r="376" spans="18:46">
      <c r="R376"/>
      <c r="S376"/>
      <c r="U376"/>
      <c r="V376"/>
      <c r="X376"/>
      <c r="Y376"/>
      <c r="AA376"/>
      <c r="AB376"/>
      <c r="AD376"/>
      <c r="AE376"/>
      <c r="AG376"/>
      <c r="AH376"/>
      <c r="AJ376"/>
      <c r="AK376"/>
      <c r="AM376"/>
      <c r="AN376"/>
      <c r="AP376"/>
      <c r="AQ376"/>
      <c r="AS376"/>
      <c r="AT376"/>
    </row>
    <row r="377" spans="18:46">
      <c r="R377"/>
      <c r="S377"/>
      <c r="U377"/>
      <c r="V377"/>
      <c r="X377"/>
      <c r="Y377"/>
      <c r="AA377"/>
      <c r="AB377"/>
      <c r="AD377"/>
      <c r="AE377"/>
      <c r="AG377"/>
      <c r="AH377"/>
      <c r="AJ377"/>
      <c r="AK377"/>
      <c r="AM377"/>
      <c r="AN377"/>
      <c r="AP377"/>
      <c r="AQ377"/>
      <c r="AS377"/>
      <c r="AT377"/>
    </row>
    <row r="378" spans="18:46">
      <c r="R378"/>
      <c r="S378"/>
      <c r="U378"/>
      <c r="V378"/>
      <c r="X378"/>
      <c r="Y378"/>
      <c r="AA378"/>
      <c r="AB378"/>
      <c r="AD378"/>
      <c r="AE378"/>
      <c r="AG378"/>
      <c r="AH378"/>
      <c r="AJ378"/>
      <c r="AK378"/>
      <c r="AM378"/>
      <c r="AN378"/>
      <c r="AP378"/>
      <c r="AQ378"/>
      <c r="AS378"/>
      <c r="AT378"/>
    </row>
    <row r="379" spans="18:46">
      <c r="R379"/>
      <c r="S379"/>
      <c r="U379"/>
      <c r="V379"/>
      <c r="X379"/>
      <c r="Y379"/>
      <c r="AA379"/>
      <c r="AB379"/>
      <c r="AD379"/>
      <c r="AE379"/>
      <c r="AG379"/>
      <c r="AH379"/>
      <c r="AJ379"/>
      <c r="AK379"/>
      <c r="AM379"/>
      <c r="AN379"/>
      <c r="AP379"/>
      <c r="AQ379"/>
      <c r="AS379"/>
      <c r="AT379"/>
    </row>
    <row r="380" spans="18:46">
      <c r="R380"/>
      <c r="S380"/>
      <c r="U380"/>
      <c r="V380"/>
      <c r="X380"/>
      <c r="Y380"/>
      <c r="AA380"/>
      <c r="AB380"/>
      <c r="AD380"/>
      <c r="AE380"/>
      <c r="AG380"/>
      <c r="AH380"/>
      <c r="AJ380"/>
      <c r="AK380"/>
      <c r="AM380"/>
      <c r="AN380"/>
      <c r="AP380"/>
      <c r="AQ380"/>
      <c r="AS380"/>
      <c r="AT380"/>
    </row>
    <row r="381" spans="18:46">
      <c r="R381"/>
      <c r="S381"/>
      <c r="U381"/>
      <c r="V381"/>
      <c r="X381"/>
      <c r="Y381"/>
      <c r="AA381"/>
      <c r="AB381"/>
      <c r="AD381"/>
      <c r="AE381"/>
      <c r="AG381"/>
      <c r="AH381"/>
      <c r="AJ381"/>
      <c r="AK381"/>
      <c r="AM381"/>
      <c r="AN381"/>
      <c r="AP381"/>
      <c r="AQ381"/>
      <c r="AS381"/>
      <c r="AT381"/>
    </row>
    <row r="382" spans="18:46">
      <c r="R382"/>
      <c r="S382"/>
      <c r="U382"/>
      <c r="V382"/>
      <c r="X382"/>
      <c r="Y382"/>
      <c r="AA382"/>
      <c r="AB382"/>
      <c r="AD382"/>
      <c r="AE382"/>
      <c r="AG382"/>
      <c r="AH382"/>
      <c r="AJ382"/>
      <c r="AK382"/>
      <c r="AM382"/>
      <c r="AN382"/>
      <c r="AP382"/>
      <c r="AQ382"/>
      <c r="AS382"/>
      <c r="AT382"/>
    </row>
    <row r="383" spans="18:46">
      <c r="R383"/>
      <c r="S383"/>
      <c r="U383"/>
      <c r="V383"/>
      <c r="X383"/>
      <c r="Y383"/>
      <c r="AA383"/>
      <c r="AB383"/>
      <c r="AD383"/>
      <c r="AE383"/>
      <c r="AG383"/>
      <c r="AH383"/>
      <c r="AJ383"/>
      <c r="AK383"/>
      <c r="AM383"/>
      <c r="AN383"/>
      <c r="AP383"/>
      <c r="AQ383"/>
      <c r="AS383"/>
      <c r="AT383"/>
    </row>
    <row r="384" spans="18:46">
      <c r="R384"/>
      <c r="S384"/>
      <c r="U384"/>
      <c r="V384"/>
      <c r="X384"/>
      <c r="Y384"/>
      <c r="AA384"/>
      <c r="AB384"/>
      <c r="AD384"/>
      <c r="AE384"/>
      <c r="AG384"/>
      <c r="AH384"/>
      <c r="AJ384"/>
      <c r="AK384"/>
      <c r="AM384"/>
      <c r="AN384"/>
      <c r="AP384"/>
      <c r="AQ384"/>
      <c r="AS384"/>
      <c r="AT384"/>
    </row>
    <row r="385" spans="18:46">
      <c r="R385"/>
      <c r="S385"/>
      <c r="U385"/>
      <c r="V385"/>
      <c r="X385"/>
      <c r="Y385"/>
      <c r="AA385"/>
      <c r="AB385"/>
      <c r="AD385"/>
      <c r="AE385"/>
      <c r="AG385"/>
      <c r="AH385"/>
      <c r="AJ385"/>
      <c r="AK385"/>
      <c r="AM385"/>
      <c r="AN385"/>
      <c r="AP385"/>
      <c r="AQ385"/>
      <c r="AS385"/>
      <c r="AT385"/>
    </row>
    <row r="386" spans="18:46">
      <c r="R386"/>
      <c r="S386"/>
      <c r="U386"/>
      <c r="V386"/>
      <c r="X386"/>
      <c r="Y386"/>
      <c r="AA386"/>
      <c r="AB386"/>
      <c r="AD386"/>
      <c r="AE386"/>
      <c r="AG386"/>
      <c r="AH386"/>
      <c r="AJ386"/>
      <c r="AK386"/>
      <c r="AM386"/>
      <c r="AN386"/>
      <c r="AP386"/>
      <c r="AQ386"/>
      <c r="AS386"/>
      <c r="AT386"/>
    </row>
    <row r="387" spans="18:46">
      <c r="R387"/>
      <c r="S387"/>
      <c r="U387"/>
      <c r="V387"/>
      <c r="X387"/>
      <c r="Y387"/>
      <c r="AA387"/>
      <c r="AB387"/>
      <c r="AD387"/>
      <c r="AE387"/>
      <c r="AG387"/>
      <c r="AH387"/>
      <c r="AJ387"/>
      <c r="AK387"/>
      <c r="AM387"/>
      <c r="AN387"/>
      <c r="AP387"/>
      <c r="AQ387"/>
      <c r="AS387"/>
      <c r="AT387"/>
    </row>
    <row r="388" spans="18:46">
      <c r="R388"/>
      <c r="S388"/>
      <c r="U388"/>
      <c r="V388"/>
      <c r="X388"/>
      <c r="Y388"/>
      <c r="AA388"/>
      <c r="AB388"/>
      <c r="AD388"/>
      <c r="AE388"/>
      <c r="AG388"/>
      <c r="AH388"/>
      <c r="AJ388"/>
      <c r="AK388"/>
      <c r="AM388"/>
      <c r="AN388"/>
      <c r="AP388"/>
      <c r="AQ388"/>
      <c r="AS388"/>
      <c r="AT388"/>
    </row>
    <row r="389" spans="18:46">
      <c r="R389"/>
      <c r="S389"/>
      <c r="U389"/>
      <c r="V389"/>
      <c r="X389"/>
      <c r="Y389"/>
      <c r="AA389"/>
      <c r="AB389"/>
      <c r="AD389"/>
      <c r="AE389"/>
      <c r="AG389"/>
      <c r="AH389"/>
      <c r="AJ389"/>
      <c r="AK389"/>
      <c r="AM389"/>
      <c r="AN389"/>
      <c r="AP389"/>
      <c r="AQ389"/>
      <c r="AS389"/>
      <c r="AT389"/>
    </row>
    <row r="390" spans="18:46">
      <c r="R390"/>
      <c r="S390"/>
      <c r="U390"/>
      <c r="V390"/>
      <c r="X390"/>
      <c r="Y390"/>
      <c r="AA390"/>
      <c r="AB390"/>
      <c r="AD390"/>
      <c r="AE390"/>
      <c r="AG390"/>
      <c r="AH390"/>
      <c r="AJ390"/>
      <c r="AK390"/>
      <c r="AM390"/>
      <c r="AN390"/>
      <c r="AP390"/>
      <c r="AQ390"/>
      <c r="AS390"/>
      <c r="AT390"/>
    </row>
    <row r="391" spans="18:46">
      <c r="R391"/>
      <c r="S391"/>
      <c r="U391"/>
      <c r="V391"/>
      <c r="X391"/>
      <c r="Y391"/>
      <c r="AA391"/>
      <c r="AB391"/>
      <c r="AD391"/>
      <c r="AE391"/>
      <c r="AG391"/>
      <c r="AH391"/>
      <c r="AJ391"/>
      <c r="AK391"/>
      <c r="AM391"/>
      <c r="AN391"/>
      <c r="AP391"/>
      <c r="AQ391"/>
      <c r="AS391"/>
      <c r="AT391"/>
    </row>
    <row r="392" spans="18:46">
      <c r="R392"/>
      <c r="S392"/>
      <c r="U392"/>
      <c r="V392"/>
      <c r="X392"/>
      <c r="Y392"/>
      <c r="AA392"/>
      <c r="AB392"/>
      <c r="AD392"/>
      <c r="AE392"/>
      <c r="AG392"/>
      <c r="AH392"/>
      <c r="AJ392"/>
      <c r="AK392"/>
      <c r="AM392"/>
      <c r="AN392"/>
      <c r="AP392"/>
      <c r="AQ392"/>
      <c r="AS392"/>
      <c r="AT392"/>
    </row>
    <row r="393" spans="18:46">
      <c r="R393"/>
      <c r="S393"/>
      <c r="U393"/>
      <c r="V393"/>
      <c r="X393"/>
      <c r="Y393"/>
      <c r="AA393"/>
      <c r="AB393"/>
      <c r="AD393"/>
      <c r="AE393"/>
      <c r="AG393"/>
      <c r="AH393"/>
      <c r="AJ393"/>
      <c r="AK393"/>
      <c r="AM393"/>
      <c r="AN393"/>
      <c r="AP393"/>
      <c r="AQ393"/>
      <c r="AS393"/>
      <c r="AT393"/>
    </row>
    <row r="394" spans="18:46">
      <c r="R394"/>
      <c r="S394"/>
      <c r="U394"/>
      <c r="V394"/>
      <c r="X394"/>
      <c r="Y394"/>
      <c r="AA394"/>
      <c r="AB394"/>
      <c r="AD394"/>
      <c r="AE394"/>
      <c r="AG394"/>
      <c r="AH394"/>
      <c r="AJ394"/>
      <c r="AK394"/>
      <c r="AM394"/>
      <c r="AN394"/>
      <c r="AP394"/>
      <c r="AQ394"/>
      <c r="AS394"/>
      <c r="AT394"/>
    </row>
    <row r="395" spans="18:46">
      <c r="R395"/>
      <c r="S395"/>
      <c r="U395"/>
      <c r="V395"/>
      <c r="X395"/>
      <c r="Y395"/>
      <c r="AA395"/>
      <c r="AB395"/>
      <c r="AD395"/>
      <c r="AE395"/>
      <c r="AG395"/>
      <c r="AH395"/>
      <c r="AJ395"/>
      <c r="AK395"/>
      <c r="AM395"/>
      <c r="AN395"/>
      <c r="AP395"/>
      <c r="AQ395"/>
      <c r="AS395"/>
      <c r="AT395"/>
    </row>
    <row r="396" spans="18:46">
      <c r="R396"/>
      <c r="S396"/>
      <c r="U396"/>
      <c r="V396"/>
      <c r="X396"/>
      <c r="Y396"/>
      <c r="AA396"/>
      <c r="AB396"/>
      <c r="AD396"/>
      <c r="AE396"/>
      <c r="AG396"/>
      <c r="AH396"/>
      <c r="AJ396"/>
      <c r="AK396"/>
      <c r="AM396"/>
      <c r="AN396"/>
      <c r="AP396"/>
      <c r="AQ396"/>
      <c r="AS396"/>
      <c r="AT396"/>
    </row>
    <row r="397" spans="18:46">
      <c r="R397"/>
      <c r="S397"/>
      <c r="U397"/>
      <c r="V397"/>
      <c r="X397"/>
      <c r="Y397"/>
      <c r="AA397"/>
      <c r="AB397"/>
      <c r="AD397"/>
      <c r="AE397"/>
      <c r="AG397"/>
      <c r="AH397"/>
      <c r="AJ397"/>
      <c r="AK397"/>
      <c r="AM397"/>
      <c r="AN397"/>
      <c r="AP397"/>
      <c r="AQ397"/>
      <c r="AS397"/>
      <c r="AT397"/>
    </row>
    <row r="398" spans="18:46">
      <c r="R398"/>
      <c r="S398"/>
      <c r="U398"/>
      <c r="V398"/>
      <c r="X398"/>
      <c r="Y398"/>
      <c r="AA398"/>
      <c r="AB398"/>
      <c r="AD398"/>
      <c r="AE398"/>
      <c r="AG398"/>
      <c r="AH398"/>
      <c r="AJ398"/>
      <c r="AK398"/>
      <c r="AM398"/>
      <c r="AN398"/>
      <c r="AP398"/>
      <c r="AQ398"/>
      <c r="AS398"/>
      <c r="AT398"/>
    </row>
    <row r="399" spans="18:46">
      <c r="R399"/>
      <c r="S399"/>
      <c r="U399"/>
      <c r="V399"/>
      <c r="X399"/>
      <c r="Y399"/>
      <c r="AA399"/>
      <c r="AB399"/>
      <c r="AD399"/>
      <c r="AE399"/>
      <c r="AG399"/>
      <c r="AH399"/>
      <c r="AJ399"/>
      <c r="AK399"/>
      <c r="AM399"/>
      <c r="AN399"/>
      <c r="AP399"/>
      <c r="AQ399"/>
      <c r="AS399"/>
      <c r="AT399"/>
    </row>
    <row r="400" spans="18:46">
      <c r="R400"/>
      <c r="S400"/>
      <c r="U400"/>
      <c r="V400"/>
      <c r="X400"/>
      <c r="Y400"/>
      <c r="AA400"/>
      <c r="AB400"/>
      <c r="AD400"/>
      <c r="AE400"/>
      <c r="AG400"/>
      <c r="AH400"/>
      <c r="AJ400"/>
      <c r="AK400"/>
      <c r="AM400"/>
      <c r="AN400"/>
      <c r="AP400"/>
      <c r="AQ400"/>
      <c r="AS400"/>
      <c r="AT400"/>
    </row>
    <row r="401" spans="18:46">
      <c r="R401"/>
      <c r="S401"/>
      <c r="U401"/>
      <c r="V401"/>
      <c r="X401"/>
      <c r="Y401"/>
      <c r="AA401"/>
      <c r="AB401"/>
      <c r="AD401"/>
      <c r="AE401"/>
      <c r="AG401"/>
      <c r="AH401"/>
      <c r="AJ401"/>
      <c r="AK401"/>
      <c r="AM401"/>
      <c r="AN401"/>
      <c r="AP401"/>
      <c r="AQ401"/>
      <c r="AS401"/>
      <c r="AT401"/>
    </row>
    <row r="402" spans="18:46">
      <c r="R402"/>
      <c r="S402"/>
      <c r="U402"/>
      <c r="V402"/>
      <c r="X402"/>
      <c r="Y402"/>
      <c r="AA402"/>
      <c r="AB402"/>
      <c r="AD402"/>
      <c r="AE402"/>
      <c r="AG402"/>
      <c r="AH402"/>
      <c r="AJ402"/>
      <c r="AK402"/>
      <c r="AM402"/>
      <c r="AN402"/>
      <c r="AP402"/>
      <c r="AQ402"/>
      <c r="AS402"/>
      <c r="AT402"/>
    </row>
    <row r="403" spans="18:46">
      <c r="R403"/>
      <c r="S403"/>
      <c r="U403"/>
      <c r="V403"/>
      <c r="X403"/>
      <c r="Y403"/>
      <c r="AA403"/>
      <c r="AB403"/>
      <c r="AD403"/>
      <c r="AE403"/>
      <c r="AG403"/>
      <c r="AH403"/>
      <c r="AJ403"/>
      <c r="AK403"/>
      <c r="AM403"/>
      <c r="AN403"/>
      <c r="AP403"/>
      <c r="AQ403"/>
      <c r="AS403"/>
      <c r="AT403"/>
    </row>
    <row r="404" spans="18:46">
      <c r="R404"/>
      <c r="S404"/>
      <c r="U404"/>
      <c r="V404"/>
      <c r="X404"/>
      <c r="Y404"/>
      <c r="AA404"/>
      <c r="AB404"/>
      <c r="AD404"/>
      <c r="AE404"/>
      <c r="AG404"/>
      <c r="AH404"/>
      <c r="AJ404"/>
      <c r="AK404"/>
      <c r="AM404"/>
      <c r="AN404"/>
      <c r="AP404"/>
      <c r="AQ404"/>
      <c r="AS404"/>
      <c r="AT404"/>
    </row>
    <row r="405" spans="18:46">
      <c r="R405"/>
      <c r="S405"/>
      <c r="U405"/>
      <c r="V405"/>
      <c r="X405"/>
      <c r="Y405"/>
      <c r="AA405"/>
      <c r="AB405"/>
      <c r="AD405"/>
      <c r="AE405"/>
      <c r="AG405"/>
      <c r="AH405"/>
      <c r="AJ405"/>
      <c r="AK405"/>
      <c r="AM405"/>
      <c r="AN405"/>
      <c r="AP405"/>
      <c r="AQ405"/>
      <c r="AS405"/>
      <c r="AT405"/>
    </row>
    <row r="406" spans="18:46">
      <c r="R406"/>
      <c r="S406"/>
      <c r="U406"/>
      <c r="V406"/>
      <c r="X406"/>
      <c r="Y406"/>
      <c r="AA406"/>
      <c r="AB406"/>
      <c r="AD406"/>
      <c r="AE406"/>
      <c r="AG406"/>
      <c r="AH406"/>
      <c r="AJ406"/>
      <c r="AK406"/>
      <c r="AM406"/>
      <c r="AN406"/>
      <c r="AP406"/>
      <c r="AQ406"/>
      <c r="AS406"/>
      <c r="AT406"/>
    </row>
    <row r="407" spans="18:46">
      <c r="R407"/>
      <c r="S407"/>
      <c r="U407"/>
      <c r="V407"/>
      <c r="X407"/>
      <c r="Y407"/>
      <c r="AA407"/>
      <c r="AB407"/>
      <c r="AD407"/>
      <c r="AE407"/>
      <c r="AG407"/>
      <c r="AH407"/>
      <c r="AJ407"/>
      <c r="AK407"/>
      <c r="AM407"/>
      <c r="AN407"/>
      <c r="AP407"/>
      <c r="AQ407"/>
      <c r="AS407"/>
      <c r="AT407"/>
    </row>
    <row r="408" spans="18:46">
      <c r="R408"/>
      <c r="S408"/>
      <c r="U408"/>
      <c r="V408"/>
      <c r="X408"/>
      <c r="Y408"/>
      <c r="AA408"/>
      <c r="AB408"/>
      <c r="AD408"/>
      <c r="AE408"/>
      <c r="AG408"/>
      <c r="AH408"/>
      <c r="AJ408"/>
      <c r="AK408"/>
      <c r="AM408"/>
      <c r="AN408"/>
      <c r="AP408"/>
      <c r="AQ408"/>
      <c r="AS408"/>
      <c r="AT408"/>
    </row>
    <row r="409" spans="18:46">
      <c r="R409"/>
      <c r="S409"/>
      <c r="U409"/>
      <c r="V409"/>
      <c r="X409"/>
      <c r="Y409"/>
      <c r="AA409"/>
      <c r="AB409"/>
      <c r="AD409"/>
      <c r="AE409"/>
      <c r="AG409"/>
      <c r="AH409"/>
      <c r="AJ409"/>
      <c r="AK409"/>
      <c r="AM409"/>
      <c r="AN409"/>
      <c r="AP409"/>
      <c r="AQ409"/>
      <c r="AS409"/>
      <c r="AT409"/>
    </row>
    <row r="410" spans="18:46">
      <c r="R410"/>
      <c r="S410"/>
      <c r="U410"/>
      <c r="V410"/>
      <c r="X410"/>
      <c r="Y410"/>
      <c r="AA410"/>
      <c r="AB410"/>
      <c r="AD410"/>
      <c r="AE410"/>
      <c r="AG410"/>
      <c r="AH410"/>
      <c r="AJ410"/>
      <c r="AK410"/>
      <c r="AM410"/>
      <c r="AN410"/>
      <c r="AP410"/>
      <c r="AQ410"/>
      <c r="AS410"/>
      <c r="AT410"/>
    </row>
    <row r="411" spans="18:46">
      <c r="R411"/>
      <c r="S411"/>
      <c r="U411"/>
      <c r="V411"/>
      <c r="X411"/>
      <c r="Y411"/>
      <c r="AA411"/>
      <c r="AB411"/>
      <c r="AD411"/>
      <c r="AE411"/>
      <c r="AG411"/>
      <c r="AH411"/>
      <c r="AJ411"/>
      <c r="AK411"/>
      <c r="AM411"/>
      <c r="AN411"/>
      <c r="AP411"/>
      <c r="AQ411"/>
      <c r="AS411"/>
      <c r="AT411"/>
    </row>
    <row r="412" spans="18:46">
      <c r="R412"/>
      <c r="S412"/>
      <c r="U412"/>
      <c r="V412"/>
      <c r="X412"/>
      <c r="Y412"/>
      <c r="AA412"/>
      <c r="AB412"/>
      <c r="AD412"/>
      <c r="AE412"/>
      <c r="AG412"/>
      <c r="AH412"/>
      <c r="AJ412"/>
      <c r="AK412"/>
      <c r="AM412"/>
      <c r="AN412"/>
      <c r="AP412"/>
      <c r="AQ412"/>
      <c r="AS412"/>
      <c r="AT412"/>
    </row>
    <row r="413" spans="18:46">
      <c r="R413"/>
      <c r="S413"/>
      <c r="U413"/>
      <c r="V413"/>
      <c r="X413"/>
      <c r="Y413"/>
      <c r="AA413"/>
      <c r="AB413"/>
      <c r="AD413"/>
      <c r="AE413"/>
      <c r="AG413"/>
      <c r="AH413"/>
      <c r="AJ413"/>
      <c r="AK413"/>
      <c r="AM413"/>
      <c r="AN413"/>
      <c r="AP413"/>
      <c r="AQ413"/>
      <c r="AS413"/>
      <c r="AT413"/>
    </row>
    <row r="414" spans="18:46">
      <c r="R414"/>
      <c r="S414"/>
      <c r="U414"/>
      <c r="V414"/>
      <c r="X414"/>
      <c r="Y414"/>
      <c r="AA414"/>
      <c r="AB414"/>
      <c r="AD414"/>
      <c r="AE414"/>
      <c r="AG414"/>
      <c r="AH414"/>
      <c r="AJ414"/>
      <c r="AK414"/>
      <c r="AM414"/>
      <c r="AN414"/>
      <c r="AP414"/>
      <c r="AQ414"/>
      <c r="AS414"/>
      <c r="AT414"/>
    </row>
    <row r="415" spans="18:46">
      <c r="R415"/>
      <c r="S415"/>
      <c r="U415"/>
      <c r="V415"/>
      <c r="X415"/>
      <c r="Y415"/>
      <c r="AA415"/>
      <c r="AB415"/>
      <c r="AD415"/>
      <c r="AE415"/>
      <c r="AG415"/>
      <c r="AH415"/>
      <c r="AJ415"/>
      <c r="AK415"/>
      <c r="AM415"/>
      <c r="AN415"/>
      <c r="AP415"/>
      <c r="AQ415"/>
      <c r="AS415"/>
      <c r="AT415"/>
    </row>
    <row r="416" spans="18:46">
      <c r="R416"/>
      <c r="S416"/>
      <c r="U416"/>
      <c r="V416"/>
      <c r="X416"/>
      <c r="Y416"/>
      <c r="AA416"/>
      <c r="AB416"/>
      <c r="AD416"/>
      <c r="AE416"/>
      <c r="AG416"/>
      <c r="AH416"/>
      <c r="AJ416"/>
      <c r="AK416"/>
      <c r="AM416"/>
      <c r="AN416"/>
      <c r="AP416"/>
      <c r="AQ416"/>
      <c r="AS416"/>
      <c r="AT416"/>
    </row>
    <row r="417" spans="18:46">
      <c r="R417"/>
      <c r="S417"/>
      <c r="U417"/>
      <c r="V417"/>
      <c r="X417"/>
      <c r="Y417"/>
      <c r="AA417"/>
      <c r="AB417"/>
      <c r="AD417"/>
      <c r="AE417"/>
      <c r="AG417"/>
      <c r="AH417"/>
      <c r="AJ417"/>
      <c r="AK417"/>
      <c r="AM417"/>
      <c r="AN417"/>
      <c r="AP417"/>
      <c r="AQ417"/>
      <c r="AS417"/>
      <c r="AT417"/>
    </row>
    <row r="418" spans="18:46">
      <c r="R418"/>
      <c r="S418"/>
      <c r="U418"/>
      <c r="V418"/>
      <c r="X418"/>
      <c r="Y418"/>
      <c r="AA418"/>
      <c r="AB418"/>
      <c r="AD418"/>
      <c r="AE418"/>
      <c r="AG418"/>
      <c r="AH418"/>
      <c r="AJ418"/>
      <c r="AK418"/>
      <c r="AM418"/>
      <c r="AN418"/>
      <c r="AP418"/>
      <c r="AQ418"/>
      <c r="AS418"/>
      <c r="AT418"/>
    </row>
    <row r="419" spans="18:46">
      <c r="R419"/>
      <c r="S419"/>
      <c r="U419"/>
      <c r="V419"/>
      <c r="X419"/>
      <c r="Y419"/>
      <c r="AA419"/>
      <c r="AB419"/>
      <c r="AD419"/>
      <c r="AE419"/>
      <c r="AG419"/>
      <c r="AH419"/>
      <c r="AJ419"/>
      <c r="AK419"/>
      <c r="AM419"/>
      <c r="AN419"/>
      <c r="AP419"/>
      <c r="AQ419"/>
      <c r="AS419"/>
      <c r="AT419"/>
    </row>
    <row r="420" spans="18:46">
      <c r="R420"/>
      <c r="S420"/>
      <c r="U420"/>
      <c r="V420"/>
      <c r="X420"/>
      <c r="Y420"/>
      <c r="AA420"/>
      <c r="AB420"/>
      <c r="AD420"/>
      <c r="AE420"/>
      <c r="AG420"/>
      <c r="AH420"/>
      <c r="AJ420"/>
      <c r="AK420"/>
      <c r="AM420"/>
      <c r="AN420"/>
      <c r="AP420"/>
      <c r="AQ420"/>
      <c r="AS420"/>
      <c r="AT420"/>
    </row>
    <row r="421" spans="18:46">
      <c r="R421"/>
      <c r="S421"/>
      <c r="U421"/>
      <c r="V421"/>
      <c r="X421"/>
      <c r="Y421"/>
      <c r="AA421"/>
      <c r="AB421"/>
      <c r="AD421"/>
      <c r="AE421"/>
      <c r="AG421"/>
      <c r="AH421"/>
      <c r="AJ421"/>
      <c r="AK421"/>
      <c r="AM421"/>
      <c r="AN421"/>
      <c r="AP421"/>
      <c r="AQ421"/>
      <c r="AS421"/>
      <c r="AT421"/>
    </row>
    <row r="422" spans="18:46">
      <c r="R422"/>
      <c r="S422"/>
      <c r="U422"/>
      <c r="V422"/>
      <c r="X422"/>
      <c r="Y422"/>
      <c r="AA422"/>
      <c r="AB422"/>
      <c r="AD422"/>
      <c r="AE422"/>
      <c r="AG422"/>
      <c r="AH422"/>
      <c r="AJ422"/>
      <c r="AK422"/>
      <c r="AM422"/>
      <c r="AN422"/>
      <c r="AP422"/>
      <c r="AQ422"/>
      <c r="AS422"/>
      <c r="AT422"/>
    </row>
    <row r="423" spans="18:46">
      <c r="R423"/>
      <c r="S423"/>
      <c r="U423"/>
      <c r="V423"/>
      <c r="X423"/>
      <c r="Y423"/>
      <c r="AA423"/>
      <c r="AB423"/>
      <c r="AD423"/>
      <c r="AE423"/>
      <c r="AG423"/>
      <c r="AH423"/>
      <c r="AJ423"/>
      <c r="AK423"/>
      <c r="AM423"/>
      <c r="AN423"/>
      <c r="AP423"/>
      <c r="AQ423"/>
      <c r="AS423"/>
      <c r="AT423"/>
    </row>
    <row r="424" spans="18:46">
      <c r="R424"/>
      <c r="S424"/>
      <c r="U424"/>
      <c r="V424"/>
      <c r="X424"/>
      <c r="Y424"/>
      <c r="AA424"/>
      <c r="AB424"/>
      <c r="AD424"/>
      <c r="AE424"/>
      <c r="AG424"/>
      <c r="AH424"/>
      <c r="AJ424"/>
      <c r="AK424"/>
      <c r="AM424"/>
      <c r="AN424"/>
      <c r="AP424"/>
      <c r="AQ424"/>
      <c r="AS424"/>
      <c r="AT424"/>
    </row>
    <row r="425" spans="18:46">
      <c r="R425"/>
      <c r="S425"/>
      <c r="U425"/>
      <c r="V425"/>
      <c r="X425"/>
      <c r="Y425"/>
      <c r="AA425"/>
      <c r="AB425"/>
      <c r="AD425"/>
      <c r="AE425"/>
      <c r="AG425"/>
      <c r="AH425"/>
      <c r="AJ425"/>
      <c r="AK425"/>
      <c r="AM425"/>
      <c r="AN425"/>
      <c r="AP425"/>
      <c r="AQ425"/>
      <c r="AS425"/>
      <c r="AT425"/>
    </row>
    <row r="426" spans="18:46">
      <c r="R426"/>
      <c r="S426"/>
      <c r="U426"/>
      <c r="V426"/>
      <c r="X426"/>
      <c r="Y426"/>
      <c r="AA426"/>
      <c r="AB426"/>
      <c r="AD426"/>
      <c r="AE426"/>
      <c r="AG426"/>
      <c r="AH426"/>
      <c r="AJ426"/>
      <c r="AK426"/>
      <c r="AM426"/>
      <c r="AN426"/>
      <c r="AP426"/>
      <c r="AQ426"/>
      <c r="AS426"/>
      <c r="AT426"/>
    </row>
    <row r="427" spans="18:46">
      <c r="R427"/>
      <c r="S427"/>
      <c r="U427"/>
      <c r="V427"/>
      <c r="X427"/>
      <c r="Y427"/>
      <c r="AA427"/>
      <c r="AB427"/>
      <c r="AD427"/>
      <c r="AE427"/>
      <c r="AG427"/>
      <c r="AH427"/>
      <c r="AJ427"/>
      <c r="AK427"/>
      <c r="AM427"/>
      <c r="AN427"/>
      <c r="AP427"/>
      <c r="AQ427"/>
      <c r="AS427"/>
      <c r="AT427"/>
    </row>
    <row r="428" spans="18:46">
      <c r="R428"/>
      <c r="S428"/>
      <c r="U428"/>
      <c r="V428"/>
      <c r="X428"/>
      <c r="Y428"/>
      <c r="AA428"/>
      <c r="AB428"/>
      <c r="AD428"/>
      <c r="AE428"/>
      <c r="AG428"/>
      <c r="AH428"/>
      <c r="AJ428"/>
      <c r="AK428"/>
      <c r="AM428"/>
      <c r="AN428"/>
      <c r="AP428"/>
      <c r="AQ428"/>
      <c r="AS428"/>
      <c r="AT428"/>
    </row>
    <row r="429" spans="18:46">
      <c r="R429"/>
      <c r="S429"/>
      <c r="U429"/>
      <c r="V429"/>
      <c r="X429"/>
      <c r="Y429"/>
      <c r="AA429"/>
      <c r="AB429"/>
      <c r="AD429"/>
      <c r="AE429"/>
      <c r="AG429"/>
      <c r="AH429"/>
      <c r="AJ429"/>
      <c r="AK429"/>
      <c r="AM429"/>
      <c r="AN429"/>
      <c r="AP429"/>
      <c r="AQ429"/>
      <c r="AS429"/>
      <c r="AT429"/>
    </row>
    <row r="430" spans="18:46">
      <c r="R430"/>
      <c r="S430"/>
      <c r="U430"/>
      <c r="V430"/>
      <c r="X430"/>
      <c r="Y430"/>
      <c r="AA430"/>
      <c r="AB430"/>
      <c r="AD430"/>
      <c r="AE430"/>
      <c r="AG430"/>
      <c r="AH430"/>
      <c r="AJ430"/>
      <c r="AK430"/>
      <c r="AM430"/>
      <c r="AN430"/>
      <c r="AP430"/>
      <c r="AQ430"/>
      <c r="AS430"/>
      <c r="AT430"/>
    </row>
    <row r="431" spans="18:46">
      <c r="R431"/>
      <c r="S431"/>
      <c r="U431"/>
      <c r="V431"/>
      <c r="X431"/>
      <c r="Y431"/>
      <c r="AA431"/>
      <c r="AB431"/>
      <c r="AD431"/>
      <c r="AE431"/>
      <c r="AG431"/>
      <c r="AH431"/>
      <c r="AJ431"/>
      <c r="AK431"/>
      <c r="AM431"/>
      <c r="AN431"/>
      <c r="AP431"/>
      <c r="AQ431"/>
      <c r="AS431"/>
      <c r="AT431"/>
    </row>
    <row r="432" spans="18:46">
      <c r="R432"/>
      <c r="S432"/>
      <c r="U432"/>
      <c r="V432"/>
      <c r="X432"/>
      <c r="Y432"/>
      <c r="AA432"/>
      <c r="AB432"/>
      <c r="AD432"/>
      <c r="AE432"/>
      <c r="AG432"/>
      <c r="AH432"/>
      <c r="AJ432"/>
      <c r="AK432"/>
      <c r="AM432"/>
      <c r="AN432"/>
      <c r="AP432"/>
      <c r="AQ432"/>
      <c r="AS432"/>
      <c r="AT432"/>
    </row>
    <row r="433" spans="18:46">
      <c r="R433"/>
      <c r="S433"/>
      <c r="U433"/>
      <c r="V433"/>
      <c r="X433"/>
      <c r="Y433"/>
      <c r="AA433"/>
      <c r="AB433"/>
      <c r="AD433"/>
      <c r="AE433"/>
      <c r="AG433"/>
      <c r="AH433"/>
      <c r="AJ433"/>
      <c r="AK433"/>
      <c r="AM433"/>
      <c r="AN433"/>
      <c r="AP433"/>
      <c r="AQ433"/>
      <c r="AS433"/>
      <c r="AT433"/>
    </row>
    <row r="434" spans="18:46">
      <c r="R434"/>
      <c r="S434"/>
      <c r="U434"/>
      <c r="V434"/>
      <c r="X434"/>
      <c r="Y434"/>
      <c r="AA434"/>
      <c r="AB434"/>
      <c r="AD434"/>
      <c r="AE434"/>
      <c r="AG434"/>
      <c r="AH434"/>
      <c r="AJ434"/>
      <c r="AK434"/>
      <c r="AM434"/>
      <c r="AN434"/>
      <c r="AP434"/>
      <c r="AQ434"/>
      <c r="AS434"/>
      <c r="AT434"/>
    </row>
    <row r="435" spans="18:46">
      <c r="R435"/>
      <c r="S435"/>
      <c r="U435"/>
      <c r="V435"/>
      <c r="X435"/>
      <c r="Y435"/>
      <c r="AA435"/>
      <c r="AB435"/>
      <c r="AD435"/>
      <c r="AE435"/>
      <c r="AG435"/>
      <c r="AH435"/>
      <c r="AJ435"/>
      <c r="AK435"/>
      <c r="AM435"/>
      <c r="AN435"/>
      <c r="AP435"/>
      <c r="AQ435"/>
      <c r="AS435"/>
      <c r="AT435"/>
    </row>
    <row r="436" spans="18:46">
      <c r="R436"/>
      <c r="S436"/>
      <c r="U436"/>
      <c r="V436"/>
      <c r="X436"/>
      <c r="Y436"/>
      <c r="AA436"/>
      <c r="AB436"/>
      <c r="AD436"/>
      <c r="AE436"/>
      <c r="AG436"/>
      <c r="AH436"/>
      <c r="AJ436"/>
      <c r="AK436"/>
      <c r="AM436"/>
      <c r="AN436"/>
      <c r="AP436"/>
      <c r="AQ436"/>
      <c r="AS436"/>
      <c r="AT436"/>
    </row>
    <row r="437" spans="18:46">
      <c r="R437"/>
      <c r="S437"/>
      <c r="U437"/>
      <c r="V437"/>
      <c r="X437"/>
      <c r="Y437"/>
      <c r="AA437"/>
      <c r="AB437"/>
      <c r="AD437"/>
      <c r="AE437"/>
      <c r="AG437"/>
      <c r="AH437"/>
      <c r="AJ437"/>
      <c r="AK437"/>
      <c r="AM437"/>
      <c r="AN437"/>
      <c r="AP437"/>
      <c r="AQ437"/>
      <c r="AS437"/>
      <c r="AT437"/>
    </row>
    <row r="438" spans="18:46">
      <c r="R438"/>
      <c r="S438"/>
      <c r="U438"/>
      <c r="V438"/>
      <c r="X438"/>
      <c r="Y438"/>
      <c r="AA438"/>
      <c r="AB438"/>
      <c r="AD438"/>
      <c r="AE438"/>
      <c r="AG438"/>
      <c r="AH438"/>
      <c r="AJ438"/>
      <c r="AK438"/>
      <c r="AM438"/>
      <c r="AN438"/>
      <c r="AP438"/>
      <c r="AQ438"/>
      <c r="AS438"/>
      <c r="AT438"/>
    </row>
    <row r="439" spans="18:46">
      <c r="R439"/>
      <c r="S439"/>
      <c r="U439"/>
      <c r="V439"/>
      <c r="X439"/>
      <c r="Y439"/>
      <c r="AA439"/>
      <c r="AB439"/>
      <c r="AD439"/>
      <c r="AE439"/>
      <c r="AG439"/>
      <c r="AH439"/>
      <c r="AJ439"/>
      <c r="AK439"/>
      <c r="AM439"/>
      <c r="AN439"/>
      <c r="AP439"/>
      <c r="AQ439"/>
      <c r="AS439"/>
      <c r="AT439"/>
    </row>
    <row r="440" spans="18:46">
      <c r="R440"/>
      <c r="S440"/>
      <c r="U440"/>
      <c r="V440"/>
      <c r="X440"/>
      <c r="Y440"/>
      <c r="AA440"/>
      <c r="AB440"/>
      <c r="AD440"/>
      <c r="AE440"/>
      <c r="AG440"/>
      <c r="AH440"/>
      <c r="AJ440"/>
      <c r="AK440"/>
      <c r="AM440"/>
      <c r="AN440"/>
      <c r="AP440"/>
      <c r="AQ440"/>
      <c r="AS440"/>
      <c r="AT440"/>
    </row>
    <row r="441" spans="18:46">
      <c r="R441"/>
      <c r="S441"/>
      <c r="U441"/>
      <c r="V441"/>
      <c r="X441"/>
      <c r="Y441"/>
      <c r="AA441"/>
      <c r="AB441"/>
      <c r="AD441"/>
      <c r="AE441"/>
      <c r="AG441"/>
      <c r="AH441"/>
      <c r="AJ441"/>
      <c r="AK441"/>
      <c r="AM441"/>
      <c r="AN441"/>
      <c r="AP441"/>
      <c r="AQ441"/>
      <c r="AS441"/>
      <c r="AT441"/>
    </row>
    <row r="442" spans="18:46">
      <c r="R442"/>
      <c r="S442"/>
      <c r="U442"/>
      <c r="V442"/>
      <c r="X442"/>
      <c r="Y442"/>
      <c r="AA442"/>
      <c r="AB442"/>
      <c r="AD442"/>
      <c r="AE442"/>
      <c r="AG442"/>
      <c r="AH442"/>
      <c r="AJ442"/>
      <c r="AK442"/>
      <c r="AM442"/>
      <c r="AN442"/>
      <c r="AP442"/>
      <c r="AQ442"/>
      <c r="AS442"/>
      <c r="AT442"/>
    </row>
    <row r="443" spans="18:46">
      <c r="R443"/>
      <c r="S443"/>
      <c r="U443"/>
      <c r="V443"/>
      <c r="X443"/>
      <c r="Y443"/>
      <c r="AA443"/>
      <c r="AB443"/>
      <c r="AD443"/>
      <c r="AE443"/>
      <c r="AG443"/>
      <c r="AH443"/>
      <c r="AJ443"/>
      <c r="AK443"/>
      <c r="AM443"/>
      <c r="AN443"/>
      <c r="AP443"/>
      <c r="AQ443"/>
      <c r="AS443"/>
      <c r="AT443"/>
    </row>
    <row r="444" spans="18:46">
      <c r="R444"/>
      <c r="S444"/>
      <c r="U444"/>
      <c r="V444"/>
      <c r="X444"/>
      <c r="Y444"/>
      <c r="AA444"/>
      <c r="AB444"/>
      <c r="AD444"/>
      <c r="AE444"/>
      <c r="AG444"/>
      <c r="AH444"/>
      <c r="AJ444"/>
      <c r="AK444"/>
      <c r="AM444"/>
      <c r="AN444"/>
      <c r="AP444"/>
      <c r="AQ444"/>
      <c r="AS444"/>
      <c r="AT444"/>
    </row>
    <row r="445" spans="18:46">
      <c r="R445"/>
      <c r="S445"/>
      <c r="U445"/>
      <c r="V445"/>
      <c r="X445"/>
      <c r="Y445"/>
      <c r="AA445"/>
      <c r="AB445"/>
      <c r="AD445"/>
      <c r="AE445"/>
      <c r="AG445"/>
      <c r="AH445"/>
      <c r="AJ445"/>
      <c r="AK445"/>
      <c r="AM445"/>
      <c r="AN445"/>
      <c r="AP445"/>
      <c r="AQ445"/>
      <c r="AS445"/>
      <c r="AT445"/>
    </row>
    <row r="446" spans="18:46">
      <c r="R446"/>
      <c r="S446"/>
      <c r="U446"/>
      <c r="V446"/>
      <c r="X446"/>
      <c r="Y446"/>
      <c r="AA446"/>
      <c r="AB446"/>
      <c r="AD446"/>
      <c r="AE446"/>
      <c r="AG446"/>
      <c r="AH446"/>
      <c r="AJ446"/>
      <c r="AK446"/>
      <c r="AM446"/>
      <c r="AN446"/>
      <c r="AP446"/>
      <c r="AQ446"/>
      <c r="AS446"/>
      <c r="AT446"/>
    </row>
    <row r="447" spans="18:46">
      <c r="R447"/>
      <c r="S447"/>
      <c r="U447"/>
      <c r="V447"/>
      <c r="X447"/>
      <c r="Y447"/>
      <c r="AA447"/>
      <c r="AB447"/>
      <c r="AD447"/>
      <c r="AE447"/>
      <c r="AG447"/>
      <c r="AH447"/>
      <c r="AJ447"/>
      <c r="AK447"/>
      <c r="AM447"/>
      <c r="AN447"/>
      <c r="AP447"/>
      <c r="AQ447"/>
      <c r="AS447"/>
      <c r="AT447"/>
    </row>
    <row r="448" spans="18:46">
      <c r="R448"/>
      <c r="S448"/>
      <c r="U448"/>
      <c r="V448"/>
      <c r="X448"/>
      <c r="Y448"/>
      <c r="AA448"/>
      <c r="AB448"/>
      <c r="AD448"/>
      <c r="AE448"/>
      <c r="AG448"/>
      <c r="AH448"/>
      <c r="AJ448"/>
      <c r="AK448"/>
      <c r="AM448"/>
      <c r="AN448"/>
      <c r="AP448"/>
      <c r="AQ448"/>
      <c r="AS448"/>
      <c r="AT448"/>
    </row>
    <row r="449" spans="18:46">
      <c r="R449"/>
      <c r="S449"/>
      <c r="U449"/>
      <c r="V449"/>
      <c r="X449"/>
      <c r="Y449"/>
      <c r="AA449"/>
      <c r="AB449"/>
      <c r="AD449"/>
      <c r="AE449"/>
      <c r="AG449"/>
      <c r="AH449"/>
      <c r="AJ449"/>
      <c r="AK449"/>
      <c r="AM449"/>
      <c r="AN449"/>
      <c r="AP449"/>
      <c r="AQ449"/>
      <c r="AS449"/>
      <c r="AT449"/>
    </row>
    <row r="450" spans="18:46">
      <c r="R450"/>
      <c r="S450"/>
      <c r="U450"/>
      <c r="V450"/>
      <c r="X450"/>
      <c r="Y450"/>
      <c r="AA450"/>
      <c r="AB450"/>
      <c r="AD450"/>
      <c r="AE450"/>
      <c r="AG450"/>
      <c r="AH450"/>
      <c r="AJ450"/>
      <c r="AK450"/>
      <c r="AM450"/>
      <c r="AN450"/>
      <c r="AP450"/>
      <c r="AQ450"/>
      <c r="AS450"/>
      <c r="AT450"/>
    </row>
    <row r="451" spans="18:46">
      <c r="R451"/>
      <c r="S451"/>
      <c r="U451"/>
      <c r="V451"/>
      <c r="X451"/>
      <c r="Y451"/>
      <c r="AA451"/>
      <c r="AB451"/>
      <c r="AD451"/>
      <c r="AE451"/>
      <c r="AG451"/>
      <c r="AH451"/>
      <c r="AJ451"/>
      <c r="AK451"/>
      <c r="AM451"/>
      <c r="AN451"/>
      <c r="AP451"/>
      <c r="AQ451"/>
      <c r="AS451"/>
      <c r="AT451"/>
    </row>
    <row r="452" spans="18:46">
      <c r="R452"/>
      <c r="S452"/>
      <c r="U452"/>
      <c r="V452"/>
      <c r="X452"/>
      <c r="Y452"/>
      <c r="AA452"/>
      <c r="AB452"/>
      <c r="AD452"/>
      <c r="AE452"/>
      <c r="AG452"/>
      <c r="AH452"/>
      <c r="AJ452"/>
      <c r="AK452"/>
      <c r="AM452"/>
      <c r="AN452"/>
      <c r="AP452"/>
      <c r="AQ452"/>
      <c r="AS452"/>
      <c r="AT452"/>
    </row>
    <row r="453" spans="18:46">
      <c r="R453"/>
      <c r="S453"/>
      <c r="U453"/>
      <c r="V453"/>
      <c r="X453"/>
      <c r="Y453"/>
      <c r="AA453"/>
      <c r="AB453"/>
      <c r="AD453"/>
      <c r="AE453"/>
      <c r="AG453"/>
      <c r="AH453"/>
      <c r="AJ453"/>
      <c r="AK453"/>
      <c r="AM453"/>
      <c r="AN453"/>
      <c r="AP453"/>
      <c r="AQ453"/>
      <c r="AS453"/>
      <c r="AT453"/>
    </row>
    <row r="454" spans="18:46">
      <c r="R454"/>
      <c r="S454"/>
      <c r="U454"/>
      <c r="V454"/>
      <c r="X454"/>
      <c r="Y454"/>
      <c r="AA454"/>
      <c r="AB454"/>
      <c r="AD454"/>
      <c r="AE454"/>
      <c r="AG454"/>
      <c r="AH454"/>
      <c r="AJ454"/>
      <c r="AK454"/>
      <c r="AM454"/>
      <c r="AN454"/>
      <c r="AP454"/>
      <c r="AQ454"/>
      <c r="AS454"/>
      <c r="AT454"/>
    </row>
    <row r="455" spans="18:46">
      <c r="R455"/>
      <c r="S455"/>
      <c r="U455"/>
      <c r="V455"/>
      <c r="X455"/>
      <c r="Y455"/>
      <c r="AA455"/>
      <c r="AB455"/>
      <c r="AD455"/>
      <c r="AE455"/>
      <c r="AG455"/>
      <c r="AH455"/>
      <c r="AJ455"/>
      <c r="AK455"/>
      <c r="AM455"/>
      <c r="AN455"/>
      <c r="AP455"/>
      <c r="AQ455"/>
      <c r="AS455"/>
      <c r="AT455"/>
    </row>
    <row r="456" spans="18:46">
      <c r="R456"/>
      <c r="S456"/>
      <c r="U456"/>
      <c r="V456"/>
      <c r="X456"/>
      <c r="Y456"/>
      <c r="AA456"/>
      <c r="AB456"/>
      <c r="AD456"/>
      <c r="AE456"/>
      <c r="AG456"/>
      <c r="AH456"/>
      <c r="AJ456"/>
      <c r="AK456"/>
      <c r="AM456"/>
      <c r="AN456"/>
      <c r="AP456"/>
      <c r="AQ456"/>
      <c r="AS456"/>
      <c r="AT456"/>
    </row>
    <row r="457" spans="18:46">
      <c r="R457"/>
      <c r="S457"/>
      <c r="U457"/>
      <c r="V457"/>
      <c r="X457"/>
      <c r="Y457"/>
      <c r="AA457"/>
      <c r="AB457"/>
      <c r="AD457"/>
      <c r="AE457"/>
      <c r="AG457"/>
      <c r="AH457"/>
      <c r="AJ457"/>
      <c r="AK457"/>
      <c r="AM457"/>
      <c r="AN457"/>
      <c r="AP457"/>
      <c r="AQ457"/>
      <c r="AS457"/>
      <c r="AT457"/>
    </row>
    <row r="458" spans="18:46">
      <c r="R458"/>
      <c r="S458"/>
      <c r="U458"/>
      <c r="V458"/>
      <c r="X458"/>
      <c r="Y458"/>
      <c r="AA458"/>
      <c r="AB458"/>
      <c r="AD458"/>
      <c r="AE458"/>
      <c r="AG458"/>
      <c r="AH458"/>
      <c r="AJ458"/>
      <c r="AK458"/>
      <c r="AM458"/>
      <c r="AN458"/>
      <c r="AP458"/>
      <c r="AQ458"/>
      <c r="AS458"/>
      <c r="AT458"/>
    </row>
    <row r="459" spans="18:46">
      <c r="R459"/>
      <c r="S459"/>
      <c r="U459"/>
      <c r="V459"/>
      <c r="X459"/>
      <c r="Y459"/>
      <c r="AA459"/>
      <c r="AB459"/>
      <c r="AD459"/>
      <c r="AE459"/>
      <c r="AG459"/>
      <c r="AH459"/>
      <c r="AJ459"/>
      <c r="AK459"/>
      <c r="AM459"/>
      <c r="AN459"/>
      <c r="AP459"/>
      <c r="AQ459"/>
      <c r="AS459"/>
      <c r="AT459"/>
    </row>
    <row r="460" spans="18:46">
      <c r="R460"/>
      <c r="S460"/>
      <c r="U460"/>
      <c r="V460"/>
      <c r="X460"/>
      <c r="Y460"/>
      <c r="AA460"/>
      <c r="AB460"/>
      <c r="AD460"/>
      <c r="AE460"/>
      <c r="AG460"/>
      <c r="AH460"/>
      <c r="AJ460"/>
      <c r="AK460"/>
      <c r="AM460"/>
      <c r="AN460"/>
      <c r="AP460"/>
      <c r="AQ460"/>
      <c r="AS460"/>
      <c r="AT460"/>
    </row>
    <row r="461" spans="18:46">
      <c r="R461"/>
      <c r="S461"/>
      <c r="U461"/>
      <c r="V461"/>
      <c r="X461"/>
      <c r="Y461"/>
      <c r="AA461"/>
      <c r="AB461"/>
      <c r="AD461"/>
      <c r="AE461"/>
      <c r="AG461"/>
      <c r="AH461"/>
      <c r="AJ461"/>
      <c r="AK461"/>
      <c r="AM461"/>
      <c r="AN461"/>
      <c r="AP461"/>
      <c r="AQ461"/>
      <c r="AS461"/>
      <c r="AT461"/>
    </row>
    <row r="462" spans="18:46">
      <c r="R462"/>
      <c r="S462"/>
      <c r="U462"/>
      <c r="V462"/>
      <c r="X462"/>
      <c r="Y462"/>
      <c r="AA462"/>
      <c r="AB462"/>
      <c r="AD462"/>
      <c r="AE462"/>
      <c r="AG462"/>
      <c r="AH462"/>
      <c r="AJ462"/>
      <c r="AK462"/>
      <c r="AM462"/>
      <c r="AN462"/>
      <c r="AP462"/>
      <c r="AQ462"/>
      <c r="AS462"/>
      <c r="AT462"/>
    </row>
    <row r="463" spans="18:46">
      <c r="R463"/>
      <c r="S463"/>
      <c r="U463"/>
      <c r="V463"/>
      <c r="X463"/>
      <c r="Y463"/>
      <c r="AA463"/>
      <c r="AB463"/>
      <c r="AD463"/>
      <c r="AE463"/>
      <c r="AG463"/>
      <c r="AH463"/>
      <c r="AJ463"/>
      <c r="AK463"/>
      <c r="AM463"/>
      <c r="AN463"/>
      <c r="AP463"/>
      <c r="AQ463"/>
      <c r="AS463"/>
      <c r="AT463"/>
    </row>
    <row r="464" spans="18:46">
      <c r="R464"/>
      <c r="S464"/>
      <c r="U464"/>
      <c r="V464"/>
      <c r="X464"/>
      <c r="Y464"/>
      <c r="AA464"/>
      <c r="AB464"/>
      <c r="AD464"/>
      <c r="AE464"/>
      <c r="AG464"/>
      <c r="AH464"/>
      <c r="AJ464"/>
      <c r="AK464"/>
      <c r="AM464"/>
      <c r="AN464"/>
      <c r="AP464"/>
      <c r="AQ464"/>
      <c r="AS464"/>
      <c r="AT464"/>
    </row>
    <row r="465" spans="18:46">
      <c r="R465"/>
      <c r="S465"/>
      <c r="U465"/>
      <c r="V465"/>
      <c r="X465"/>
      <c r="Y465"/>
      <c r="AA465"/>
      <c r="AB465"/>
      <c r="AD465"/>
      <c r="AE465"/>
      <c r="AG465"/>
      <c r="AH465"/>
      <c r="AJ465"/>
      <c r="AK465"/>
      <c r="AM465"/>
      <c r="AN465"/>
      <c r="AP465"/>
      <c r="AQ465"/>
      <c r="AS465"/>
      <c r="AT465"/>
    </row>
    <row r="466" spans="18:46">
      <c r="R466"/>
      <c r="S466"/>
      <c r="U466"/>
      <c r="V466"/>
      <c r="X466"/>
      <c r="Y466"/>
      <c r="AA466"/>
      <c r="AB466"/>
      <c r="AD466"/>
      <c r="AE466"/>
      <c r="AG466"/>
      <c r="AH466"/>
      <c r="AJ466"/>
      <c r="AK466"/>
      <c r="AM466"/>
      <c r="AN466"/>
      <c r="AP466"/>
      <c r="AQ466"/>
      <c r="AS466"/>
      <c r="AT466"/>
    </row>
    <row r="467" spans="18:46">
      <c r="R467"/>
      <c r="S467"/>
      <c r="U467"/>
      <c r="V467"/>
      <c r="X467"/>
      <c r="Y467"/>
      <c r="AA467"/>
      <c r="AB467"/>
      <c r="AD467"/>
      <c r="AE467"/>
      <c r="AG467"/>
      <c r="AH467"/>
      <c r="AJ467"/>
      <c r="AK467"/>
      <c r="AM467"/>
      <c r="AN467"/>
      <c r="AP467"/>
      <c r="AQ467"/>
      <c r="AS467"/>
      <c r="AT467"/>
    </row>
    <row r="468" spans="18:46">
      <c r="R468"/>
      <c r="S468"/>
      <c r="U468"/>
      <c r="V468"/>
      <c r="X468"/>
      <c r="Y468"/>
      <c r="AA468"/>
      <c r="AB468"/>
      <c r="AD468"/>
      <c r="AE468"/>
      <c r="AG468"/>
      <c r="AH468"/>
      <c r="AJ468"/>
      <c r="AK468"/>
      <c r="AM468"/>
      <c r="AN468"/>
      <c r="AP468"/>
      <c r="AQ468"/>
      <c r="AS468"/>
      <c r="AT468"/>
    </row>
    <row r="469" spans="18:46">
      <c r="R469"/>
      <c r="S469"/>
      <c r="U469"/>
      <c r="V469"/>
      <c r="X469"/>
      <c r="Y469"/>
      <c r="AA469"/>
      <c r="AB469"/>
      <c r="AD469"/>
      <c r="AE469"/>
      <c r="AG469"/>
      <c r="AH469"/>
      <c r="AJ469"/>
      <c r="AK469"/>
      <c r="AM469"/>
      <c r="AN469"/>
      <c r="AP469"/>
      <c r="AQ469"/>
      <c r="AS469"/>
      <c r="AT469"/>
    </row>
    <row r="470" spans="18:46">
      <c r="R470"/>
      <c r="S470"/>
      <c r="U470"/>
      <c r="V470"/>
      <c r="X470"/>
      <c r="Y470"/>
      <c r="AA470"/>
      <c r="AB470"/>
      <c r="AD470"/>
      <c r="AE470"/>
      <c r="AG470"/>
      <c r="AH470"/>
      <c r="AJ470"/>
      <c r="AK470"/>
      <c r="AM470"/>
      <c r="AN470"/>
      <c r="AP470"/>
      <c r="AQ470"/>
      <c r="AS470"/>
      <c r="AT470"/>
    </row>
    <row r="471" spans="18:46">
      <c r="R471"/>
      <c r="S471"/>
      <c r="U471"/>
      <c r="V471"/>
      <c r="X471"/>
      <c r="Y471"/>
      <c r="AA471"/>
      <c r="AB471"/>
      <c r="AD471"/>
      <c r="AE471"/>
      <c r="AG471"/>
      <c r="AH471"/>
      <c r="AJ471"/>
      <c r="AK471"/>
      <c r="AM471"/>
      <c r="AN471"/>
      <c r="AP471"/>
      <c r="AQ471"/>
      <c r="AS471"/>
      <c r="AT471"/>
    </row>
    <row r="472" spans="18:46">
      <c r="R472"/>
      <c r="S472"/>
      <c r="U472"/>
      <c r="V472"/>
      <c r="X472"/>
      <c r="Y472"/>
      <c r="AA472"/>
      <c r="AB472"/>
      <c r="AD472"/>
      <c r="AE472"/>
      <c r="AG472"/>
      <c r="AH472"/>
      <c r="AJ472"/>
      <c r="AK472"/>
      <c r="AM472"/>
      <c r="AN472"/>
      <c r="AP472"/>
      <c r="AQ472"/>
      <c r="AS472"/>
      <c r="AT472"/>
    </row>
    <row r="473" spans="18:46">
      <c r="R473"/>
      <c r="S473"/>
      <c r="U473"/>
      <c r="V473"/>
      <c r="X473"/>
      <c r="Y473"/>
      <c r="AA473"/>
      <c r="AB473"/>
      <c r="AD473"/>
      <c r="AE473"/>
      <c r="AG473"/>
      <c r="AH473"/>
      <c r="AJ473"/>
      <c r="AK473"/>
      <c r="AM473"/>
      <c r="AN473"/>
      <c r="AP473"/>
      <c r="AQ473"/>
      <c r="AS473"/>
      <c r="AT473"/>
    </row>
    <row r="474" spans="18:46">
      <c r="R474"/>
      <c r="S474"/>
      <c r="U474"/>
      <c r="V474"/>
      <c r="X474"/>
      <c r="Y474"/>
      <c r="AA474"/>
      <c r="AB474"/>
      <c r="AD474"/>
      <c r="AE474"/>
      <c r="AG474"/>
      <c r="AH474"/>
      <c r="AJ474"/>
      <c r="AK474"/>
      <c r="AM474"/>
      <c r="AN474"/>
      <c r="AP474"/>
      <c r="AQ474"/>
      <c r="AS474"/>
      <c r="AT474"/>
    </row>
    <row r="475" spans="18:46">
      <c r="R475"/>
      <c r="S475"/>
      <c r="U475"/>
      <c r="V475"/>
      <c r="X475"/>
      <c r="Y475"/>
      <c r="AA475"/>
      <c r="AB475"/>
      <c r="AD475"/>
      <c r="AE475"/>
      <c r="AG475"/>
      <c r="AH475"/>
      <c r="AJ475"/>
      <c r="AK475"/>
      <c r="AM475"/>
      <c r="AN475"/>
      <c r="AP475"/>
      <c r="AQ475"/>
      <c r="AS475"/>
      <c r="AT475"/>
    </row>
    <row r="476" spans="18:46">
      <c r="R476"/>
      <c r="S476"/>
      <c r="U476"/>
      <c r="V476"/>
      <c r="X476"/>
      <c r="Y476"/>
      <c r="AA476"/>
      <c r="AB476"/>
      <c r="AD476"/>
      <c r="AE476"/>
      <c r="AG476"/>
      <c r="AH476"/>
      <c r="AJ476"/>
      <c r="AK476"/>
      <c r="AM476"/>
      <c r="AN476"/>
      <c r="AP476"/>
      <c r="AQ476"/>
      <c r="AS476"/>
      <c r="AT476"/>
    </row>
    <row r="477" spans="18:46">
      <c r="R477"/>
      <c r="S477"/>
      <c r="U477"/>
      <c r="V477"/>
      <c r="X477"/>
      <c r="Y477"/>
      <c r="AA477"/>
      <c r="AB477"/>
      <c r="AD477"/>
      <c r="AE477"/>
      <c r="AG477"/>
      <c r="AH477"/>
      <c r="AJ477"/>
      <c r="AK477"/>
      <c r="AM477"/>
      <c r="AN477"/>
      <c r="AP477"/>
      <c r="AQ477"/>
      <c r="AS477"/>
      <c r="AT477"/>
    </row>
    <row r="478" spans="18:46">
      <c r="R478"/>
      <c r="S478"/>
      <c r="U478"/>
      <c r="V478"/>
      <c r="X478"/>
      <c r="Y478"/>
      <c r="AA478"/>
      <c r="AB478"/>
      <c r="AD478"/>
      <c r="AE478"/>
      <c r="AG478"/>
      <c r="AH478"/>
      <c r="AJ478"/>
      <c r="AK478"/>
      <c r="AM478"/>
      <c r="AN478"/>
      <c r="AP478"/>
      <c r="AQ478"/>
      <c r="AS478"/>
      <c r="AT478"/>
    </row>
    <row r="479" spans="18:46">
      <c r="R479"/>
      <c r="S479"/>
      <c r="U479"/>
      <c r="V479"/>
      <c r="X479"/>
      <c r="Y479"/>
      <c r="AA479"/>
      <c r="AB479"/>
      <c r="AD479"/>
      <c r="AE479"/>
      <c r="AG479"/>
      <c r="AH479"/>
      <c r="AJ479"/>
      <c r="AK479"/>
      <c r="AM479"/>
      <c r="AN479"/>
      <c r="AP479"/>
      <c r="AQ479"/>
      <c r="AS479"/>
      <c r="AT479"/>
    </row>
    <row r="480" spans="18:46">
      <c r="R480"/>
      <c r="S480"/>
      <c r="U480"/>
      <c r="V480"/>
      <c r="X480"/>
      <c r="Y480"/>
      <c r="AA480"/>
      <c r="AB480"/>
      <c r="AD480"/>
      <c r="AE480"/>
      <c r="AG480"/>
      <c r="AH480"/>
      <c r="AJ480"/>
      <c r="AK480"/>
      <c r="AM480"/>
      <c r="AN480"/>
      <c r="AP480"/>
      <c r="AQ480"/>
      <c r="AS480"/>
      <c r="AT480"/>
    </row>
    <row r="481" spans="18:46">
      <c r="R481"/>
      <c r="S481"/>
      <c r="U481"/>
      <c r="V481"/>
      <c r="X481"/>
      <c r="Y481"/>
      <c r="AA481"/>
      <c r="AB481"/>
      <c r="AD481"/>
      <c r="AE481"/>
      <c r="AG481"/>
      <c r="AH481"/>
      <c r="AJ481"/>
      <c r="AK481"/>
      <c r="AM481"/>
      <c r="AN481"/>
      <c r="AP481"/>
      <c r="AQ481"/>
      <c r="AS481"/>
      <c r="AT481"/>
    </row>
    <row r="482" spans="18:46">
      <c r="R482"/>
      <c r="S482"/>
      <c r="U482"/>
      <c r="V482"/>
      <c r="X482"/>
      <c r="Y482"/>
      <c r="AA482"/>
      <c r="AB482"/>
      <c r="AD482"/>
      <c r="AE482"/>
      <c r="AG482"/>
      <c r="AH482"/>
      <c r="AJ482"/>
      <c r="AK482"/>
      <c r="AM482"/>
      <c r="AN482"/>
      <c r="AP482"/>
      <c r="AQ482"/>
      <c r="AS482"/>
      <c r="AT482"/>
    </row>
    <row r="483" spans="18:46">
      <c r="R483"/>
      <c r="S483"/>
      <c r="U483"/>
      <c r="V483"/>
      <c r="X483"/>
      <c r="Y483"/>
      <c r="AA483"/>
      <c r="AB483"/>
      <c r="AD483"/>
      <c r="AE483"/>
      <c r="AG483"/>
      <c r="AH483"/>
      <c r="AJ483"/>
      <c r="AK483"/>
      <c r="AM483"/>
      <c r="AN483"/>
      <c r="AP483"/>
      <c r="AQ483"/>
      <c r="AS483"/>
      <c r="AT483"/>
    </row>
    <row r="484" spans="18:46">
      <c r="R484"/>
      <c r="S484"/>
      <c r="U484"/>
      <c r="V484"/>
      <c r="X484"/>
      <c r="Y484"/>
      <c r="AA484"/>
      <c r="AB484"/>
      <c r="AD484"/>
      <c r="AE484"/>
      <c r="AG484"/>
      <c r="AH484"/>
      <c r="AJ484"/>
      <c r="AK484"/>
      <c r="AM484"/>
      <c r="AN484"/>
      <c r="AP484"/>
      <c r="AQ484"/>
      <c r="AS484"/>
      <c r="AT484"/>
    </row>
    <row r="485" spans="18:46">
      <c r="R485"/>
      <c r="S485"/>
      <c r="U485"/>
      <c r="V485"/>
      <c r="X485"/>
      <c r="Y485"/>
      <c r="AA485"/>
      <c r="AB485"/>
      <c r="AD485"/>
      <c r="AE485"/>
      <c r="AG485"/>
      <c r="AH485"/>
      <c r="AJ485"/>
      <c r="AK485"/>
      <c r="AM485"/>
      <c r="AN485"/>
      <c r="AP485"/>
      <c r="AQ485"/>
      <c r="AS485"/>
      <c r="AT485"/>
    </row>
    <row r="486" spans="18:46">
      <c r="R486"/>
      <c r="S486"/>
      <c r="U486"/>
      <c r="V486"/>
      <c r="X486"/>
      <c r="Y486"/>
      <c r="AA486"/>
      <c r="AB486"/>
      <c r="AD486"/>
      <c r="AE486"/>
      <c r="AG486"/>
      <c r="AH486"/>
      <c r="AJ486"/>
      <c r="AK486"/>
      <c r="AM486"/>
      <c r="AN486"/>
      <c r="AP486"/>
      <c r="AQ486"/>
      <c r="AS486"/>
      <c r="AT486"/>
    </row>
    <row r="487" spans="18:46">
      <c r="R487"/>
      <c r="S487"/>
      <c r="U487"/>
      <c r="V487"/>
      <c r="X487"/>
      <c r="Y487"/>
      <c r="AA487"/>
      <c r="AB487"/>
      <c r="AD487"/>
      <c r="AE487"/>
      <c r="AG487"/>
      <c r="AH487"/>
      <c r="AJ487"/>
      <c r="AK487"/>
      <c r="AM487"/>
      <c r="AN487"/>
      <c r="AP487"/>
      <c r="AQ487"/>
      <c r="AS487"/>
      <c r="AT487"/>
    </row>
    <row r="488" spans="18:46">
      <c r="R488"/>
      <c r="S488"/>
      <c r="U488"/>
      <c r="V488"/>
      <c r="X488"/>
      <c r="Y488"/>
      <c r="AA488"/>
      <c r="AB488"/>
      <c r="AD488"/>
      <c r="AE488"/>
      <c r="AG488"/>
      <c r="AH488"/>
      <c r="AJ488"/>
      <c r="AK488"/>
      <c r="AM488"/>
      <c r="AN488"/>
      <c r="AP488"/>
      <c r="AQ488"/>
      <c r="AS488"/>
      <c r="AT488"/>
    </row>
    <row r="489" spans="18:46">
      <c r="R489"/>
      <c r="S489"/>
      <c r="U489"/>
      <c r="V489"/>
      <c r="X489"/>
      <c r="Y489"/>
      <c r="AA489"/>
      <c r="AB489"/>
      <c r="AD489"/>
      <c r="AE489"/>
      <c r="AG489"/>
      <c r="AH489"/>
      <c r="AJ489"/>
      <c r="AK489"/>
      <c r="AM489"/>
      <c r="AN489"/>
      <c r="AP489"/>
      <c r="AQ489"/>
      <c r="AS489"/>
      <c r="AT489"/>
    </row>
    <row r="490" spans="18:46">
      <c r="R490"/>
      <c r="S490"/>
      <c r="U490"/>
      <c r="V490"/>
      <c r="X490"/>
      <c r="Y490"/>
      <c r="AA490"/>
      <c r="AB490"/>
      <c r="AD490"/>
      <c r="AE490"/>
      <c r="AG490"/>
      <c r="AH490"/>
      <c r="AJ490"/>
      <c r="AK490"/>
      <c r="AM490"/>
      <c r="AN490"/>
      <c r="AP490"/>
      <c r="AQ490"/>
      <c r="AS490"/>
      <c r="AT490"/>
    </row>
    <row r="491" spans="18:46">
      <c r="R491"/>
      <c r="S491"/>
      <c r="U491"/>
      <c r="V491"/>
      <c r="X491"/>
      <c r="Y491"/>
      <c r="AA491"/>
      <c r="AB491"/>
      <c r="AD491"/>
      <c r="AE491"/>
      <c r="AG491"/>
      <c r="AH491"/>
      <c r="AJ491"/>
      <c r="AK491"/>
      <c r="AM491"/>
      <c r="AN491"/>
      <c r="AP491"/>
      <c r="AQ491"/>
      <c r="AS491"/>
      <c r="AT491"/>
    </row>
    <row r="492" spans="18:46">
      <c r="R492"/>
      <c r="S492"/>
      <c r="U492"/>
      <c r="V492"/>
      <c r="X492"/>
      <c r="Y492"/>
      <c r="AA492"/>
      <c r="AB492"/>
      <c r="AD492"/>
      <c r="AE492"/>
      <c r="AG492"/>
      <c r="AH492"/>
      <c r="AJ492"/>
      <c r="AK492"/>
      <c r="AM492"/>
      <c r="AN492"/>
      <c r="AP492"/>
      <c r="AQ492"/>
      <c r="AS492"/>
      <c r="AT492"/>
    </row>
    <row r="493" spans="18:46">
      <c r="R493"/>
      <c r="S493"/>
      <c r="U493"/>
      <c r="V493"/>
      <c r="X493"/>
      <c r="Y493"/>
      <c r="AA493"/>
      <c r="AB493"/>
      <c r="AD493"/>
      <c r="AE493"/>
      <c r="AG493"/>
      <c r="AH493"/>
      <c r="AJ493"/>
      <c r="AK493"/>
      <c r="AM493"/>
      <c r="AN493"/>
      <c r="AP493"/>
      <c r="AQ493"/>
      <c r="AS493"/>
      <c r="AT493"/>
    </row>
    <row r="494" spans="18:46">
      <c r="R494"/>
      <c r="S494"/>
      <c r="U494"/>
      <c r="V494"/>
      <c r="X494"/>
      <c r="Y494"/>
      <c r="AA494"/>
      <c r="AB494"/>
      <c r="AD494"/>
      <c r="AE494"/>
      <c r="AG494"/>
      <c r="AH494"/>
      <c r="AJ494"/>
      <c r="AK494"/>
      <c r="AM494"/>
      <c r="AN494"/>
      <c r="AP494"/>
      <c r="AQ494"/>
      <c r="AS494"/>
      <c r="AT494"/>
    </row>
    <row r="495" spans="18:46">
      <c r="R495"/>
      <c r="S495"/>
      <c r="U495"/>
      <c r="V495"/>
      <c r="X495"/>
      <c r="Y495"/>
      <c r="AA495"/>
      <c r="AB495"/>
      <c r="AD495"/>
      <c r="AE495"/>
      <c r="AG495"/>
      <c r="AH495"/>
      <c r="AJ495"/>
      <c r="AK495"/>
      <c r="AM495"/>
      <c r="AN495"/>
      <c r="AP495"/>
      <c r="AQ495"/>
      <c r="AS495"/>
      <c r="AT495"/>
    </row>
    <row r="496" spans="18:46">
      <c r="R496"/>
      <c r="S496"/>
      <c r="U496"/>
      <c r="V496"/>
      <c r="X496"/>
      <c r="Y496"/>
      <c r="AA496"/>
      <c r="AB496"/>
      <c r="AD496"/>
      <c r="AE496"/>
      <c r="AG496"/>
      <c r="AH496"/>
      <c r="AJ496"/>
      <c r="AK496"/>
      <c r="AM496"/>
      <c r="AN496"/>
      <c r="AP496"/>
      <c r="AQ496"/>
      <c r="AS496"/>
      <c r="AT496"/>
    </row>
    <row r="497" spans="18:46">
      <c r="R497"/>
      <c r="S497"/>
      <c r="U497"/>
      <c r="V497"/>
      <c r="X497"/>
      <c r="Y497"/>
      <c r="AA497"/>
      <c r="AB497"/>
      <c r="AD497"/>
      <c r="AE497"/>
      <c r="AG497"/>
      <c r="AH497"/>
      <c r="AJ497"/>
      <c r="AK497"/>
      <c r="AM497"/>
      <c r="AN497"/>
      <c r="AP497"/>
      <c r="AQ497"/>
      <c r="AS497"/>
      <c r="AT497"/>
    </row>
    <row r="498" spans="18:46">
      <c r="R498"/>
      <c r="S498"/>
      <c r="U498"/>
      <c r="V498"/>
      <c r="X498"/>
      <c r="Y498"/>
      <c r="AA498"/>
      <c r="AB498"/>
      <c r="AD498"/>
      <c r="AE498"/>
      <c r="AG498"/>
      <c r="AH498"/>
      <c r="AJ498"/>
      <c r="AK498"/>
      <c r="AM498"/>
      <c r="AN498"/>
      <c r="AP498"/>
      <c r="AQ498"/>
      <c r="AS498"/>
      <c r="AT498"/>
    </row>
    <row r="499" spans="18:46">
      <c r="R499"/>
      <c r="S499"/>
      <c r="U499"/>
      <c r="V499"/>
      <c r="X499"/>
      <c r="Y499"/>
      <c r="AA499"/>
      <c r="AB499"/>
      <c r="AD499"/>
      <c r="AE499"/>
      <c r="AG499"/>
      <c r="AH499"/>
      <c r="AJ499"/>
      <c r="AK499"/>
      <c r="AM499"/>
      <c r="AN499"/>
      <c r="AP499"/>
      <c r="AQ499"/>
      <c r="AS499"/>
      <c r="AT499"/>
    </row>
    <row r="500" spans="18:46">
      <c r="R500"/>
      <c r="S500"/>
      <c r="U500"/>
      <c r="V500"/>
      <c r="X500"/>
      <c r="Y500"/>
      <c r="AA500"/>
      <c r="AB500"/>
      <c r="AD500"/>
      <c r="AE500"/>
      <c r="AG500"/>
      <c r="AH500"/>
      <c r="AJ500"/>
      <c r="AK500"/>
      <c r="AM500"/>
      <c r="AN500"/>
      <c r="AP500"/>
      <c r="AQ500"/>
      <c r="AS500"/>
      <c r="AT500"/>
    </row>
    <row r="501" spans="18:46">
      <c r="R501"/>
      <c r="S501"/>
      <c r="U501"/>
      <c r="V501"/>
      <c r="X501"/>
      <c r="Y501"/>
      <c r="AA501"/>
      <c r="AB501"/>
      <c r="AD501"/>
      <c r="AE501"/>
      <c r="AG501"/>
      <c r="AH501"/>
      <c r="AJ501"/>
      <c r="AK501"/>
      <c r="AM501"/>
      <c r="AN501"/>
      <c r="AP501"/>
      <c r="AQ501"/>
      <c r="AS501"/>
      <c r="AT501"/>
    </row>
    <row r="502" spans="18:46">
      <c r="R502"/>
      <c r="S502"/>
      <c r="U502"/>
      <c r="V502"/>
      <c r="X502"/>
      <c r="Y502"/>
      <c r="AA502"/>
      <c r="AB502"/>
      <c r="AD502"/>
      <c r="AE502"/>
      <c r="AG502"/>
      <c r="AH502"/>
      <c r="AJ502"/>
      <c r="AK502"/>
      <c r="AM502"/>
      <c r="AN502"/>
      <c r="AP502"/>
      <c r="AQ502"/>
      <c r="AS502"/>
      <c r="AT502"/>
    </row>
    <row r="503" spans="18:46">
      <c r="R503"/>
      <c r="S503"/>
      <c r="U503"/>
      <c r="V503"/>
      <c r="X503"/>
      <c r="Y503"/>
      <c r="AA503"/>
      <c r="AB503"/>
      <c r="AD503"/>
      <c r="AE503"/>
      <c r="AG503"/>
      <c r="AH503"/>
      <c r="AJ503"/>
      <c r="AK503"/>
      <c r="AM503"/>
      <c r="AN503"/>
      <c r="AP503"/>
      <c r="AQ503"/>
      <c r="AS503"/>
      <c r="AT503"/>
    </row>
    <row r="504" spans="18:46">
      <c r="R504"/>
      <c r="S504"/>
      <c r="U504"/>
      <c r="V504"/>
      <c r="X504"/>
      <c r="Y504"/>
      <c r="AA504"/>
      <c r="AB504"/>
      <c r="AD504"/>
      <c r="AE504"/>
      <c r="AG504"/>
      <c r="AH504"/>
      <c r="AJ504"/>
      <c r="AK504"/>
      <c r="AM504"/>
      <c r="AN504"/>
      <c r="AP504"/>
      <c r="AQ504"/>
      <c r="AS504"/>
      <c r="AT504"/>
    </row>
    <row r="505" spans="18:46">
      <c r="R505"/>
      <c r="S505"/>
      <c r="U505"/>
      <c r="V505"/>
      <c r="X505"/>
      <c r="Y505"/>
      <c r="AA505"/>
      <c r="AB505"/>
      <c r="AD505"/>
      <c r="AE505"/>
      <c r="AG505"/>
      <c r="AH505"/>
      <c r="AJ505"/>
      <c r="AK505"/>
      <c r="AM505"/>
      <c r="AN505"/>
      <c r="AP505"/>
      <c r="AQ505"/>
      <c r="AS505"/>
      <c r="AT505"/>
    </row>
    <row r="506" spans="18:46">
      <c r="R506"/>
      <c r="S506"/>
      <c r="U506"/>
      <c r="V506"/>
      <c r="X506"/>
      <c r="Y506"/>
      <c r="AA506"/>
      <c r="AB506"/>
      <c r="AD506"/>
      <c r="AE506"/>
      <c r="AG506"/>
      <c r="AH506"/>
      <c r="AJ506"/>
      <c r="AK506"/>
      <c r="AM506"/>
      <c r="AN506"/>
      <c r="AP506"/>
      <c r="AQ506"/>
      <c r="AS506"/>
      <c r="AT506"/>
    </row>
    <row r="507" spans="18:46">
      <c r="R507"/>
      <c r="S507"/>
      <c r="U507"/>
      <c r="V507"/>
      <c r="X507"/>
      <c r="Y507"/>
      <c r="AA507"/>
      <c r="AB507"/>
      <c r="AD507"/>
      <c r="AE507"/>
      <c r="AG507"/>
      <c r="AH507"/>
      <c r="AJ507"/>
      <c r="AK507"/>
      <c r="AM507"/>
      <c r="AN507"/>
      <c r="AP507"/>
      <c r="AQ507"/>
      <c r="AS507"/>
      <c r="AT507"/>
    </row>
    <row r="508" spans="18:46">
      <c r="R508"/>
      <c r="S508"/>
      <c r="U508"/>
      <c r="V508"/>
      <c r="X508"/>
      <c r="Y508"/>
      <c r="AA508"/>
      <c r="AB508"/>
      <c r="AD508"/>
      <c r="AE508"/>
      <c r="AG508"/>
      <c r="AH508"/>
      <c r="AJ508"/>
      <c r="AK508"/>
      <c r="AM508"/>
      <c r="AN508"/>
      <c r="AP508"/>
      <c r="AQ508"/>
      <c r="AS508"/>
      <c r="AT508"/>
    </row>
    <row r="509" spans="18:46">
      <c r="R509"/>
      <c r="S509"/>
      <c r="U509"/>
      <c r="V509"/>
      <c r="X509"/>
      <c r="Y509"/>
      <c r="AA509"/>
      <c r="AB509"/>
      <c r="AD509"/>
      <c r="AE509"/>
      <c r="AG509"/>
      <c r="AH509"/>
      <c r="AJ509"/>
      <c r="AK509"/>
      <c r="AM509"/>
      <c r="AN509"/>
      <c r="AP509"/>
      <c r="AQ509"/>
      <c r="AS509"/>
      <c r="AT509"/>
    </row>
    <row r="510" spans="18:46">
      <c r="R510"/>
      <c r="S510"/>
      <c r="U510"/>
      <c r="V510"/>
      <c r="X510"/>
      <c r="Y510"/>
      <c r="AA510"/>
      <c r="AB510"/>
      <c r="AD510"/>
      <c r="AE510"/>
      <c r="AG510"/>
      <c r="AH510"/>
      <c r="AJ510"/>
      <c r="AK510"/>
      <c r="AM510"/>
      <c r="AN510"/>
      <c r="AP510"/>
      <c r="AQ510"/>
      <c r="AS510"/>
      <c r="AT510"/>
    </row>
    <row r="511" spans="18:46">
      <c r="R511"/>
      <c r="S511"/>
      <c r="U511"/>
      <c r="V511"/>
      <c r="X511"/>
      <c r="Y511"/>
      <c r="AA511"/>
      <c r="AB511"/>
      <c r="AD511"/>
      <c r="AE511"/>
      <c r="AG511"/>
      <c r="AH511"/>
      <c r="AJ511"/>
      <c r="AK511"/>
      <c r="AM511"/>
      <c r="AN511"/>
      <c r="AP511"/>
      <c r="AQ511"/>
      <c r="AS511"/>
      <c r="AT511"/>
    </row>
    <row r="512" spans="18:46">
      <c r="R512"/>
      <c r="S512"/>
      <c r="U512"/>
      <c r="V512"/>
      <c r="X512"/>
      <c r="Y512"/>
      <c r="AA512"/>
      <c r="AB512"/>
      <c r="AD512"/>
      <c r="AE512"/>
      <c r="AG512"/>
      <c r="AH512"/>
      <c r="AJ512"/>
      <c r="AK512"/>
      <c r="AM512"/>
      <c r="AN512"/>
      <c r="AP512"/>
      <c r="AQ512"/>
      <c r="AS512"/>
      <c r="AT512"/>
    </row>
    <row r="513" spans="18:46">
      <c r="R513"/>
      <c r="S513"/>
      <c r="U513"/>
      <c r="V513"/>
      <c r="X513"/>
      <c r="Y513"/>
      <c r="AA513"/>
      <c r="AB513"/>
      <c r="AD513"/>
      <c r="AE513"/>
      <c r="AG513"/>
      <c r="AH513"/>
      <c r="AJ513"/>
      <c r="AK513"/>
      <c r="AM513"/>
      <c r="AN513"/>
      <c r="AP513"/>
      <c r="AQ513"/>
      <c r="AS513"/>
      <c r="AT513"/>
    </row>
    <row r="514" spans="18:46">
      <c r="R514"/>
      <c r="S514"/>
      <c r="U514"/>
      <c r="V514"/>
      <c r="X514"/>
      <c r="Y514"/>
      <c r="AA514"/>
      <c r="AB514"/>
      <c r="AD514"/>
      <c r="AE514"/>
      <c r="AG514"/>
      <c r="AH514"/>
      <c r="AJ514"/>
      <c r="AK514"/>
      <c r="AM514"/>
      <c r="AN514"/>
      <c r="AP514"/>
      <c r="AQ514"/>
      <c r="AS514"/>
      <c r="AT514"/>
    </row>
    <row r="515" spans="18:46">
      <c r="R515"/>
      <c r="S515"/>
      <c r="U515"/>
      <c r="V515"/>
      <c r="X515"/>
      <c r="Y515"/>
      <c r="AA515"/>
      <c r="AB515"/>
      <c r="AD515"/>
      <c r="AE515"/>
      <c r="AG515"/>
      <c r="AH515"/>
      <c r="AJ515"/>
      <c r="AK515"/>
      <c r="AM515"/>
      <c r="AN515"/>
      <c r="AP515"/>
      <c r="AQ515"/>
      <c r="AS515"/>
      <c r="AT515"/>
    </row>
    <row r="516" spans="18:46">
      <c r="R516"/>
      <c r="S516"/>
      <c r="U516"/>
      <c r="V516"/>
      <c r="X516"/>
      <c r="Y516"/>
      <c r="AA516"/>
      <c r="AB516"/>
      <c r="AD516"/>
      <c r="AE516"/>
      <c r="AG516"/>
      <c r="AH516"/>
      <c r="AJ516"/>
      <c r="AK516"/>
      <c r="AM516"/>
      <c r="AN516"/>
      <c r="AP516"/>
      <c r="AQ516"/>
      <c r="AS516"/>
      <c r="AT516"/>
    </row>
    <row r="517" spans="18:46">
      <c r="R517"/>
      <c r="S517"/>
      <c r="U517"/>
      <c r="V517"/>
      <c r="X517"/>
      <c r="Y517"/>
      <c r="AA517"/>
      <c r="AB517"/>
      <c r="AD517"/>
      <c r="AE517"/>
      <c r="AG517"/>
      <c r="AH517"/>
      <c r="AJ517"/>
      <c r="AK517"/>
      <c r="AM517"/>
      <c r="AN517"/>
      <c r="AP517"/>
      <c r="AQ517"/>
      <c r="AS517"/>
      <c r="AT517"/>
    </row>
    <row r="518" spans="18:46">
      <c r="R518"/>
      <c r="S518"/>
      <c r="U518"/>
      <c r="V518"/>
      <c r="X518"/>
      <c r="Y518"/>
      <c r="AA518"/>
      <c r="AB518"/>
      <c r="AD518"/>
      <c r="AE518"/>
      <c r="AG518"/>
      <c r="AH518"/>
      <c r="AJ518"/>
      <c r="AK518"/>
      <c r="AM518"/>
      <c r="AN518"/>
      <c r="AP518"/>
      <c r="AQ518"/>
      <c r="AS518"/>
      <c r="AT518"/>
    </row>
    <row r="519" spans="18:46">
      <c r="R519"/>
      <c r="S519"/>
      <c r="U519"/>
      <c r="V519"/>
      <c r="X519"/>
      <c r="Y519"/>
      <c r="AA519"/>
      <c r="AB519"/>
      <c r="AD519"/>
      <c r="AE519"/>
      <c r="AG519"/>
      <c r="AH519"/>
      <c r="AJ519"/>
      <c r="AK519"/>
      <c r="AM519"/>
      <c r="AN519"/>
      <c r="AP519"/>
      <c r="AQ519"/>
      <c r="AS519"/>
      <c r="AT519"/>
    </row>
    <row r="520" spans="18:46">
      <c r="R520"/>
      <c r="S520"/>
      <c r="U520"/>
      <c r="V520"/>
      <c r="X520"/>
      <c r="Y520"/>
      <c r="AA520"/>
      <c r="AB520"/>
      <c r="AD520"/>
      <c r="AE520"/>
      <c r="AG520"/>
      <c r="AH520"/>
      <c r="AJ520"/>
      <c r="AK520"/>
      <c r="AM520"/>
      <c r="AN520"/>
      <c r="AP520"/>
      <c r="AQ520"/>
      <c r="AS520"/>
      <c r="AT520"/>
    </row>
    <row r="521" spans="18:46">
      <c r="R521"/>
      <c r="S521"/>
      <c r="U521"/>
      <c r="V521"/>
      <c r="X521"/>
      <c r="Y521"/>
      <c r="AA521"/>
      <c r="AB521"/>
      <c r="AD521"/>
      <c r="AE521"/>
      <c r="AG521"/>
      <c r="AH521"/>
      <c r="AJ521"/>
      <c r="AK521"/>
      <c r="AM521"/>
      <c r="AN521"/>
      <c r="AP521"/>
      <c r="AQ521"/>
      <c r="AS521"/>
      <c r="AT521"/>
    </row>
    <row r="522" spans="18:46">
      <c r="R522"/>
      <c r="S522"/>
      <c r="U522"/>
      <c r="V522"/>
      <c r="X522"/>
      <c r="Y522"/>
      <c r="AA522"/>
      <c r="AB522"/>
      <c r="AD522"/>
      <c r="AE522"/>
      <c r="AG522"/>
      <c r="AH522"/>
      <c r="AJ522"/>
      <c r="AK522"/>
      <c r="AM522"/>
      <c r="AN522"/>
      <c r="AP522"/>
      <c r="AQ522"/>
      <c r="AS522"/>
      <c r="AT522"/>
    </row>
    <row r="523" spans="18:46">
      <c r="R523"/>
      <c r="S523"/>
      <c r="U523"/>
      <c r="V523"/>
      <c r="X523"/>
      <c r="Y523"/>
      <c r="AA523"/>
      <c r="AB523"/>
      <c r="AD523"/>
      <c r="AE523"/>
      <c r="AG523"/>
      <c r="AH523"/>
      <c r="AJ523"/>
      <c r="AK523"/>
      <c r="AM523"/>
      <c r="AN523"/>
      <c r="AP523"/>
      <c r="AQ523"/>
      <c r="AS523"/>
      <c r="AT523"/>
    </row>
    <row r="524" spans="18:46">
      <c r="R524"/>
      <c r="S524"/>
      <c r="U524"/>
      <c r="V524"/>
      <c r="X524"/>
      <c r="Y524"/>
      <c r="AA524"/>
      <c r="AB524"/>
      <c r="AD524"/>
      <c r="AE524"/>
      <c r="AG524"/>
      <c r="AH524"/>
      <c r="AJ524"/>
      <c r="AK524"/>
      <c r="AM524"/>
      <c r="AN524"/>
      <c r="AP524"/>
      <c r="AQ524"/>
      <c r="AS524"/>
      <c r="AT524"/>
    </row>
    <row r="525" spans="18:46">
      <c r="R525"/>
      <c r="S525"/>
      <c r="U525"/>
      <c r="V525"/>
      <c r="X525"/>
      <c r="Y525"/>
      <c r="AA525"/>
      <c r="AB525"/>
      <c r="AD525"/>
      <c r="AE525"/>
      <c r="AG525"/>
      <c r="AH525"/>
      <c r="AJ525"/>
      <c r="AK525"/>
      <c r="AM525"/>
      <c r="AN525"/>
      <c r="AP525"/>
      <c r="AQ525"/>
      <c r="AS525"/>
      <c r="AT525"/>
    </row>
    <row r="526" spans="18:46">
      <c r="R526"/>
      <c r="S526"/>
      <c r="U526"/>
      <c r="V526"/>
      <c r="X526"/>
      <c r="Y526"/>
      <c r="AA526"/>
      <c r="AB526"/>
      <c r="AD526"/>
      <c r="AE526"/>
      <c r="AG526"/>
      <c r="AH526"/>
      <c r="AJ526"/>
      <c r="AK526"/>
      <c r="AM526"/>
      <c r="AN526"/>
      <c r="AP526"/>
      <c r="AQ526"/>
      <c r="AS526"/>
      <c r="AT526"/>
    </row>
    <row r="527" spans="18:46">
      <c r="R527"/>
      <c r="S527"/>
      <c r="U527"/>
      <c r="V527"/>
      <c r="X527"/>
      <c r="Y527"/>
      <c r="AA527"/>
      <c r="AB527"/>
      <c r="AD527"/>
      <c r="AE527"/>
      <c r="AG527"/>
      <c r="AH527"/>
      <c r="AJ527"/>
      <c r="AK527"/>
      <c r="AM527"/>
      <c r="AN527"/>
      <c r="AP527"/>
      <c r="AQ527"/>
      <c r="AS527"/>
      <c r="AT527"/>
    </row>
    <row r="528" spans="18:46">
      <c r="R528"/>
      <c r="S528"/>
      <c r="U528"/>
      <c r="V528"/>
      <c r="X528"/>
      <c r="Y528"/>
      <c r="AA528"/>
      <c r="AB528"/>
      <c r="AD528"/>
      <c r="AE528"/>
      <c r="AG528"/>
      <c r="AH528"/>
      <c r="AJ528"/>
      <c r="AK528"/>
      <c r="AM528"/>
      <c r="AN528"/>
      <c r="AP528"/>
      <c r="AQ528"/>
      <c r="AS528"/>
      <c r="AT528"/>
    </row>
    <row r="529" spans="18:46">
      <c r="R529"/>
      <c r="S529"/>
      <c r="U529"/>
      <c r="V529"/>
      <c r="X529"/>
      <c r="Y529"/>
      <c r="AA529"/>
      <c r="AB529"/>
      <c r="AD529"/>
      <c r="AE529"/>
      <c r="AG529"/>
      <c r="AH529"/>
      <c r="AJ529"/>
      <c r="AK529"/>
      <c r="AM529"/>
      <c r="AN529"/>
      <c r="AP529"/>
      <c r="AQ529"/>
      <c r="AS529"/>
      <c r="AT529"/>
    </row>
    <row r="530" spans="18:46">
      <c r="R530"/>
      <c r="S530"/>
      <c r="U530"/>
      <c r="V530"/>
      <c r="X530"/>
      <c r="Y530"/>
      <c r="AA530"/>
      <c r="AB530"/>
      <c r="AD530"/>
      <c r="AE530"/>
      <c r="AG530"/>
      <c r="AH530"/>
      <c r="AJ530"/>
      <c r="AK530"/>
      <c r="AM530"/>
      <c r="AN530"/>
      <c r="AP530"/>
      <c r="AQ530"/>
      <c r="AS530"/>
      <c r="AT530"/>
    </row>
    <row r="531" spans="18:46">
      <c r="R531"/>
      <c r="S531"/>
      <c r="U531"/>
      <c r="V531"/>
      <c r="X531"/>
      <c r="Y531"/>
      <c r="AA531"/>
      <c r="AB531"/>
      <c r="AD531"/>
      <c r="AE531"/>
      <c r="AG531"/>
      <c r="AH531"/>
      <c r="AJ531"/>
      <c r="AK531"/>
      <c r="AM531"/>
      <c r="AN531"/>
      <c r="AP531"/>
      <c r="AQ531"/>
      <c r="AS531"/>
      <c r="AT531"/>
    </row>
    <row r="532" spans="18:46">
      <c r="R532"/>
      <c r="S532"/>
      <c r="U532"/>
      <c r="V532"/>
      <c r="X532"/>
      <c r="Y532"/>
      <c r="AA532"/>
      <c r="AB532"/>
      <c r="AD532"/>
      <c r="AE532"/>
      <c r="AG532"/>
      <c r="AH532"/>
      <c r="AJ532"/>
      <c r="AK532"/>
      <c r="AM532"/>
      <c r="AN532"/>
      <c r="AP532"/>
      <c r="AQ532"/>
      <c r="AS532"/>
      <c r="AT532"/>
    </row>
    <row r="533" spans="18:46">
      <c r="R533"/>
      <c r="S533"/>
      <c r="U533"/>
      <c r="V533"/>
      <c r="X533"/>
      <c r="Y533"/>
      <c r="AA533"/>
      <c r="AB533"/>
      <c r="AD533"/>
      <c r="AE533"/>
      <c r="AG533"/>
      <c r="AH533"/>
      <c r="AJ533"/>
      <c r="AK533"/>
      <c r="AM533"/>
      <c r="AN533"/>
      <c r="AP533"/>
      <c r="AQ533"/>
      <c r="AS533"/>
      <c r="AT533"/>
    </row>
    <row r="534" spans="18:46">
      <c r="R534"/>
      <c r="S534"/>
      <c r="U534"/>
      <c r="V534"/>
      <c r="X534"/>
      <c r="Y534"/>
      <c r="AA534"/>
      <c r="AB534"/>
      <c r="AD534"/>
      <c r="AE534"/>
      <c r="AG534"/>
      <c r="AH534"/>
      <c r="AJ534"/>
      <c r="AK534"/>
      <c r="AM534"/>
      <c r="AN534"/>
      <c r="AP534"/>
      <c r="AQ534"/>
      <c r="AS534"/>
      <c r="AT534"/>
    </row>
    <row r="535" spans="18:46">
      <c r="R535"/>
      <c r="S535"/>
      <c r="U535"/>
      <c r="V535"/>
      <c r="X535"/>
      <c r="Y535"/>
      <c r="AA535"/>
      <c r="AB535"/>
      <c r="AD535"/>
      <c r="AE535"/>
      <c r="AG535"/>
      <c r="AH535"/>
      <c r="AJ535"/>
      <c r="AK535"/>
      <c r="AM535"/>
      <c r="AN535"/>
      <c r="AP535"/>
      <c r="AQ535"/>
      <c r="AS535"/>
      <c r="AT535"/>
    </row>
    <row r="536" spans="18:46">
      <c r="R536"/>
      <c r="S536"/>
      <c r="U536"/>
      <c r="V536"/>
      <c r="X536"/>
      <c r="Y536"/>
      <c r="AA536"/>
      <c r="AB536"/>
      <c r="AD536"/>
      <c r="AE536"/>
      <c r="AG536"/>
      <c r="AH536"/>
      <c r="AJ536"/>
      <c r="AK536"/>
      <c r="AM536"/>
      <c r="AN536"/>
      <c r="AP536"/>
      <c r="AQ536"/>
      <c r="AS536"/>
      <c r="AT536"/>
    </row>
    <row r="537" spans="18:46">
      <c r="R537"/>
      <c r="S537"/>
      <c r="U537"/>
      <c r="V537"/>
      <c r="X537"/>
      <c r="Y537"/>
      <c r="AA537"/>
      <c r="AB537"/>
      <c r="AD537"/>
      <c r="AE537"/>
      <c r="AG537"/>
      <c r="AH537"/>
      <c r="AJ537"/>
      <c r="AK537"/>
      <c r="AM537"/>
      <c r="AN537"/>
      <c r="AP537"/>
      <c r="AQ537"/>
      <c r="AS537"/>
      <c r="AT537"/>
    </row>
    <row r="538" spans="18:46">
      <c r="R538"/>
      <c r="S538"/>
      <c r="U538"/>
      <c r="V538"/>
      <c r="X538"/>
      <c r="Y538"/>
      <c r="AA538"/>
      <c r="AB538"/>
      <c r="AD538"/>
      <c r="AE538"/>
      <c r="AG538"/>
      <c r="AH538"/>
      <c r="AJ538"/>
      <c r="AK538"/>
      <c r="AM538"/>
      <c r="AN538"/>
      <c r="AP538"/>
      <c r="AQ538"/>
      <c r="AS538"/>
      <c r="AT538"/>
    </row>
    <row r="539" spans="18:46">
      <c r="R539"/>
      <c r="S539"/>
      <c r="U539"/>
      <c r="V539"/>
      <c r="X539"/>
      <c r="Y539"/>
      <c r="AA539"/>
      <c r="AB539"/>
      <c r="AD539"/>
      <c r="AE539"/>
      <c r="AG539"/>
      <c r="AH539"/>
      <c r="AJ539"/>
      <c r="AK539"/>
      <c r="AM539"/>
      <c r="AN539"/>
      <c r="AP539"/>
      <c r="AQ539"/>
      <c r="AS539"/>
      <c r="AT539"/>
    </row>
    <row r="540" spans="18:46">
      <c r="R540"/>
      <c r="S540"/>
      <c r="U540"/>
      <c r="V540"/>
      <c r="X540"/>
      <c r="Y540"/>
      <c r="AA540"/>
      <c r="AB540"/>
      <c r="AD540"/>
      <c r="AE540"/>
      <c r="AG540"/>
      <c r="AH540"/>
      <c r="AJ540"/>
      <c r="AK540"/>
      <c r="AM540"/>
      <c r="AN540"/>
      <c r="AP540"/>
      <c r="AQ540"/>
      <c r="AS540"/>
      <c r="AT540"/>
    </row>
    <row r="541" spans="18:46">
      <c r="R541"/>
      <c r="S541"/>
      <c r="U541"/>
      <c r="V541"/>
      <c r="X541"/>
      <c r="Y541"/>
      <c r="AA541"/>
      <c r="AB541"/>
      <c r="AD541"/>
      <c r="AE541"/>
      <c r="AG541"/>
      <c r="AH541"/>
      <c r="AJ541"/>
      <c r="AK541"/>
      <c r="AM541"/>
      <c r="AN541"/>
      <c r="AP541"/>
      <c r="AQ541"/>
      <c r="AS541"/>
      <c r="AT541"/>
    </row>
    <row r="542" spans="18:46">
      <c r="R542"/>
      <c r="S542"/>
      <c r="U542"/>
      <c r="V542"/>
      <c r="X542"/>
      <c r="Y542"/>
      <c r="AA542"/>
      <c r="AB542"/>
      <c r="AD542"/>
      <c r="AE542"/>
      <c r="AG542"/>
      <c r="AH542"/>
      <c r="AJ542"/>
      <c r="AK542"/>
      <c r="AM542"/>
      <c r="AN542"/>
      <c r="AP542"/>
      <c r="AQ542"/>
      <c r="AS542"/>
      <c r="AT542"/>
    </row>
    <row r="543" spans="18:46">
      <c r="R543"/>
      <c r="S543"/>
      <c r="U543"/>
      <c r="V543"/>
      <c r="X543"/>
      <c r="Y543"/>
      <c r="AA543"/>
      <c r="AB543"/>
      <c r="AD543"/>
      <c r="AE543"/>
      <c r="AG543"/>
      <c r="AH543"/>
      <c r="AJ543"/>
      <c r="AK543"/>
      <c r="AM543"/>
      <c r="AN543"/>
      <c r="AP543"/>
      <c r="AQ543"/>
      <c r="AS543"/>
      <c r="AT543"/>
    </row>
    <row r="544" spans="18:46">
      <c r="R544"/>
      <c r="S544"/>
      <c r="U544"/>
      <c r="V544"/>
      <c r="X544"/>
      <c r="Y544"/>
      <c r="AA544"/>
      <c r="AB544"/>
      <c r="AD544"/>
      <c r="AE544"/>
      <c r="AG544"/>
      <c r="AH544"/>
      <c r="AJ544"/>
      <c r="AK544"/>
      <c r="AM544"/>
      <c r="AN544"/>
      <c r="AP544"/>
      <c r="AQ544"/>
      <c r="AS544"/>
      <c r="AT544"/>
    </row>
    <row r="545" spans="18:46">
      <c r="R545"/>
      <c r="S545"/>
      <c r="U545"/>
      <c r="V545"/>
      <c r="X545"/>
      <c r="Y545"/>
      <c r="AA545"/>
      <c r="AB545"/>
      <c r="AD545"/>
      <c r="AE545"/>
      <c r="AG545"/>
      <c r="AH545"/>
      <c r="AJ545"/>
      <c r="AK545"/>
      <c r="AM545"/>
      <c r="AN545"/>
      <c r="AP545"/>
      <c r="AQ545"/>
      <c r="AS545"/>
      <c r="AT545"/>
    </row>
    <row r="546" spans="18:46">
      <c r="R546"/>
      <c r="S546"/>
      <c r="U546"/>
      <c r="V546"/>
      <c r="X546"/>
      <c r="Y546"/>
      <c r="AA546"/>
      <c r="AB546"/>
      <c r="AD546"/>
      <c r="AE546"/>
      <c r="AG546"/>
      <c r="AH546"/>
      <c r="AJ546"/>
      <c r="AK546"/>
      <c r="AM546"/>
      <c r="AN546"/>
      <c r="AP546"/>
      <c r="AQ546"/>
      <c r="AS546"/>
      <c r="AT546"/>
    </row>
    <row r="547" spans="18:46">
      <c r="R547"/>
      <c r="S547"/>
      <c r="U547"/>
      <c r="V547"/>
      <c r="X547"/>
      <c r="Y547"/>
      <c r="AA547"/>
      <c r="AB547"/>
      <c r="AD547"/>
      <c r="AE547"/>
      <c r="AG547"/>
      <c r="AH547"/>
      <c r="AJ547"/>
      <c r="AK547"/>
      <c r="AM547"/>
      <c r="AN547"/>
      <c r="AP547"/>
      <c r="AQ547"/>
      <c r="AS547"/>
      <c r="AT547"/>
    </row>
    <row r="548" spans="18:46">
      <c r="R548"/>
      <c r="S548"/>
      <c r="U548"/>
      <c r="V548"/>
      <c r="X548"/>
      <c r="Y548"/>
      <c r="AA548"/>
      <c r="AB548"/>
      <c r="AD548"/>
      <c r="AE548"/>
      <c r="AG548"/>
      <c r="AH548"/>
      <c r="AJ548"/>
      <c r="AK548"/>
      <c r="AM548"/>
      <c r="AN548"/>
      <c r="AP548"/>
      <c r="AQ548"/>
      <c r="AS548"/>
      <c r="AT548"/>
    </row>
    <row r="549" spans="18:46">
      <c r="R549"/>
      <c r="S549"/>
      <c r="U549"/>
      <c r="V549"/>
      <c r="X549"/>
      <c r="Y549"/>
      <c r="AA549"/>
      <c r="AB549"/>
      <c r="AD549"/>
      <c r="AE549"/>
      <c r="AG549"/>
      <c r="AH549"/>
      <c r="AJ549"/>
      <c r="AK549"/>
      <c r="AM549"/>
      <c r="AN549"/>
      <c r="AP549"/>
      <c r="AQ549"/>
      <c r="AS549"/>
      <c r="AT549"/>
    </row>
    <row r="550" spans="18:46">
      <c r="R550"/>
      <c r="S550"/>
      <c r="U550"/>
      <c r="V550"/>
      <c r="X550"/>
      <c r="Y550"/>
      <c r="AA550"/>
      <c r="AB550"/>
      <c r="AD550"/>
      <c r="AE550"/>
      <c r="AG550"/>
      <c r="AH550"/>
      <c r="AJ550"/>
      <c r="AK550"/>
      <c r="AM550"/>
      <c r="AN550"/>
      <c r="AP550"/>
      <c r="AQ550"/>
      <c r="AS550"/>
      <c r="AT550"/>
    </row>
    <row r="551" spans="18:46">
      <c r="R551"/>
      <c r="S551"/>
      <c r="U551"/>
      <c r="V551"/>
      <c r="X551"/>
      <c r="Y551"/>
      <c r="AA551"/>
      <c r="AB551"/>
      <c r="AD551"/>
      <c r="AE551"/>
      <c r="AG551"/>
      <c r="AH551"/>
      <c r="AJ551"/>
      <c r="AK551"/>
      <c r="AM551"/>
      <c r="AN551"/>
      <c r="AP551"/>
      <c r="AQ551"/>
      <c r="AS551"/>
      <c r="AT551"/>
    </row>
    <row r="552" spans="18:46">
      <c r="R552"/>
      <c r="S552"/>
      <c r="U552"/>
      <c r="V552"/>
      <c r="X552"/>
      <c r="Y552"/>
      <c r="AA552"/>
      <c r="AB552"/>
      <c r="AD552"/>
      <c r="AE552"/>
      <c r="AG552"/>
      <c r="AH552"/>
      <c r="AJ552"/>
      <c r="AK552"/>
      <c r="AM552"/>
      <c r="AN552"/>
      <c r="AP552"/>
      <c r="AQ552"/>
      <c r="AS552"/>
      <c r="AT552"/>
    </row>
    <row r="553" spans="18:46">
      <c r="R553"/>
      <c r="S553"/>
      <c r="U553"/>
      <c r="V553"/>
      <c r="X553"/>
      <c r="Y553"/>
      <c r="AA553"/>
      <c r="AB553"/>
      <c r="AD553"/>
      <c r="AE553"/>
      <c r="AG553"/>
      <c r="AH553"/>
      <c r="AJ553"/>
      <c r="AK553"/>
      <c r="AM553"/>
      <c r="AN553"/>
      <c r="AP553"/>
      <c r="AQ553"/>
      <c r="AS553"/>
      <c r="AT553"/>
    </row>
    <row r="554" spans="18:46">
      <c r="R554"/>
      <c r="S554"/>
      <c r="U554"/>
      <c r="V554"/>
      <c r="X554"/>
      <c r="Y554"/>
      <c r="AA554"/>
      <c r="AB554"/>
      <c r="AD554"/>
      <c r="AE554"/>
      <c r="AG554"/>
      <c r="AH554"/>
      <c r="AJ554"/>
      <c r="AK554"/>
      <c r="AM554"/>
      <c r="AN554"/>
      <c r="AP554"/>
      <c r="AQ554"/>
      <c r="AS554"/>
      <c r="AT554"/>
    </row>
    <row r="555" spans="18:46">
      <c r="R555"/>
      <c r="S555"/>
      <c r="U555"/>
      <c r="V555"/>
      <c r="X555"/>
      <c r="Y555"/>
      <c r="AA555"/>
      <c r="AB555"/>
      <c r="AD555"/>
      <c r="AE555"/>
      <c r="AG555"/>
      <c r="AH555"/>
      <c r="AJ555"/>
      <c r="AK555"/>
      <c r="AM555"/>
      <c r="AN555"/>
      <c r="AP555"/>
      <c r="AQ555"/>
      <c r="AS555"/>
      <c r="AT555"/>
    </row>
    <row r="556" spans="18:46">
      <c r="R556"/>
      <c r="S556"/>
      <c r="U556"/>
      <c r="V556"/>
      <c r="X556"/>
      <c r="Y556"/>
      <c r="AA556"/>
      <c r="AB556"/>
      <c r="AD556"/>
      <c r="AE556"/>
      <c r="AG556"/>
      <c r="AH556"/>
      <c r="AJ556"/>
      <c r="AK556"/>
      <c r="AM556"/>
      <c r="AN556"/>
      <c r="AP556"/>
      <c r="AQ556"/>
      <c r="AS556"/>
      <c r="AT556"/>
    </row>
    <row r="557" spans="18:46">
      <c r="R557"/>
      <c r="S557"/>
      <c r="U557"/>
      <c r="V557"/>
      <c r="X557"/>
      <c r="Y557"/>
      <c r="AA557"/>
      <c r="AB557"/>
      <c r="AD557"/>
      <c r="AE557"/>
      <c r="AG557"/>
      <c r="AH557"/>
      <c r="AJ557"/>
      <c r="AK557"/>
      <c r="AM557"/>
      <c r="AN557"/>
      <c r="AP557"/>
      <c r="AQ557"/>
      <c r="AS557"/>
      <c r="AT557"/>
    </row>
    <row r="558" spans="18:46">
      <c r="R558"/>
      <c r="S558"/>
      <c r="U558"/>
      <c r="V558"/>
      <c r="X558"/>
      <c r="Y558"/>
      <c r="AA558"/>
      <c r="AB558"/>
      <c r="AD558"/>
      <c r="AE558"/>
      <c r="AG558"/>
      <c r="AH558"/>
      <c r="AJ558"/>
      <c r="AK558"/>
      <c r="AM558"/>
      <c r="AN558"/>
      <c r="AP558"/>
      <c r="AQ558"/>
      <c r="AS558"/>
      <c r="AT558"/>
    </row>
    <row r="559" spans="18:46">
      <c r="R559"/>
      <c r="S559"/>
      <c r="U559"/>
      <c r="V559"/>
      <c r="X559"/>
      <c r="Y559"/>
      <c r="AA559"/>
      <c r="AB559"/>
      <c r="AD559"/>
      <c r="AE559"/>
      <c r="AG559"/>
      <c r="AH559"/>
      <c r="AJ559"/>
      <c r="AK559"/>
      <c r="AM559"/>
      <c r="AN559"/>
      <c r="AP559"/>
      <c r="AQ559"/>
      <c r="AS559"/>
      <c r="AT559"/>
    </row>
    <row r="560" spans="18:46">
      <c r="R560"/>
      <c r="S560"/>
      <c r="U560"/>
      <c r="V560"/>
      <c r="X560"/>
      <c r="Y560"/>
      <c r="AA560"/>
      <c r="AB560"/>
      <c r="AD560"/>
      <c r="AE560"/>
      <c r="AG560"/>
      <c r="AH560"/>
      <c r="AJ560"/>
      <c r="AK560"/>
      <c r="AM560"/>
      <c r="AN560"/>
      <c r="AP560"/>
      <c r="AQ560"/>
      <c r="AS560"/>
      <c r="AT560"/>
    </row>
    <row r="561" spans="18:46">
      <c r="R561"/>
      <c r="S561"/>
      <c r="U561"/>
      <c r="V561"/>
      <c r="X561"/>
      <c r="Y561"/>
      <c r="AA561"/>
      <c r="AB561"/>
      <c r="AD561"/>
      <c r="AE561"/>
      <c r="AG561"/>
      <c r="AH561"/>
      <c r="AJ561"/>
      <c r="AK561"/>
      <c r="AM561"/>
      <c r="AN561"/>
      <c r="AP561"/>
      <c r="AQ561"/>
      <c r="AS561"/>
      <c r="AT561"/>
    </row>
    <row r="562" spans="18:46">
      <c r="R562"/>
      <c r="S562"/>
      <c r="U562"/>
      <c r="V562"/>
      <c r="X562"/>
      <c r="Y562"/>
      <c r="AA562"/>
      <c r="AB562"/>
      <c r="AD562"/>
      <c r="AE562"/>
      <c r="AG562"/>
      <c r="AH562"/>
      <c r="AJ562"/>
      <c r="AK562"/>
      <c r="AM562"/>
      <c r="AN562"/>
      <c r="AP562"/>
      <c r="AQ562"/>
      <c r="AS562"/>
      <c r="AT562"/>
    </row>
    <row r="563" spans="18:46">
      <c r="R563"/>
      <c r="S563"/>
      <c r="U563"/>
      <c r="V563"/>
      <c r="X563"/>
      <c r="Y563"/>
      <c r="AA563"/>
      <c r="AB563"/>
      <c r="AD563"/>
      <c r="AE563"/>
      <c r="AG563"/>
      <c r="AH563"/>
      <c r="AJ563"/>
      <c r="AK563"/>
      <c r="AM563"/>
      <c r="AN563"/>
      <c r="AP563"/>
      <c r="AQ563"/>
      <c r="AS563"/>
      <c r="AT563"/>
    </row>
    <row r="564" spans="18:46">
      <c r="R564"/>
      <c r="S564"/>
      <c r="U564"/>
      <c r="V564"/>
      <c r="X564"/>
      <c r="Y564"/>
      <c r="AA564"/>
      <c r="AB564"/>
      <c r="AD564"/>
      <c r="AE564"/>
      <c r="AG564"/>
      <c r="AH564"/>
      <c r="AJ564"/>
      <c r="AK564"/>
      <c r="AM564"/>
      <c r="AN564"/>
      <c r="AP564"/>
      <c r="AQ564"/>
      <c r="AS564"/>
      <c r="AT564"/>
    </row>
    <row r="565" spans="18:46">
      <c r="R565"/>
      <c r="S565"/>
      <c r="U565"/>
      <c r="V565"/>
      <c r="X565"/>
      <c r="Y565"/>
      <c r="AA565"/>
      <c r="AB565"/>
      <c r="AD565"/>
      <c r="AE565"/>
      <c r="AG565"/>
      <c r="AH565"/>
      <c r="AJ565"/>
      <c r="AK565"/>
      <c r="AM565"/>
      <c r="AN565"/>
      <c r="AP565"/>
      <c r="AQ565"/>
      <c r="AS565"/>
      <c r="AT565"/>
    </row>
    <row r="566" spans="18:46">
      <c r="R566"/>
      <c r="S566"/>
      <c r="U566"/>
      <c r="V566"/>
      <c r="X566"/>
      <c r="Y566"/>
      <c r="AA566"/>
      <c r="AB566"/>
      <c r="AD566"/>
      <c r="AE566"/>
      <c r="AG566"/>
      <c r="AH566"/>
      <c r="AJ566"/>
      <c r="AK566"/>
      <c r="AM566"/>
      <c r="AN566"/>
      <c r="AP566"/>
      <c r="AQ566"/>
      <c r="AS566"/>
      <c r="AT566"/>
    </row>
    <row r="567" spans="18:46">
      <c r="R567"/>
      <c r="S567"/>
      <c r="U567"/>
      <c r="V567"/>
      <c r="X567"/>
      <c r="Y567"/>
      <c r="AA567"/>
      <c r="AB567"/>
      <c r="AD567"/>
      <c r="AE567"/>
      <c r="AG567"/>
      <c r="AH567"/>
      <c r="AJ567"/>
      <c r="AK567"/>
      <c r="AM567"/>
      <c r="AN567"/>
      <c r="AP567"/>
      <c r="AQ567"/>
      <c r="AS567"/>
      <c r="AT567"/>
    </row>
    <row r="568" spans="18:46">
      <c r="R568"/>
      <c r="S568"/>
      <c r="U568"/>
      <c r="V568"/>
      <c r="X568"/>
      <c r="Y568"/>
      <c r="AA568"/>
      <c r="AB568"/>
      <c r="AD568"/>
      <c r="AE568"/>
      <c r="AG568"/>
      <c r="AH568"/>
      <c r="AJ568"/>
      <c r="AK568"/>
      <c r="AM568"/>
      <c r="AN568"/>
      <c r="AP568"/>
      <c r="AQ568"/>
      <c r="AS568"/>
      <c r="AT568"/>
    </row>
    <row r="569" spans="18:46">
      <c r="R569"/>
      <c r="S569"/>
      <c r="U569"/>
      <c r="V569"/>
      <c r="X569"/>
      <c r="Y569"/>
      <c r="AA569"/>
      <c r="AB569"/>
      <c r="AD569"/>
      <c r="AE569"/>
      <c r="AG569"/>
      <c r="AH569"/>
      <c r="AJ569"/>
      <c r="AK569"/>
      <c r="AM569"/>
      <c r="AN569"/>
      <c r="AP569"/>
      <c r="AQ569"/>
      <c r="AS569"/>
      <c r="AT569"/>
    </row>
    <row r="570" spans="18:46">
      <c r="R570"/>
      <c r="S570"/>
      <c r="U570"/>
      <c r="V570"/>
      <c r="X570"/>
      <c r="Y570"/>
      <c r="AA570"/>
      <c r="AB570"/>
      <c r="AD570"/>
      <c r="AE570"/>
      <c r="AG570"/>
      <c r="AH570"/>
      <c r="AJ570"/>
      <c r="AK570"/>
      <c r="AM570"/>
      <c r="AN570"/>
      <c r="AP570"/>
      <c r="AQ570"/>
      <c r="AS570"/>
      <c r="AT570"/>
    </row>
    <row r="571" spans="18:46">
      <c r="R571"/>
      <c r="S571"/>
      <c r="U571"/>
      <c r="V571"/>
      <c r="X571"/>
      <c r="Y571"/>
      <c r="AA571"/>
      <c r="AB571"/>
      <c r="AD571"/>
      <c r="AE571"/>
      <c r="AG571"/>
      <c r="AH571"/>
      <c r="AJ571"/>
      <c r="AK571"/>
      <c r="AM571"/>
      <c r="AN571"/>
      <c r="AP571"/>
      <c r="AQ571"/>
      <c r="AS571"/>
      <c r="AT571"/>
    </row>
    <row r="572" spans="18:46">
      <c r="R572"/>
      <c r="S572"/>
      <c r="U572"/>
      <c r="V572"/>
      <c r="X572"/>
      <c r="Y572"/>
      <c r="AA572"/>
      <c r="AB572"/>
      <c r="AD572"/>
      <c r="AE572"/>
      <c r="AG572"/>
      <c r="AH572"/>
      <c r="AJ572"/>
      <c r="AK572"/>
      <c r="AM572"/>
      <c r="AN572"/>
      <c r="AP572"/>
      <c r="AQ572"/>
      <c r="AS572"/>
      <c r="AT572"/>
    </row>
    <row r="573" spans="18:46">
      <c r="R573"/>
      <c r="S573"/>
      <c r="U573"/>
      <c r="V573"/>
      <c r="X573"/>
      <c r="Y573"/>
      <c r="AA573"/>
      <c r="AB573"/>
      <c r="AD573"/>
      <c r="AE573"/>
      <c r="AG573"/>
      <c r="AH573"/>
      <c r="AJ573"/>
      <c r="AK573"/>
      <c r="AM573"/>
      <c r="AN573"/>
      <c r="AP573"/>
      <c r="AQ573"/>
      <c r="AS573"/>
      <c r="AT573"/>
    </row>
    <row r="574" spans="18:46">
      <c r="R574"/>
      <c r="S574"/>
      <c r="U574"/>
      <c r="V574"/>
      <c r="X574"/>
      <c r="Y574"/>
      <c r="AA574"/>
      <c r="AB574"/>
      <c r="AD574"/>
      <c r="AE574"/>
      <c r="AG574"/>
      <c r="AH574"/>
      <c r="AJ574"/>
      <c r="AK574"/>
      <c r="AM574"/>
      <c r="AN574"/>
      <c r="AP574"/>
      <c r="AQ574"/>
      <c r="AS574"/>
      <c r="AT574"/>
    </row>
    <row r="575" spans="18:46">
      <c r="R575"/>
      <c r="S575"/>
      <c r="U575"/>
      <c r="V575"/>
      <c r="X575"/>
      <c r="Y575"/>
      <c r="AA575"/>
      <c r="AB575"/>
      <c r="AD575"/>
      <c r="AE575"/>
      <c r="AG575"/>
      <c r="AH575"/>
      <c r="AJ575"/>
      <c r="AK575"/>
      <c r="AM575"/>
      <c r="AN575"/>
      <c r="AP575"/>
      <c r="AQ575"/>
      <c r="AS575"/>
      <c r="AT575"/>
    </row>
    <row r="576" spans="18:46">
      <c r="R576"/>
      <c r="S576"/>
      <c r="U576"/>
      <c r="V576"/>
      <c r="X576"/>
      <c r="Y576"/>
      <c r="AA576"/>
      <c r="AB576"/>
      <c r="AD576"/>
      <c r="AE576"/>
      <c r="AG576"/>
      <c r="AH576"/>
      <c r="AJ576"/>
      <c r="AK576"/>
      <c r="AM576"/>
      <c r="AN576"/>
      <c r="AP576"/>
      <c r="AQ576"/>
      <c r="AS576"/>
      <c r="AT576"/>
    </row>
    <row r="577" spans="18:46">
      <c r="R577"/>
      <c r="S577"/>
      <c r="U577"/>
      <c r="V577"/>
      <c r="X577"/>
      <c r="Y577"/>
      <c r="AA577"/>
      <c r="AB577"/>
      <c r="AD577"/>
      <c r="AE577"/>
      <c r="AG577"/>
      <c r="AH577"/>
      <c r="AJ577"/>
      <c r="AK577"/>
      <c r="AM577"/>
      <c r="AN577"/>
      <c r="AP577"/>
      <c r="AQ577"/>
      <c r="AS577"/>
      <c r="AT577"/>
    </row>
    <row r="578" spans="18:46">
      <c r="R578"/>
      <c r="S578"/>
      <c r="U578"/>
      <c r="V578"/>
      <c r="X578"/>
      <c r="Y578"/>
      <c r="AA578"/>
      <c r="AB578"/>
      <c r="AD578"/>
      <c r="AE578"/>
      <c r="AG578"/>
      <c r="AH578"/>
      <c r="AJ578"/>
      <c r="AK578"/>
      <c r="AM578"/>
      <c r="AN578"/>
      <c r="AP578"/>
      <c r="AQ578"/>
      <c r="AS578"/>
      <c r="AT578"/>
    </row>
    <row r="579" spans="18:46">
      <c r="R579"/>
      <c r="S579"/>
      <c r="U579"/>
      <c r="V579"/>
      <c r="X579"/>
      <c r="Y579"/>
      <c r="AA579"/>
      <c r="AB579"/>
      <c r="AD579"/>
      <c r="AE579"/>
      <c r="AG579"/>
      <c r="AH579"/>
      <c r="AJ579"/>
      <c r="AK579"/>
      <c r="AM579"/>
      <c r="AN579"/>
      <c r="AP579"/>
      <c r="AQ579"/>
      <c r="AS579"/>
      <c r="AT579"/>
    </row>
    <row r="580" spans="18:46">
      <c r="R580"/>
      <c r="S580"/>
      <c r="U580"/>
      <c r="V580"/>
      <c r="X580"/>
      <c r="Y580"/>
      <c r="AA580"/>
      <c r="AB580"/>
      <c r="AD580"/>
      <c r="AE580"/>
      <c r="AG580"/>
      <c r="AH580"/>
      <c r="AJ580"/>
      <c r="AK580"/>
      <c r="AM580"/>
      <c r="AN580"/>
      <c r="AP580"/>
      <c r="AQ580"/>
      <c r="AS580"/>
      <c r="AT580"/>
    </row>
    <row r="581" spans="18:46">
      <c r="R581"/>
      <c r="S581"/>
      <c r="U581"/>
      <c r="V581"/>
      <c r="X581"/>
      <c r="Y581"/>
      <c r="AA581"/>
      <c r="AB581"/>
      <c r="AD581"/>
      <c r="AE581"/>
      <c r="AG581"/>
      <c r="AH581"/>
      <c r="AJ581"/>
      <c r="AK581"/>
      <c r="AM581"/>
      <c r="AN581"/>
      <c r="AP581"/>
      <c r="AQ581"/>
      <c r="AS581"/>
      <c r="AT581"/>
    </row>
    <row r="582" spans="18:46">
      <c r="R582"/>
      <c r="S582"/>
      <c r="U582"/>
      <c r="V582"/>
      <c r="X582"/>
      <c r="Y582"/>
      <c r="AA582"/>
      <c r="AB582"/>
      <c r="AD582"/>
      <c r="AE582"/>
      <c r="AG582"/>
      <c r="AH582"/>
      <c r="AJ582"/>
      <c r="AK582"/>
      <c r="AM582"/>
      <c r="AN582"/>
      <c r="AP582"/>
      <c r="AQ582"/>
      <c r="AS582"/>
      <c r="AT582"/>
    </row>
    <row r="583" spans="18:46">
      <c r="R583"/>
      <c r="S583"/>
      <c r="U583"/>
      <c r="V583"/>
      <c r="X583"/>
      <c r="Y583"/>
      <c r="AA583"/>
      <c r="AB583"/>
      <c r="AD583"/>
      <c r="AE583"/>
      <c r="AG583"/>
      <c r="AH583"/>
      <c r="AJ583"/>
      <c r="AK583"/>
      <c r="AM583"/>
      <c r="AN583"/>
      <c r="AP583"/>
      <c r="AQ583"/>
      <c r="AS583"/>
      <c r="AT583"/>
    </row>
    <row r="584" spans="18:46">
      <c r="R584"/>
      <c r="S584"/>
      <c r="U584"/>
      <c r="V584"/>
      <c r="X584"/>
      <c r="Y584"/>
      <c r="AA584"/>
      <c r="AB584"/>
      <c r="AD584"/>
      <c r="AE584"/>
      <c r="AG584"/>
      <c r="AH584"/>
      <c r="AJ584"/>
      <c r="AK584"/>
      <c r="AM584"/>
      <c r="AN584"/>
      <c r="AP584"/>
      <c r="AQ584"/>
      <c r="AS584"/>
      <c r="AT584"/>
    </row>
    <row r="585" spans="18:46">
      <c r="R585"/>
      <c r="S585"/>
      <c r="U585"/>
      <c r="V585"/>
      <c r="X585"/>
      <c r="Y585"/>
      <c r="AA585"/>
      <c r="AB585"/>
      <c r="AD585"/>
      <c r="AE585"/>
      <c r="AG585"/>
      <c r="AH585"/>
      <c r="AJ585"/>
      <c r="AK585"/>
      <c r="AM585"/>
      <c r="AN585"/>
      <c r="AP585"/>
      <c r="AQ585"/>
      <c r="AS585"/>
      <c r="AT585"/>
    </row>
    <row r="586" spans="18:46">
      <c r="R586"/>
      <c r="S586"/>
      <c r="U586"/>
      <c r="V586"/>
      <c r="X586"/>
      <c r="Y586"/>
      <c r="AA586"/>
      <c r="AB586"/>
      <c r="AD586"/>
      <c r="AE586"/>
      <c r="AG586"/>
      <c r="AH586"/>
      <c r="AJ586"/>
      <c r="AK586"/>
      <c r="AM586"/>
      <c r="AN586"/>
      <c r="AP586"/>
      <c r="AQ586"/>
      <c r="AS586"/>
      <c r="AT586"/>
    </row>
    <row r="587" spans="18:46">
      <c r="R587"/>
      <c r="S587"/>
      <c r="U587"/>
      <c r="V587"/>
      <c r="X587"/>
      <c r="Y587"/>
      <c r="AA587"/>
      <c r="AB587"/>
      <c r="AD587"/>
      <c r="AE587"/>
      <c r="AG587"/>
      <c r="AH587"/>
      <c r="AJ587"/>
      <c r="AK587"/>
      <c r="AM587"/>
      <c r="AN587"/>
      <c r="AP587"/>
      <c r="AQ587"/>
      <c r="AS587"/>
      <c r="AT587"/>
    </row>
    <row r="588" spans="18:46">
      <c r="R588"/>
      <c r="S588"/>
      <c r="U588"/>
      <c r="V588"/>
      <c r="X588"/>
      <c r="Y588"/>
      <c r="AA588"/>
      <c r="AB588"/>
      <c r="AD588"/>
      <c r="AE588"/>
      <c r="AG588"/>
      <c r="AH588"/>
      <c r="AJ588"/>
      <c r="AK588"/>
      <c r="AM588"/>
      <c r="AN588"/>
      <c r="AP588"/>
      <c r="AQ588"/>
      <c r="AS588"/>
      <c r="AT588"/>
    </row>
    <row r="589" spans="18:46">
      <c r="R589"/>
      <c r="S589"/>
      <c r="U589"/>
      <c r="V589"/>
      <c r="X589"/>
      <c r="Y589"/>
      <c r="AA589"/>
      <c r="AB589"/>
      <c r="AD589"/>
      <c r="AE589"/>
      <c r="AG589"/>
      <c r="AH589"/>
      <c r="AJ589"/>
      <c r="AK589"/>
      <c r="AM589"/>
      <c r="AN589"/>
      <c r="AP589"/>
      <c r="AQ589"/>
      <c r="AS589"/>
      <c r="AT589"/>
    </row>
    <row r="590" spans="18:46">
      <c r="R590"/>
      <c r="S590"/>
      <c r="U590"/>
      <c r="V590"/>
      <c r="X590"/>
      <c r="Y590"/>
      <c r="AA590"/>
      <c r="AB590"/>
      <c r="AD590"/>
      <c r="AE590"/>
      <c r="AG590"/>
      <c r="AH590"/>
      <c r="AJ590"/>
      <c r="AK590"/>
      <c r="AM590"/>
      <c r="AN590"/>
      <c r="AP590"/>
      <c r="AQ590"/>
      <c r="AS590"/>
      <c r="AT590"/>
    </row>
    <row r="591" spans="18:46">
      <c r="R591"/>
      <c r="S591"/>
      <c r="U591"/>
      <c r="V591"/>
      <c r="X591"/>
      <c r="Y591"/>
      <c r="AA591"/>
      <c r="AB591"/>
      <c r="AD591"/>
      <c r="AE591"/>
      <c r="AG591"/>
      <c r="AH591"/>
      <c r="AJ591"/>
      <c r="AK591"/>
      <c r="AM591"/>
      <c r="AN591"/>
      <c r="AP591"/>
      <c r="AQ591"/>
      <c r="AS591"/>
      <c r="AT591"/>
    </row>
    <row r="592" spans="18:46">
      <c r="R592"/>
      <c r="S592"/>
      <c r="U592"/>
      <c r="V592"/>
      <c r="X592"/>
      <c r="Y592"/>
      <c r="AA592"/>
      <c r="AB592"/>
      <c r="AD592"/>
      <c r="AE592"/>
      <c r="AG592"/>
      <c r="AH592"/>
      <c r="AJ592"/>
      <c r="AK592"/>
      <c r="AM592"/>
      <c r="AN592"/>
      <c r="AP592"/>
      <c r="AQ592"/>
      <c r="AS592"/>
      <c r="AT592"/>
    </row>
    <row r="593" spans="18:46">
      <c r="R593"/>
      <c r="S593"/>
      <c r="U593"/>
      <c r="V593"/>
      <c r="X593"/>
      <c r="Y593"/>
      <c r="AA593"/>
      <c r="AB593"/>
      <c r="AD593"/>
      <c r="AE593"/>
      <c r="AG593"/>
      <c r="AH593"/>
      <c r="AJ593"/>
      <c r="AK593"/>
      <c r="AM593"/>
      <c r="AN593"/>
      <c r="AP593"/>
      <c r="AQ593"/>
      <c r="AS593"/>
      <c r="AT593"/>
    </row>
    <row r="594" spans="18:46">
      <c r="R594"/>
      <c r="S594"/>
      <c r="U594"/>
      <c r="V594"/>
      <c r="X594"/>
      <c r="Y594"/>
      <c r="AA594"/>
      <c r="AB594"/>
      <c r="AD594"/>
      <c r="AE594"/>
      <c r="AG594"/>
      <c r="AH594"/>
      <c r="AJ594"/>
      <c r="AK594"/>
      <c r="AM594"/>
      <c r="AN594"/>
      <c r="AP594"/>
      <c r="AQ594"/>
      <c r="AS594"/>
      <c r="AT594"/>
    </row>
    <row r="595" spans="18:46">
      <c r="R595"/>
      <c r="S595"/>
      <c r="U595"/>
      <c r="V595"/>
      <c r="X595"/>
      <c r="Y595"/>
      <c r="AA595"/>
      <c r="AB595"/>
      <c r="AD595"/>
      <c r="AE595"/>
      <c r="AG595"/>
      <c r="AH595"/>
      <c r="AJ595"/>
      <c r="AK595"/>
      <c r="AM595"/>
      <c r="AN595"/>
      <c r="AP595"/>
      <c r="AQ595"/>
      <c r="AS595"/>
      <c r="AT595"/>
    </row>
    <row r="596" spans="18:46">
      <c r="R596"/>
      <c r="S596"/>
      <c r="U596"/>
      <c r="V596"/>
      <c r="X596"/>
      <c r="Y596"/>
      <c r="AA596"/>
      <c r="AB596"/>
      <c r="AD596"/>
      <c r="AE596"/>
      <c r="AG596"/>
      <c r="AH596"/>
      <c r="AJ596"/>
      <c r="AK596"/>
      <c r="AM596"/>
      <c r="AN596"/>
      <c r="AP596"/>
      <c r="AQ596"/>
      <c r="AS596"/>
      <c r="AT596"/>
    </row>
    <row r="597" spans="18:46">
      <c r="R597"/>
      <c r="S597"/>
      <c r="U597"/>
      <c r="V597"/>
      <c r="X597"/>
      <c r="Y597"/>
      <c r="AA597"/>
      <c r="AB597"/>
      <c r="AD597"/>
      <c r="AE597"/>
      <c r="AG597"/>
      <c r="AH597"/>
      <c r="AJ597"/>
      <c r="AK597"/>
      <c r="AM597"/>
      <c r="AN597"/>
      <c r="AP597"/>
      <c r="AQ597"/>
      <c r="AS597"/>
      <c r="AT597"/>
    </row>
    <row r="598" spans="18:46">
      <c r="R598"/>
      <c r="S598"/>
      <c r="U598"/>
      <c r="V598"/>
      <c r="X598"/>
      <c r="Y598"/>
      <c r="AA598"/>
      <c r="AB598"/>
      <c r="AD598"/>
      <c r="AE598"/>
      <c r="AG598"/>
      <c r="AH598"/>
      <c r="AJ598"/>
      <c r="AK598"/>
      <c r="AM598"/>
      <c r="AN598"/>
      <c r="AP598"/>
      <c r="AQ598"/>
      <c r="AS598"/>
      <c r="AT598"/>
    </row>
    <row r="599" spans="18:46">
      <c r="R599"/>
      <c r="S599"/>
      <c r="U599"/>
      <c r="V599"/>
      <c r="X599"/>
      <c r="Y599"/>
      <c r="AA599"/>
      <c r="AB599"/>
      <c r="AD599"/>
      <c r="AE599"/>
      <c r="AG599"/>
      <c r="AH599"/>
      <c r="AJ599"/>
      <c r="AK599"/>
      <c r="AM599"/>
      <c r="AN599"/>
      <c r="AP599"/>
      <c r="AQ599"/>
      <c r="AS599"/>
      <c r="AT599"/>
    </row>
    <row r="600" spans="18:46">
      <c r="R600"/>
      <c r="S600"/>
      <c r="U600"/>
      <c r="V600"/>
      <c r="X600"/>
      <c r="Y600"/>
      <c r="AA600"/>
      <c r="AB600"/>
      <c r="AD600"/>
      <c r="AE600"/>
      <c r="AG600"/>
      <c r="AH600"/>
      <c r="AJ600"/>
      <c r="AK600"/>
      <c r="AM600"/>
      <c r="AN600"/>
      <c r="AP600"/>
      <c r="AQ600"/>
      <c r="AS600"/>
      <c r="AT600"/>
    </row>
    <row r="601" spans="18:46">
      <c r="R601"/>
      <c r="S601"/>
      <c r="U601"/>
      <c r="V601"/>
      <c r="X601"/>
      <c r="Y601"/>
      <c r="AA601"/>
      <c r="AB601"/>
      <c r="AD601"/>
      <c r="AE601"/>
      <c r="AG601"/>
      <c r="AH601"/>
      <c r="AJ601"/>
      <c r="AK601"/>
      <c r="AM601"/>
      <c r="AN601"/>
      <c r="AP601"/>
      <c r="AQ601"/>
      <c r="AS601"/>
      <c r="AT601"/>
    </row>
    <row r="602" spans="18:46">
      <c r="R602"/>
      <c r="S602"/>
      <c r="U602"/>
      <c r="V602"/>
      <c r="X602"/>
      <c r="Y602"/>
      <c r="AA602"/>
      <c r="AB602"/>
      <c r="AD602"/>
      <c r="AE602"/>
      <c r="AG602"/>
      <c r="AH602"/>
      <c r="AJ602"/>
      <c r="AK602"/>
      <c r="AM602"/>
      <c r="AN602"/>
      <c r="AP602"/>
      <c r="AQ602"/>
      <c r="AS602"/>
      <c r="AT602"/>
    </row>
    <row r="603" spans="18:46">
      <c r="R603"/>
      <c r="S603"/>
      <c r="U603"/>
      <c r="V603"/>
      <c r="X603"/>
      <c r="Y603"/>
      <c r="AA603"/>
      <c r="AB603"/>
      <c r="AD603"/>
      <c r="AE603"/>
      <c r="AG603"/>
      <c r="AH603"/>
      <c r="AJ603"/>
      <c r="AK603"/>
      <c r="AM603"/>
      <c r="AN603"/>
      <c r="AP603"/>
      <c r="AQ603"/>
      <c r="AS603"/>
      <c r="AT603"/>
    </row>
    <row r="604" spans="18:46">
      <c r="R604"/>
      <c r="S604"/>
      <c r="U604"/>
      <c r="V604"/>
      <c r="X604"/>
      <c r="Y604"/>
      <c r="AA604"/>
      <c r="AB604"/>
      <c r="AD604"/>
      <c r="AE604"/>
      <c r="AG604"/>
      <c r="AH604"/>
      <c r="AJ604"/>
      <c r="AK604"/>
      <c r="AM604"/>
      <c r="AN604"/>
      <c r="AP604"/>
      <c r="AQ604"/>
      <c r="AS604"/>
      <c r="AT604"/>
    </row>
    <row r="605" spans="18:46">
      <c r="R605"/>
      <c r="S605"/>
      <c r="U605"/>
      <c r="V605"/>
      <c r="X605"/>
      <c r="Y605"/>
      <c r="AA605"/>
      <c r="AB605"/>
      <c r="AD605"/>
      <c r="AE605"/>
      <c r="AG605"/>
      <c r="AH605"/>
      <c r="AJ605"/>
      <c r="AK605"/>
      <c r="AM605"/>
      <c r="AN605"/>
      <c r="AP605"/>
      <c r="AQ605"/>
      <c r="AS605"/>
      <c r="AT605"/>
    </row>
    <row r="606" spans="18:46">
      <c r="R606"/>
      <c r="S606"/>
      <c r="U606"/>
      <c r="V606"/>
      <c r="X606"/>
      <c r="Y606"/>
      <c r="AA606"/>
      <c r="AB606"/>
      <c r="AD606"/>
      <c r="AE606"/>
      <c r="AG606"/>
      <c r="AH606"/>
      <c r="AJ606"/>
      <c r="AK606"/>
      <c r="AM606"/>
      <c r="AN606"/>
      <c r="AP606"/>
      <c r="AQ606"/>
      <c r="AS606"/>
      <c r="AT606"/>
    </row>
    <row r="607" spans="18:46">
      <c r="R607"/>
      <c r="S607"/>
      <c r="U607"/>
      <c r="V607"/>
      <c r="X607"/>
      <c r="Y607"/>
      <c r="AA607"/>
      <c r="AB607"/>
      <c r="AD607"/>
      <c r="AE607"/>
      <c r="AG607"/>
      <c r="AH607"/>
      <c r="AJ607"/>
      <c r="AK607"/>
      <c r="AM607"/>
      <c r="AN607"/>
      <c r="AP607"/>
      <c r="AQ607"/>
      <c r="AS607"/>
      <c r="AT607"/>
    </row>
    <row r="608" spans="18:46">
      <c r="R608"/>
      <c r="S608"/>
      <c r="U608"/>
      <c r="V608"/>
      <c r="X608"/>
      <c r="Y608"/>
      <c r="AA608"/>
      <c r="AB608"/>
      <c r="AD608"/>
      <c r="AE608"/>
      <c r="AG608"/>
      <c r="AH608"/>
      <c r="AJ608"/>
      <c r="AK608"/>
      <c r="AM608"/>
      <c r="AN608"/>
      <c r="AP608"/>
      <c r="AQ608"/>
      <c r="AS608"/>
      <c r="AT608"/>
    </row>
    <row r="609" spans="18:46">
      <c r="R609"/>
      <c r="S609"/>
      <c r="U609"/>
      <c r="V609"/>
      <c r="X609"/>
      <c r="Y609"/>
      <c r="AA609"/>
      <c r="AB609"/>
      <c r="AD609"/>
      <c r="AE609"/>
      <c r="AG609"/>
      <c r="AH609"/>
      <c r="AJ609"/>
      <c r="AK609"/>
      <c r="AM609"/>
      <c r="AN609"/>
      <c r="AP609"/>
      <c r="AQ609"/>
      <c r="AS609"/>
      <c r="AT609"/>
    </row>
    <row r="610" spans="18:46">
      <c r="R610"/>
      <c r="S610"/>
      <c r="U610"/>
      <c r="V610"/>
      <c r="X610"/>
      <c r="Y610"/>
      <c r="AA610"/>
      <c r="AB610"/>
      <c r="AD610"/>
      <c r="AE610"/>
      <c r="AG610"/>
      <c r="AH610"/>
      <c r="AJ610"/>
      <c r="AK610"/>
      <c r="AM610"/>
      <c r="AN610"/>
      <c r="AP610"/>
      <c r="AQ610"/>
      <c r="AS610"/>
      <c r="AT610"/>
    </row>
    <row r="611" spans="18:46">
      <c r="R611"/>
      <c r="S611"/>
      <c r="U611"/>
      <c r="V611"/>
      <c r="X611"/>
      <c r="Y611"/>
      <c r="AA611"/>
      <c r="AB611"/>
      <c r="AD611"/>
      <c r="AE611"/>
      <c r="AG611"/>
      <c r="AH611"/>
      <c r="AJ611"/>
      <c r="AK611"/>
      <c r="AM611"/>
      <c r="AN611"/>
      <c r="AP611"/>
      <c r="AQ611"/>
      <c r="AS611"/>
      <c r="AT611"/>
    </row>
    <row r="612" spans="18:46">
      <c r="R612"/>
      <c r="S612"/>
      <c r="U612"/>
      <c r="V612"/>
      <c r="X612"/>
      <c r="Y612"/>
      <c r="AA612"/>
      <c r="AB612"/>
      <c r="AD612"/>
      <c r="AE612"/>
      <c r="AG612"/>
      <c r="AH612"/>
      <c r="AJ612"/>
      <c r="AK612"/>
      <c r="AM612"/>
      <c r="AN612"/>
      <c r="AP612"/>
      <c r="AQ612"/>
      <c r="AS612"/>
      <c r="AT612"/>
    </row>
    <row r="613" spans="18:46">
      <c r="R613"/>
      <c r="S613"/>
      <c r="U613"/>
      <c r="V613"/>
      <c r="X613"/>
      <c r="Y613"/>
      <c r="AA613"/>
      <c r="AB613"/>
      <c r="AD613"/>
      <c r="AE613"/>
      <c r="AG613"/>
      <c r="AH613"/>
      <c r="AJ613"/>
      <c r="AK613"/>
      <c r="AM613"/>
      <c r="AN613"/>
      <c r="AP613"/>
      <c r="AQ613"/>
      <c r="AS613"/>
      <c r="AT613"/>
    </row>
    <row r="614" spans="18:46">
      <c r="R614"/>
      <c r="S614"/>
      <c r="U614"/>
      <c r="V614"/>
      <c r="X614"/>
      <c r="Y614"/>
      <c r="AA614"/>
      <c r="AB614"/>
      <c r="AD614"/>
      <c r="AE614"/>
      <c r="AG614"/>
      <c r="AH614"/>
      <c r="AJ614"/>
      <c r="AK614"/>
      <c r="AM614"/>
      <c r="AN614"/>
      <c r="AP614"/>
      <c r="AQ614"/>
      <c r="AS614"/>
      <c r="AT614"/>
    </row>
    <row r="615" spans="18:46">
      <c r="R615"/>
      <c r="S615"/>
      <c r="U615"/>
      <c r="V615"/>
      <c r="X615"/>
      <c r="Y615"/>
      <c r="AA615"/>
      <c r="AB615"/>
      <c r="AD615"/>
      <c r="AE615"/>
      <c r="AG615"/>
      <c r="AH615"/>
      <c r="AJ615"/>
      <c r="AK615"/>
      <c r="AM615"/>
      <c r="AN615"/>
      <c r="AP615"/>
      <c r="AQ615"/>
      <c r="AS615"/>
      <c r="AT615"/>
    </row>
    <row r="616" spans="18:46">
      <c r="R616"/>
      <c r="S616"/>
      <c r="U616"/>
      <c r="V616"/>
      <c r="X616"/>
      <c r="Y616"/>
      <c r="AA616"/>
      <c r="AB616"/>
      <c r="AD616"/>
      <c r="AE616"/>
      <c r="AG616"/>
      <c r="AH616"/>
      <c r="AJ616"/>
      <c r="AK616"/>
      <c r="AM616"/>
      <c r="AN616"/>
      <c r="AP616"/>
      <c r="AQ616"/>
      <c r="AS616"/>
      <c r="AT616"/>
    </row>
    <row r="617" spans="18:46">
      <c r="R617"/>
      <c r="S617"/>
      <c r="U617"/>
      <c r="V617"/>
      <c r="X617"/>
      <c r="Y617"/>
      <c r="AA617"/>
      <c r="AB617"/>
      <c r="AD617"/>
      <c r="AE617"/>
      <c r="AG617"/>
      <c r="AH617"/>
      <c r="AJ617"/>
      <c r="AK617"/>
      <c r="AM617"/>
      <c r="AN617"/>
      <c r="AP617"/>
      <c r="AQ617"/>
      <c r="AS617"/>
      <c r="AT617"/>
    </row>
    <row r="618" spans="18:46">
      <c r="R618"/>
      <c r="S618"/>
      <c r="U618"/>
      <c r="V618"/>
      <c r="X618"/>
      <c r="Y618"/>
      <c r="AA618"/>
      <c r="AB618"/>
      <c r="AD618"/>
      <c r="AE618"/>
      <c r="AG618"/>
      <c r="AH618"/>
      <c r="AJ618"/>
      <c r="AK618"/>
      <c r="AM618"/>
      <c r="AN618"/>
      <c r="AP618"/>
      <c r="AQ618"/>
      <c r="AS618"/>
      <c r="AT618"/>
    </row>
    <row r="619" spans="18:46">
      <c r="R619"/>
      <c r="S619"/>
      <c r="U619"/>
      <c r="V619"/>
      <c r="X619"/>
      <c r="Y619"/>
      <c r="AA619"/>
      <c r="AB619"/>
      <c r="AD619"/>
      <c r="AE619"/>
      <c r="AG619"/>
      <c r="AH619"/>
      <c r="AJ619"/>
      <c r="AK619"/>
      <c r="AM619"/>
      <c r="AN619"/>
      <c r="AP619"/>
      <c r="AQ619"/>
      <c r="AS619"/>
      <c r="AT619"/>
    </row>
    <row r="620" spans="18:46">
      <c r="R620"/>
      <c r="S620"/>
      <c r="U620"/>
      <c r="V620"/>
      <c r="X620"/>
      <c r="Y620"/>
      <c r="AA620"/>
      <c r="AB620"/>
      <c r="AD620"/>
      <c r="AE620"/>
      <c r="AG620"/>
      <c r="AH620"/>
      <c r="AJ620"/>
      <c r="AK620"/>
      <c r="AM620"/>
      <c r="AN620"/>
      <c r="AP620"/>
      <c r="AQ620"/>
      <c r="AS620"/>
      <c r="AT620"/>
    </row>
    <row r="621" spans="18:46">
      <c r="R621"/>
      <c r="S621"/>
      <c r="U621"/>
      <c r="V621"/>
      <c r="X621"/>
      <c r="Y621"/>
      <c r="AA621"/>
      <c r="AB621"/>
      <c r="AD621"/>
      <c r="AE621"/>
      <c r="AG621"/>
      <c r="AH621"/>
      <c r="AJ621"/>
      <c r="AK621"/>
      <c r="AM621"/>
      <c r="AN621"/>
      <c r="AP621"/>
      <c r="AQ621"/>
      <c r="AS621"/>
      <c r="AT621"/>
    </row>
    <row r="622" spans="18:46">
      <c r="R622"/>
      <c r="S622"/>
      <c r="U622"/>
      <c r="V622"/>
      <c r="X622"/>
      <c r="Y622"/>
      <c r="AA622"/>
      <c r="AB622"/>
      <c r="AD622"/>
      <c r="AE622"/>
      <c r="AG622"/>
      <c r="AH622"/>
      <c r="AJ622"/>
      <c r="AK622"/>
      <c r="AM622"/>
      <c r="AN622"/>
      <c r="AP622"/>
      <c r="AQ622"/>
      <c r="AS622"/>
      <c r="AT622"/>
    </row>
    <row r="623" spans="18:46">
      <c r="R623"/>
      <c r="S623"/>
      <c r="U623"/>
      <c r="V623"/>
      <c r="X623"/>
      <c r="Y623"/>
      <c r="AA623"/>
      <c r="AB623"/>
      <c r="AD623"/>
      <c r="AE623"/>
      <c r="AG623"/>
      <c r="AH623"/>
      <c r="AJ623"/>
      <c r="AK623"/>
      <c r="AM623"/>
      <c r="AN623"/>
      <c r="AP623"/>
      <c r="AQ623"/>
      <c r="AS623"/>
      <c r="AT623"/>
    </row>
    <row r="624" spans="18:46">
      <c r="R624"/>
      <c r="S624"/>
      <c r="U624"/>
      <c r="V624"/>
      <c r="X624"/>
      <c r="Y624"/>
      <c r="AA624"/>
      <c r="AB624"/>
      <c r="AD624"/>
      <c r="AE624"/>
      <c r="AG624"/>
      <c r="AH624"/>
      <c r="AJ624"/>
      <c r="AK624"/>
      <c r="AM624"/>
      <c r="AN624"/>
      <c r="AP624"/>
      <c r="AQ624"/>
      <c r="AS624"/>
      <c r="AT624"/>
    </row>
    <row r="625" spans="18:46">
      <c r="R625"/>
      <c r="S625"/>
      <c r="U625"/>
      <c r="V625"/>
      <c r="X625"/>
      <c r="Y625"/>
      <c r="AA625"/>
      <c r="AB625"/>
      <c r="AD625"/>
      <c r="AE625"/>
      <c r="AG625"/>
      <c r="AH625"/>
      <c r="AJ625"/>
      <c r="AK625"/>
      <c r="AM625"/>
      <c r="AN625"/>
      <c r="AP625"/>
      <c r="AQ625"/>
      <c r="AS625"/>
      <c r="AT625"/>
    </row>
    <row r="626" spans="18:46">
      <c r="R626"/>
      <c r="S626"/>
      <c r="U626"/>
      <c r="V626"/>
      <c r="X626"/>
      <c r="Y626"/>
      <c r="AA626"/>
      <c r="AB626"/>
      <c r="AD626"/>
      <c r="AE626"/>
      <c r="AG626"/>
      <c r="AH626"/>
      <c r="AJ626"/>
      <c r="AK626"/>
      <c r="AM626"/>
      <c r="AN626"/>
      <c r="AP626"/>
      <c r="AQ626"/>
      <c r="AS626"/>
      <c r="AT626"/>
    </row>
    <row r="627" spans="18:46">
      <c r="R627"/>
      <c r="S627"/>
      <c r="U627"/>
      <c r="V627"/>
      <c r="X627"/>
      <c r="Y627"/>
      <c r="AA627"/>
      <c r="AB627"/>
      <c r="AD627"/>
      <c r="AE627"/>
      <c r="AG627"/>
      <c r="AH627"/>
      <c r="AJ627"/>
      <c r="AK627"/>
      <c r="AM627"/>
      <c r="AN627"/>
      <c r="AP627"/>
      <c r="AQ627"/>
      <c r="AS627"/>
      <c r="AT627"/>
    </row>
    <row r="628" spans="18:46">
      <c r="R628"/>
      <c r="S628"/>
      <c r="U628"/>
      <c r="V628"/>
      <c r="X628"/>
      <c r="Y628"/>
      <c r="AA628"/>
      <c r="AB628"/>
      <c r="AD628"/>
      <c r="AE628"/>
      <c r="AG628"/>
      <c r="AH628"/>
      <c r="AJ628"/>
      <c r="AK628"/>
      <c r="AM628"/>
      <c r="AN628"/>
      <c r="AP628"/>
      <c r="AQ628"/>
      <c r="AS628"/>
      <c r="AT628"/>
    </row>
    <row r="629" spans="18:46">
      <c r="R629"/>
      <c r="S629"/>
      <c r="U629"/>
      <c r="V629"/>
      <c r="X629"/>
      <c r="Y629"/>
      <c r="AA629"/>
      <c r="AB629"/>
      <c r="AD629"/>
      <c r="AE629"/>
      <c r="AG629"/>
      <c r="AH629"/>
      <c r="AJ629"/>
      <c r="AK629"/>
      <c r="AM629"/>
      <c r="AN629"/>
      <c r="AP629"/>
      <c r="AQ629"/>
      <c r="AS629"/>
      <c r="AT629"/>
    </row>
    <row r="630" spans="18:46">
      <c r="R630"/>
      <c r="S630"/>
      <c r="U630"/>
      <c r="V630"/>
      <c r="X630"/>
      <c r="Y630"/>
      <c r="AA630"/>
      <c r="AB630"/>
      <c r="AD630"/>
      <c r="AE630"/>
      <c r="AG630"/>
      <c r="AH630"/>
      <c r="AJ630"/>
      <c r="AK630"/>
      <c r="AM630"/>
      <c r="AN630"/>
      <c r="AP630"/>
      <c r="AQ630"/>
      <c r="AS630"/>
      <c r="AT630"/>
    </row>
    <row r="631" spans="18:46">
      <c r="R631"/>
      <c r="S631"/>
      <c r="U631"/>
      <c r="V631"/>
      <c r="X631"/>
      <c r="Y631"/>
      <c r="AA631"/>
      <c r="AB631"/>
      <c r="AD631"/>
      <c r="AE631"/>
      <c r="AG631"/>
      <c r="AH631"/>
      <c r="AJ631"/>
      <c r="AK631"/>
      <c r="AM631"/>
      <c r="AN631"/>
      <c r="AP631"/>
      <c r="AQ631"/>
      <c r="AS631"/>
      <c r="AT631"/>
    </row>
    <row r="632" spans="18:46">
      <c r="R632"/>
      <c r="S632"/>
      <c r="U632"/>
      <c r="V632"/>
      <c r="X632"/>
      <c r="Y632"/>
      <c r="AA632"/>
      <c r="AB632"/>
      <c r="AD632"/>
      <c r="AE632"/>
      <c r="AG632"/>
      <c r="AH632"/>
      <c r="AJ632"/>
      <c r="AK632"/>
      <c r="AM632"/>
      <c r="AN632"/>
      <c r="AP632"/>
      <c r="AQ632"/>
      <c r="AS632"/>
      <c r="AT632"/>
    </row>
    <row r="633" spans="18:46">
      <c r="R633"/>
      <c r="S633"/>
      <c r="U633"/>
      <c r="V633"/>
      <c r="X633"/>
      <c r="Y633"/>
      <c r="AA633"/>
      <c r="AB633"/>
      <c r="AD633"/>
      <c r="AE633"/>
      <c r="AG633"/>
      <c r="AH633"/>
      <c r="AJ633"/>
      <c r="AK633"/>
      <c r="AM633"/>
      <c r="AN633"/>
      <c r="AP633"/>
      <c r="AQ633"/>
      <c r="AS633"/>
      <c r="AT633"/>
    </row>
    <row r="634" spans="18:46">
      <c r="R634"/>
      <c r="S634"/>
      <c r="U634"/>
      <c r="V634"/>
      <c r="X634"/>
      <c r="Y634"/>
      <c r="AA634"/>
      <c r="AB634"/>
      <c r="AD634"/>
      <c r="AE634"/>
      <c r="AG634"/>
      <c r="AH634"/>
      <c r="AJ634"/>
      <c r="AK634"/>
      <c r="AM634"/>
      <c r="AN634"/>
      <c r="AP634"/>
      <c r="AQ634"/>
      <c r="AS634"/>
      <c r="AT634"/>
    </row>
    <row r="635" spans="18:46">
      <c r="R635"/>
      <c r="S635"/>
      <c r="U635"/>
      <c r="V635"/>
      <c r="X635"/>
      <c r="Y635"/>
      <c r="AA635"/>
      <c r="AB635"/>
      <c r="AD635"/>
      <c r="AE635"/>
      <c r="AG635"/>
      <c r="AH635"/>
      <c r="AJ635"/>
      <c r="AK635"/>
      <c r="AM635"/>
      <c r="AN635"/>
      <c r="AP635"/>
      <c r="AQ635"/>
      <c r="AS635"/>
      <c r="AT635"/>
    </row>
    <row r="636" spans="18:46">
      <c r="R636"/>
      <c r="S636"/>
      <c r="U636"/>
      <c r="V636"/>
      <c r="X636"/>
      <c r="Y636"/>
      <c r="AA636"/>
      <c r="AB636"/>
      <c r="AD636"/>
      <c r="AE636"/>
      <c r="AG636"/>
      <c r="AH636"/>
      <c r="AJ636"/>
      <c r="AK636"/>
      <c r="AM636"/>
      <c r="AN636"/>
      <c r="AP636"/>
      <c r="AQ636"/>
      <c r="AS636"/>
      <c r="AT636"/>
    </row>
    <row r="637" spans="18:46">
      <c r="R637"/>
      <c r="S637"/>
      <c r="U637"/>
      <c r="V637"/>
      <c r="X637"/>
      <c r="Y637"/>
      <c r="AA637"/>
      <c r="AB637"/>
      <c r="AD637"/>
      <c r="AE637"/>
      <c r="AG637"/>
      <c r="AH637"/>
      <c r="AJ637"/>
      <c r="AK637"/>
      <c r="AM637"/>
      <c r="AN637"/>
      <c r="AP637"/>
      <c r="AQ637"/>
      <c r="AS637"/>
      <c r="AT637"/>
    </row>
    <row r="638" spans="18:46">
      <c r="R638"/>
      <c r="S638"/>
      <c r="U638"/>
      <c r="V638"/>
      <c r="X638"/>
      <c r="Y638"/>
      <c r="AA638"/>
      <c r="AB638"/>
      <c r="AD638"/>
      <c r="AE638"/>
      <c r="AG638"/>
      <c r="AH638"/>
      <c r="AJ638"/>
      <c r="AK638"/>
      <c r="AM638"/>
      <c r="AN638"/>
      <c r="AP638"/>
      <c r="AQ638"/>
      <c r="AS638"/>
      <c r="AT638"/>
    </row>
    <row r="639" spans="18:46">
      <c r="R639"/>
      <c r="S639"/>
      <c r="U639"/>
      <c r="V639"/>
      <c r="X639"/>
      <c r="Y639"/>
      <c r="AA639"/>
      <c r="AB639"/>
      <c r="AD639"/>
      <c r="AE639"/>
      <c r="AG639"/>
      <c r="AH639"/>
      <c r="AJ639"/>
      <c r="AK639"/>
      <c r="AM639"/>
      <c r="AN639"/>
      <c r="AP639"/>
      <c r="AQ639"/>
      <c r="AS639"/>
      <c r="AT639"/>
    </row>
    <row r="640" spans="18:46">
      <c r="R640"/>
      <c r="S640"/>
      <c r="U640"/>
      <c r="V640"/>
      <c r="X640"/>
      <c r="Y640"/>
      <c r="AA640"/>
      <c r="AB640"/>
      <c r="AD640"/>
      <c r="AE640"/>
      <c r="AG640"/>
      <c r="AH640"/>
      <c r="AJ640"/>
      <c r="AK640"/>
      <c r="AM640"/>
      <c r="AN640"/>
      <c r="AP640"/>
      <c r="AQ640"/>
      <c r="AS640"/>
      <c r="AT640"/>
    </row>
    <row r="641" spans="18:46">
      <c r="R641"/>
      <c r="S641"/>
      <c r="U641"/>
      <c r="V641"/>
      <c r="X641"/>
      <c r="Y641"/>
      <c r="AA641"/>
      <c r="AB641"/>
      <c r="AD641"/>
      <c r="AE641"/>
      <c r="AG641"/>
      <c r="AH641"/>
      <c r="AJ641"/>
      <c r="AK641"/>
      <c r="AM641"/>
      <c r="AN641"/>
      <c r="AP641"/>
      <c r="AQ641"/>
      <c r="AS641"/>
      <c r="AT641"/>
    </row>
    <row r="642" spans="18:46">
      <c r="R642"/>
      <c r="S642"/>
      <c r="U642"/>
      <c r="V642"/>
      <c r="X642"/>
      <c r="Y642"/>
      <c r="AA642"/>
      <c r="AB642"/>
      <c r="AD642"/>
      <c r="AE642"/>
      <c r="AG642"/>
      <c r="AH642"/>
      <c r="AJ642"/>
      <c r="AK642"/>
      <c r="AM642"/>
      <c r="AN642"/>
      <c r="AP642"/>
      <c r="AQ642"/>
      <c r="AS642"/>
      <c r="AT642"/>
    </row>
    <row r="643" spans="18:46">
      <c r="R643"/>
      <c r="S643"/>
      <c r="U643"/>
      <c r="V643"/>
      <c r="X643"/>
      <c r="Y643"/>
      <c r="AA643"/>
      <c r="AB643"/>
      <c r="AD643"/>
      <c r="AE643"/>
      <c r="AG643"/>
      <c r="AH643"/>
      <c r="AJ643"/>
      <c r="AK643"/>
      <c r="AM643"/>
      <c r="AN643"/>
      <c r="AP643"/>
      <c r="AQ643"/>
      <c r="AS643"/>
      <c r="AT643"/>
    </row>
    <row r="644" spans="18:46">
      <c r="R644"/>
      <c r="S644"/>
      <c r="U644"/>
      <c r="V644"/>
      <c r="X644"/>
      <c r="Y644"/>
      <c r="AA644"/>
      <c r="AB644"/>
      <c r="AD644"/>
      <c r="AE644"/>
      <c r="AG644"/>
      <c r="AH644"/>
      <c r="AJ644"/>
      <c r="AK644"/>
      <c r="AM644"/>
      <c r="AN644"/>
      <c r="AP644"/>
      <c r="AQ644"/>
      <c r="AS644"/>
      <c r="AT644"/>
    </row>
    <row r="645" spans="18:46">
      <c r="R645"/>
      <c r="S645"/>
      <c r="U645"/>
      <c r="V645"/>
      <c r="X645"/>
      <c r="Y645"/>
      <c r="AA645"/>
      <c r="AB645"/>
      <c r="AD645"/>
      <c r="AE645"/>
      <c r="AG645"/>
      <c r="AH645"/>
      <c r="AJ645"/>
      <c r="AK645"/>
      <c r="AM645"/>
      <c r="AN645"/>
      <c r="AP645"/>
      <c r="AQ645"/>
      <c r="AS645"/>
      <c r="AT645"/>
    </row>
    <row r="646" spans="18:46">
      <c r="R646"/>
      <c r="S646"/>
      <c r="U646"/>
      <c r="V646"/>
      <c r="X646"/>
      <c r="Y646"/>
      <c r="AA646"/>
      <c r="AB646"/>
      <c r="AD646"/>
      <c r="AE646"/>
      <c r="AG646"/>
      <c r="AH646"/>
      <c r="AJ646"/>
      <c r="AK646"/>
      <c r="AM646"/>
      <c r="AN646"/>
      <c r="AP646"/>
      <c r="AQ646"/>
      <c r="AS646"/>
      <c r="AT646"/>
    </row>
    <row r="647" spans="18:46">
      <c r="R647"/>
      <c r="S647"/>
      <c r="U647"/>
      <c r="V647"/>
      <c r="X647"/>
      <c r="Y647"/>
      <c r="AA647"/>
      <c r="AB647"/>
      <c r="AD647"/>
      <c r="AE647"/>
      <c r="AG647"/>
      <c r="AH647"/>
      <c r="AJ647"/>
      <c r="AK647"/>
      <c r="AM647"/>
      <c r="AN647"/>
      <c r="AP647"/>
      <c r="AQ647"/>
      <c r="AS647"/>
      <c r="AT647"/>
    </row>
    <row r="648" spans="18:46">
      <c r="R648"/>
      <c r="S648"/>
      <c r="U648"/>
      <c r="V648"/>
      <c r="X648"/>
      <c r="Y648"/>
      <c r="AA648"/>
      <c r="AB648"/>
      <c r="AD648"/>
      <c r="AE648"/>
      <c r="AG648"/>
      <c r="AH648"/>
      <c r="AJ648"/>
      <c r="AK648"/>
      <c r="AM648"/>
      <c r="AN648"/>
      <c r="AP648"/>
      <c r="AQ648"/>
      <c r="AS648"/>
      <c r="AT648"/>
    </row>
    <row r="649" spans="18:46">
      <c r="R649"/>
      <c r="S649"/>
      <c r="U649"/>
      <c r="V649"/>
      <c r="X649"/>
      <c r="Y649"/>
      <c r="AA649"/>
      <c r="AB649"/>
      <c r="AD649"/>
      <c r="AE649"/>
      <c r="AG649"/>
      <c r="AH649"/>
      <c r="AJ649"/>
      <c r="AK649"/>
      <c r="AM649"/>
      <c r="AN649"/>
      <c r="AP649"/>
      <c r="AQ649"/>
      <c r="AS649"/>
      <c r="AT649"/>
    </row>
    <row r="650" spans="18:46">
      <c r="R650"/>
      <c r="S650"/>
      <c r="U650"/>
      <c r="V650"/>
      <c r="X650"/>
      <c r="Y650"/>
      <c r="AA650"/>
      <c r="AB650"/>
      <c r="AD650"/>
      <c r="AE650"/>
      <c r="AG650"/>
      <c r="AH650"/>
      <c r="AJ650"/>
      <c r="AK650"/>
      <c r="AM650"/>
      <c r="AN650"/>
      <c r="AP650"/>
      <c r="AQ650"/>
      <c r="AS650"/>
      <c r="AT650"/>
    </row>
    <row r="651" spans="18:46">
      <c r="R651"/>
      <c r="S651"/>
      <c r="U651"/>
      <c r="V651"/>
      <c r="X651"/>
      <c r="Y651"/>
      <c r="AA651"/>
      <c r="AB651"/>
      <c r="AD651"/>
      <c r="AE651"/>
      <c r="AG651"/>
      <c r="AH651"/>
      <c r="AJ651"/>
      <c r="AK651"/>
      <c r="AM651"/>
      <c r="AN651"/>
      <c r="AP651"/>
      <c r="AQ651"/>
      <c r="AS651"/>
      <c r="AT651"/>
    </row>
    <row r="652" spans="18:46">
      <c r="R652"/>
      <c r="S652"/>
      <c r="U652"/>
      <c r="V652"/>
      <c r="X652"/>
      <c r="Y652"/>
      <c r="AA652"/>
      <c r="AB652"/>
      <c r="AD652"/>
      <c r="AE652"/>
      <c r="AG652"/>
      <c r="AH652"/>
      <c r="AJ652"/>
      <c r="AK652"/>
      <c r="AM652"/>
      <c r="AN652"/>
      <c r="AP652"/>
      <c r="AQ652"/>
      <c r="AS652"/>
      <c r="AT652"/>
    </row>
    <row r="653" spans="18:46">
      <c r="R653"/>
      <c r="S653"/>
      <c r="U653"/>
      <c r="V653"/>
      <c r="X653"/>
      <c r="Y653"/>
      <c r="AA653"/>
      <c r="AB653"/>
      <c r="AD653"/>
      <c r="AE653"/>
      <c r="AG653"/>
      <c r="AH653"/>
      <c r="AJ653"/>
      <c r="AK653"/>
      <c r="AM653"/>
      <c r="AN653"/>
      <c r="AP653"/>
      <c r="AQ653"/>
      <c r="AS653"/>
      <c r="AT653"/>
    </row>
    <row r="654" spans="18:46">
      <c r="R654"/>
      <c r="S654"/>
      <c r="U654"/>
      <c r="V654"/>
      <c r="X654"/>
      <c r="Y654"/>
      <c r="AA654"/>
      <c r="AB654"/>
      <c r="AD654"/>
      <c r="AE654"/>
      <c r="AG654"/>
      <c r="AH654"/>
      <c r="AJ654"/>
      <c r="AK654"/>
      <c r="AM654"/>
      <c r="AN654"/>
      <c r="AP654"/>
      <c r="AQ654"/>
      <c r="AS654"/>
      <c r="AT654"/>
    </row>
    <row r="655" spans="18:46">
      <c r="R655"/>
      <c r="S655"/>
      <c r="U655"/>
      <c r="V655"/>
      <c r="X655"/>
      <c r="Y655"/>
      <c r="AA655"/>
      <c r="AB655"/>
      <c r="AD655"/>
      <c r="AE655"/>
      <c r="AG655"/>
      <c r="AH655"/>
      <c r="AJ655"/>
      <c r="AK655"/>
      <c r="AM655"/>
      <c r="AN655"/>
      <c r="AP655"/>
      <c r="AQ655"/>
      <c r="AS655"/>
      <c r="AT655"/>
    </row>
    <row r="656" spans="18:46">
      <c r="R656"/>
      <c r="S656"/>
      <c r="U656"/>
      <c r="V656"/>
      <c r="X656"/>
      <c r="Y656"/>
      <c r="AA656"/>
      <c r="AB656"/>
      <c r="AD656"/>
      <c r="AE656"/>
      <c r="AG656"/>
      <c r="AH656"/>
      <c r="AJ656"/>
      <c r="AK656"/>
      <c r="AM656"/>
      <c r="AN656"/>
      <c r="AP656"/>
      <c r="AQ656"/>
      <c r="AS656"/>
      <c r="AT656"/>
    </row>
    <row r="657" spans="18:46">
      <c r="R657"/>
      <c r="S657"/>
      <c r="U657"/>
      <c r="V657"/>
      <c r="X657"/>
      <c r="Y657"/>
      <c r="AA657"/>
      <c r="AB657"/>
      <c r="AD657"/>
      <c r="AE657"/>
      <c r="AG657"/>
      <c r="AH657"/>
      <c r="AJ657"/>
      <c r="AK657"/>
      <c r="AM657"/>
      <c r="AN657"/>
      <c r="AP657"/>
      <c r="AQ657"/>
      <c r="AS657"/>
      <c r="AT657"/>
    </row>
    <row r="658" spans="18:46">
      <c r="R658"/>
      <c r="S658"/>
      <c r="U658"/>
      <c r="V658"/>
      <c r="X658"/>
      <c r="Y658"/>
      <c r="AA658"/>
      <c r="AB658"/>
      <c r="AD658"/>
      <c r="AE658"/>
      <c r="AG658"/>
      <c r="AH658"/>
      <c r="AJ658"/>
      <c r="AK658"/>
      <c r="AM658"/>
      <c r="AN658"/>
      <c r="AP658"/>
      <c r="AQ658"/>
      <c r="AS658"/>
      <c r="AT658"/>
    </row>
    <row r="659" spans="18:46">
      <c r="R659"/>
      <c r="S659"/>
      <c r="U659"/>
      <c r="V659"/>
      <c r="X659"/>
      <c r="Y659"/>
      <c r="AA659"/>
      <c r="AB659"/>
      <c r="AD659"/>
      <c r="AE659"/>
      <c r="AG659"/>
      <c r="AH659"/>
      <c r="AJ659"/>
      <c r="AK659"/>
      <c r="AM659"/>
      <c r="AN659"/>
      <c r="AP659"/>
      <c r="AQ659"/>
      <c r="AS659"/>
      <c r="AT659"/>
    </row>
    <row r="660" spans="18:46">
      <c r="R660"/>
      <c r="S660"/>
      <c r="U660"/>
      <c r="V660"/>
      <c r="X660"/>
      <c r="Y660"/>
      <c r="AA660"/>
      <c r="AB660"/>
      <c r="AD660"/>
      <c r="AE660"/>
      <c r="AG660"/>
      <c r="AH660"/>
      <c r="AJ660"/>
      <c r="AK660"/>
      <c r="AM660"/>
      <c r="AN660"/>
      <c r="AP660"/>
      <c r="AQ660"/>
      <c r="AS660"/>
      <c r="AT660"/>
    </row>
    <row r="661" spans="18:46">
      <c r="R661"/>
      <c r="S661"/>
      <c r="U661"/>
      <c r="V661"/>
      <c r="X661"/>
      <c r="Y661"/>
      <c r="AA661"/>
      <c r="AB661"/>
      <c r="AD661"/>
      <c r="AE661"/>
      <c r="AG661"/>
      <c r="AH661"/>
      <c r="AJ661"/>
      <c r="AK661"/>
      <c r="AM661"/>
      <c r="AN661"/>
      <c r="AP661"/>
      <c r="AQ661"/>
      <c r="AS661"/>
      <c r="AT661"/>
    </row>
    <row r="662" spans="18:46">
      <c r="R662"/>
      <c r="S662"/>
      <c r="U662"/>
      <c r="V662"/>
      <c r="X662"/>
      <c r="Y662"/>
      <c r="AA662"/>
      <c r="AB662"/>
      <c r="AD662"/>
      <c r="AE662"/>
      <c r="AG662"/>
      <c r="AH662"/>
      <c r="AJ662"/>
      <c r="AK662"/>
      <c r="AM662"/>
      <c r="AN662"/>
      <c r="AP662"/>
      <c r="AQ662"/>
      <c r="AS662"/>
      <c r="AT662"/>
    </row>
    <row r="663" spans="18:46">
      <c r="R663"/>
      <c r="S663"/>
      <c r="U663"/>
      <c r="V663"/>
      <c r="X663"/>
      <c r="Y663"/>
      <c r="AA663"/>
      <c r="AB663"/>
      <c r="AD663"/>
      <c r="AE663"/>
      <c r="AG663"/>
      <c r="AH663"/>
      <c r="AJ663"/>
      <c r="AK663"/>
      <c r="AM663"/>
      <c r="AN663"/>
      <c r="AP663"/>
      <c r="AQ663"/>
      <c r="AS663"/>
      <c r="AT663"/>
    </row>
    <row r="664" spans="18:46">
      <c r="R664"/>
      <c r="S664"/>
      <c r="U664"/>
      <c r="V664"/>
      <c r="X664"/>
      <c r="Y664"/>
      <c r="AA664"/>
      <c r="AB664"/>
      <c r="AD664"/>
      <c r="AE664"/>
      <c r="AG664"/>
      <c r="AH664"/>
      <c r="AJ664"/>
      <c r="AK664"/>
      <c r="AM664"/>
      <c r="AN664"/>
      <c r="AP664"/>
      <c r="AQ664"/>
      <c r="AS664"/>
      <c r="AT664"/>
    </row>
    <row r="665" spans="18:46">
      <c r="R665"/>
      <c r="S665"/>
      <c r="U665"/>
      <c r="V665"/>
      <c r="X665"/>
      <c r="Y665"/>
      <c r="AA665"/>
      <c r="AB665"/>
      <c r="AD665"/>
      <c r="AE665"/>
      <c r="AG665"/>
      <c r="AH665"/>
      <c r="AJ665"/>
      <c r="AK665"/>
      <c r="AM665"/>
      <c r="AN665"/>
      <c r="AP665"/>
      <c r="AQ665"/>
      <c r="AS665"/>
      <c r="AT665"/>
    </row>
    <row r="666" spans="18:46">
      <c r="R666"/>
      <c r="S666"/>
      <c r="U666"/>
      <c r="V666"/>
      <c r="X666"/>
      <c r="Y666"/>
      <c r="AA666"/>
      <c r="AB666"/>
      <c r="AD666"/>
      <c r="AE666"/>
      <c r="AG666"/>
      <c r="AH666"/>
      <c r="AJ666"/>
      <c r="AK666"/>
      <c r="AM666"/>
      <c r="AN666"/>
      <c r="AP666"/>
      <c r="AQ666"/>
      <c r="AS666"/>
      <c r="AT666"/>
    </row>
    <row r="667" spans="18:46">
      <c r="R667"/>
      <c r="S667"/>
      <c r="U667"/>
      <c r="V667"/>
      <c r="X667"/>
      <c r="Y667"/>
      <c r="AA667"/>
      <c r="AB667"/>
      <c r="AD667"/>
      <c r="AE667"/>
      <c r="AG667"/>
      <c r="AH667"/>
      <c r="AJ667"/>
      <c r="AK667"/>
      <c r="AM667"/>
      <c r="AN667"/>
      <c r="AP667"/>
      <c r="AQ667"/>
      <c r="AS667"/>
      <c r="AT667"/>
    </row>
    <row r="668" spans="18:46">
      <c r="R668"/>
      <c r="S668"/>
      <c r="U668"/>
      <c r="V668"/>
      <c r="X668"/>
      <c r="Y668"/>
      <c r="AA668"/>
      <c r="AB668"/>
      <c r="AD668"/>
      <c r="AE668"/>
      <c r="AG668"/>
      <c r="AH668"/>
      <c r="AJ668"/>
      <c r="AK668"/>
      <c r="AM668"/>
      <c r="AN668"/>
      <c r="AP668"/>
      <c r="AQ668"/>
      <c r="AS668"/>
      <c r="AT668"/>
    </row>
    <row r="669" spans="18:46">
      <c r="R669"/>
      <c r="S669"/>
      <c r="U669"/>
      <c r="V669"/>
      <c r="X669"/>
      <c r="Y669"/>
      <c r="AA669"/>
      <c r="AB669"/>
      <c r="AD669"/>
      <c r="AE669"/>
      <c r="AG669"/>
      <c r="AH669"/>
      <c r="AJ669"/>
      <c r="AK669"/>
      <c r="AM669"/>
      <c r="AN669"/>
      <c r="AP669"/>
      <c r="AQ669"/>
      <c r="AS669"/>
      <c r="AT669"/>
    </row>
    <row r="670" spans="18:46">
      <c r="R670"/>
      <c r="S670"/>
      <c r="U670"/>
      <c r="V670"/>
      <c r="X670"/>
      <c r="Y670"/>
      <c r="AA670"/>
      <c r="AB670"/>
      <c r="AD670"/>
      <c r="AE670"/>
      <c r="AG670"/>
      <c r="AH670"/>
      <c r="AJ670"/>
      <c r="AK670"/>
      <c r="AM670"/>
      <c r="AN670"/>
      <c r="AP670"/>
      <c r="AQ670"/>
      <c r="AS670"/>
      <c r="AT670"/>
    </row>
    <row r="671" spans="18:46">
      <c r="R671"/>
      <c r="S671"/>
      <c r="U671"/>
      <c r="V671"/>
      <c r="X671"/>
      <c r="Y671"/>
      <c r="AA671"/>
      <c r="AB671"/>
      <c r="AD671"/>
      <c r="AE671"/>
      <c r="AG671"/>
      <c r="AH671"/>
      <c r="AJ671"/>
      <c r="AK671"/>
      <c r="AM671"/>
      <c r="AN671"/>
      <c r="AP671"/>
      <c r="AQ671"/>
      <c r="AS671"/>
      <c r="AT671"/>
    </row>
    <row r="672" spans="18:46">
      <c r="R672"/>
      <c r="S672"/>
      <c r="U672"/>
      <c r="V672"/>
      <c r="X672"/>
      <c r="Y672"/>
      <c r="AA672"/>
      <c r="AB672"/>
      <c r="AD672"/>
      <c r="AE672"/>
      <c r="AG672"/>
      <c r="AH672"/>
      <c r="AJ672"/>
      <c r="AK672"/>
      <c r="AM672"/>
      <c r="AN672"/>
      <c r="AP672"/>
      <c r="AQ672"/>
      <c r="AS672"/>
      <c r="AT672"/>
    </row>
    <row r="673" spans="18:46">
      <c r="R673"/>
      <c r="S673"/>
      <c r="U673"/>
      <c r="V673"/>
      <c r="X673"/>
      <c r="Y673"/>
      <c r="AA673"/>
      <c r="AB673"/>
      <c r="AD673"/>
      <c r="AE673"/>
      <c r="AG673"/>
      <c r="AH673"/>
      <c r="AJ673"/>
      <c r="AK673"/>
      <c r="AM673"/>
      <c r="AN673"/>
      <c r="AP673"/>
      <c r="AQ673"/>
      <c r="AS673"/>
      <c r="AT673"/>
    </row>
    <row r="674" spans="18:46">
      <c r="R674"/>
      <c r="S674"/>
      <c r="U674"/>
      <c r="V674"/>
      <c r="X674"/>
      <c r="Y674"/>
      <c r="AA674"/>
      <c r="AB674"/>
      <c r="AD674"/>
      <c r="AE674"/>
      <c r="AG674"/>
      <c r="AH674"/>
      <c r="AJ674"/>
      <c r="AK674"/>
      <c r="AM674"/>
      <c r="AN674"/>
      <c r="AP674"/>
      <c r="AQ674"/>
      <c r="AS674"/>
      <c r="AT674"/>
    </row>
    <row r="675" spans="18:46">
      <c r="R675"/>
      <c r="S675"/>
      <c r="U675"/>
      <c r="V675"/>
      <c r="X675"/>
      <c r="Y675"/>
      <c r="AA675"/>
      <c r="AB675"/>
      <c r="AD675"/>
      <c r="AE675"/>
      <c r="AG675"/>
      <c r="AH675"/>
      <c r="AJ675"/>
      <c r="AK675"/>
      <c r="AM675"/>
      <c r="AN675"/>
      <c r="AP675"/>
      <c r="AQ675"/>
      <c r="AS675"/>
      <c r="AT675"/>
    </row>
    <row r="676" spans="18:46">
      <c r="R676"/>
      <c r="S676"/>
      <c r="U676"/>
      <c r="V676"/>
      <c r="X676"/>
      <c r="Y676"/>
      <c r="AA676"/>
      <c r="AB676"/>
      <c r="AD676"/>
      <c r="AE676"/>
      <c r="AG676"/>
      <c r="AH676"/>
      <c r="AJ676"/>
      <c r="AK676"/>
      <c r="AM676"/>
      <c r="AN676"/>
      <c r="AP676"/>
      <c r="AQ676"/>
      <c r="AS676"/>
      <c r="AT676"/>
    </row>
    <row r="677" spans="18:46">
      <c r="R677"/>
      <c r="S677"/>
      <c r="U677"/>
      <c r="V677"/>
      <c r="X677"/>
      <c r="Y677"/>
      <c r="AA677"/>
      <c r="AB677"/>
      <c r="AD677"/>
      <c r="AE677"/>
      <c r="AG677"/>
      <c r="AH677"/>
      <c r="AJ677"/>
      <c r="AK677"/>
      <c r="AM677"/>
      <c r="AN677"/>
      <c r="AP677"/>
      <c r="AQ677"/>
      <c r="AS677"/>
      <c r="AT677"/>
    </row>
    <row r="678" spans="18:46">
      <c r="R678"/>
      <c r="S678"/>
      <c r="U678"/>
      <c r="V678"/>
      <c r="X678"/>
      <c r="Y678"/>
      <c r="AA678"/>
      <c r="AB678"/>
      <c r="AD678"/>
      <c r="AE678"/>
      <c r="AG678"/>
      <c r="AH678"/>
      <c r="AJ678"/>
      <c r="AK678"/>
      <c r="AM678"/>
      <c r="AN678"/>
      <c r="AP678"/>
      <c r="AQ678"/>
      <c r="AS678"/>
      <c r="AT678"/>
    </row>
    <row r="679" spans="18:46">
      <c r="R679"/>
      <c r="S679"/>
      <c r="U679"/>
      <c r="V679"/>
      <c r="X679"/>
      <c r="Y679"/>
      <c r="AA679"/>
      <c r="AB679"/>
      <c r="AD679"/>
      <c r="AE679"/>
      <c r="AG679"/>
      <c r="AH679"/>
      <c r="AJ679"/>
      <c r="AK679"/>
      <c r="AM679"/>
      <c r="AN679"/>
      <c r="AP679"/>
      <c r="AQ679"/>
      <c r="AS679"/>
      <c r="AT679"/>
    </row>
    <row r="680" spans="18:46">
      <c r="R680"/>
      <c r="S680"/>
      <c r="U680"/>
      <c r="V680"/>
      <c r="X680"/>
      <c r="Y680"/>
      <c r="AA680"/>
      <c r="AB680"/>
      <c r="AD680"/>
      <c r="AE680"/>
      <c r="AG680"/>
      <c r="AH680"/>
      <c r="AJ680"/>
      <c r="AK680"/>
      <c r="AM680"/>
      <c r="AN680"/>
      <c r="AP680"/>
      <c r="AQ680"/>
      <c r="AS680"/>
      <c r="AT680"/>
    </row>
    <row r="681" spans="18:46">
      <c r="R681"/>
      <c r="S681"/>
      <c r="U681"/>
      <c r="V681"/>
      <c r="X681"/>
      <c r="Y681"/>
      <c r="AA681"/>
      <c r="AB681"/>
      <c r="AD681"/>
      <c r="AE681"/>
      <c r="AG681"/>
      <c r="AH681"/>
      <c r="AJ681"/>
      <c r="AK681"/>
      <c r="AM681"/>
      <c r="AN681"/>
      <c r="AP681"/>
      <c r="AQ681"/>
      <c r="AS681"/>
      <c r="AT681"/>
    </row>
    <row r="682" spans="18:46">
      <c r="R682"/>
      <c r="S682"/>
      <c r="U682"/>
      <c r="V682"/>
      <c r="X682"/>
      <c r="Y682"/>
      <c r="AA682"/>
      <c r="AB682"/>
      <c r="AD682"/>
      <c r="AE682"/>
      <c r="AG682"/>
      <c r="AH682"/>
      <c r="AJ682"/>
      <c r="AK682"/>
      <c r="AM682"/>
      <c r="AN682"/>
      <c r="AP682"/>
      <c r="AQ682"/>
      <c r="AS682"/>
      <c r="AT682"/>
    </row>
    <row r="683" spans="18:46">
      <c r="R683"/>
      <c r="S683"/>
      <c r="U683"/>
      <c r="V683"/>
      <c r="X683"/>
      <c r="Y683"/>
      <c r="AA683"/>
      <c r="AB683"/>
      <c r="AD683"/>
      <c r="AE683"/>
      <c r="AG683"/>
      <c r="AH683"/>
      <c r="AJ683"/>
      <c r="AK683"/>
      <c r="AM683"/>
      <c r="AN683"/>
      <c r="AP683"/>
      <c r="AQ683"/>
      <c r="AS683"/>
      <c r="AT683"/>
    </row>
    <row r="684" spans="18:46">
      <c r="R684"/>
      <c r="S684"/>
      <c r="U684"/>
      <c r="V684"/>
      <c r="X684"/>
      <c r="Y684"/>
      <c r="AA684"/>
      <c r="AB684"/>
      <c r="AD684"/>
      <c r="AE684"/>
      <c r="AG684"/>
      <c r="AH684"/>
      <c r="AJ684"/>
      <c r="AK684"/>
      <c r="AM684"/>
      <c r="AN684"/>
      <c r="AP684"/>
      <c r="AQ684"/>
      <c r="AS684"/>
      <c r="AT684"/>
    </row>
    <row r="685" spans="18:46">
      <c r="R685"/>
      <c r="S685"/>
      <c r="U685"/>
      <c r="V685"/>
      <c r="X685"/>
      <c r="Y685"/>
      <c r="AA685"/>
      <c r="AB685"/>
      <c r="AD685"/>
      <c r="AE685"/>
      <c r="AG685"/>
      <c r="AH685"/>
      <c r="AJ685"/>
      <c r="AK685"/>
      <c r="AM685"/>
      <c r="AN685"/>
      <c r="AP685"/>
      <c r="AQ685"/>
      <c r="AS685"/>
      <c r="AT685"/>
    </row>
    <row r="686" spans="18:46">
      <c r="R686"/>
      <c r="S686"/>
      <c r="U686"/>
      <c r="V686"/>
      <c r="X686"/>
      <c r="Y686"/>
      <c r="AA686"/>
      <c r="AB686"/>
      <c r="AD686"/>
      <c r="AE686"/>
      <c r="AG686"/>
      <c r="AH686"/>
      <c r="AJ686"/>
      <c r="AK686"/>
      <c r="AM686"/>
      <c r="AN686"/>
      <c r="AP686"/>
      <c r="AQ686"/>
      <c r="AS686"/>
      <c r="AT686"/>
    </row>
    <row r="687" spans="18:46">
      <c r="R687"/>
      <c r="S687"/>
      <c r="U687"/>
      <c r="V687"/>
      <c r="X687"/>
      <c r="Y687"/>
      <c r="AA687"/>
      <c r="AB687"/>
      <c r="AD687"/>
      <c r="AE687"/>
      <c r="AG687"/>
      <c r="AH687"/>
      <c r="AJ687"/>
      <c r="AK687"/>
      <c r="AM687"/>
      <c r="AN687"/>
      <c r="AP687"/>
      <c r="AQ687"/>
      <c r="AS687"/>
      <c r="AT687"/>
    </row>
    <row r="688" spans="18:46">
      <c r="R688"/>
      <c r="S688"/>
      <c r="U688"/>
      <c r="V688"/>
      <c r="X688"/>
      <c r="Y688"/>
      <c r="AA688"/>
      <c r="AB688"/>
      <c r="AD688"/>
      <c r="AE688"/>
      <c r="AG688"/>
      <c r="AH688"/>
      <c r="AJ688"/>
      <c r="AK688"/>
      <c r="AM688"/>
      <c r="AN688"/>
      <c r="AP688"/>
      <c r="AQ688"/>
      <c r="AS688"/>
      <c r="AT688"/>
    </row>
    <row r="689" spans="18:46">
      <c r="R689"/>
      <c r="S689"/>
      <c r="U689"/>
      <c r="V689"/>
      <c r="X689"/>
      <c r="Y689"/>
      <c r="AA689"/>
      <c r="AB689"/>
      <c r="AD689"/>
      <c r="AE689"/>
      <c r="AG689"/>
      <c r="AH689"/>
      <c r="AJ689"/>
      <c r="AK689"/>
      <c r="AM689"/>
      <c r="AN689"/>
      <c r="AP689"/>
      <c r="AQ689"/>
      <c r="AS689"/>
      <c r="AT689"/>
    </row>
    <row r="690" spans="18:46">
      <c r="R690"/>
      <c r="S690"/>
      <c r="U690"/>
      <c r="V690"/>
      <c r="X690"/>
      <c r="Y690"/>
      <c r="AA690"/>
      <c r="AB690"/>
      <c r="AD690"/>
      <c r="AE690"/>
      <c r="AG690"/>
      <c r="AH690"/>
      <c r="AJ690"/>
      <c r="AK690"/>
      <c r="AM690"/>
      <c r="AN690"/>
      <c r="AP690"/>
      <c r="AQ690"/>
      <c r="AS690"/>
      <c r="AT690"/>
    </row>
    <row r="691" spans="18:46">
      <c r="R691"/>
      <c r="S691"/>
      <c r="U691"/>
      <c r="V691"/>
      <c r="X691"/>
      <c r="Y691"/>
      <c r="AA691"/>
      <c r="AB691"/>
      <c r="AD691"/>
      <c r="AE691"/>
      <c r="AG691"/>
      <c r="AH691"/>
      <c r="AJ691"/>
      <c r="AK691"/>
      <c r="AM691"/>
      <c r="AN691"/>
      <c r="AP691"/>
      <c r="AQ691"/>
      <c r="AS691"/>
      <c r="AT691"/>
    </row>
    <row r="692" spans="18:46">
      <c r="R692"/>
      <c r="S692"/>
      <c r="U692"/>
      <c r="V692"/>
      <c r="X692"/>
      <c r="Y692"/>
      <c r="AA692"/>
      <c r="AB692"/>
      <c r="AD692"/>
      <c r="AE692"/>
      <c r="AG692"/>
      <c r="AH692"/>
      <c r="AJ692"/>
      <c r="AK692"/>
      <c r="AM692"/>
      <c r="AN692"/>
      <c r="AP692"/>
      <c r="AQ692"/>
      <c r="AS692"/>
      <c r="AT692"/>
    </row>
    <row r="693" spans="18:46">
      <c r="R693"/>
      <c r="S693"/>
      <c r="U693"/>
      <c r="V693"/>
      <c r="X693"/>
      <c r="Y693"/>
      <c r="AA693"/>
      <c r="AB693"/>
      <c r="AD693"/>
      <c r="AE693"/>
      <c r="AG693"/>
      <c r="AH693"/>
      <c r="AJ693"/>
      <c r="AK693"/>
      <c r="AM693"/>
      <c r="AN693"/>
      <c r="AP693"/>
      <c r="AQ693"/>
      <c r="AS693"/>
      <c r="AT693"/>
    </row>
    <row r="694" spans="18:46">
      <c r="R694"/>
      <c r="S694"/>
      <c r="U694"/>
      <c r="V694"/>
      <c r="X694"/>
      <c r="Y694"/>
      <c r="AA694"/>
      <c r="AB694"/>
      <c r="AD694"/>
      <c r="AE694"/>
      <c r="AG694"/>
      <c r="AH694"/>
      <c r="AJ694"/>
      <c r="AK694"/>
      <c r="AM694"/>
      <c r="AN694"/>
      <c r="AP694"/>
      <c r="AQ694"/>
      <c r="AS694"/>
      <c r="AT694"/>
    </row>
    <row r="695" spans="18:46">
      <c r="R695"/>
      <c r="S695"/>
      <c r="U695"/>
      <c r="V695"/>
      <c r="X695"/>
      <c r="Y695"/>
      <c r="AA695"/>
      <c r="AB695"/>
      <c r="AD695"/>
      <c r="AE695"/>
      <c r="AG695"/>
      <c r="AH695"/>
      <c r="AJ695"/>
      <c r="AK695"/>
      <c r="AM695"/>
      <c r="AN695"/>
      <c r="AP695"/>
      <c r="AQ695"/>
      <c r="AS695"/>
      <c r="AT695"/>
    </row>
    <row r="696" spans="18:46">
      <c r="R696"/>
      <c r="S696"/>
      <c r="U696"/>
      <c r="V696"/>
      <c r="X696"/>
      <c r="Y696"/>
      <c r="AA696"/>
      <c r="AB696"/>
      <c r="AD696"/>
      <c r="AE696"/>
      <c r="AG696"/>
      <c r="AH696"/>
      <c r="AJ696"/>
      <c r="AK696"/>
      <c r="AM696"/>
      <c r="AN696"/>
      <c r="AP696"/>
      <c r="AQ696"/>
      <c r="AS696"/>
      <c r="AT696"/>
    </row>
    <row r="697" spans="18:46">
      <c r="R697"/>
      <c r="S697"/>
      <c r="U697"/>
      <c r="V697"/>
      <c r="X697"/>
      <c r="Y697"/>
      <c r="AA697"/>
      <c r="AB697"/>
      <c r="AD697"/>
      <c r="AE697"/>
      <c r="AG697"/>
      <c r="AH697"/>
      <c r="AJ697"/>
      <c r="AK697"/>
      <c r="AM697"/>
      <c r="AN697"/>
      <c r="AP697"/>
      <c r="AQ697"/>
      <c r="AS697"/>
      <c r="AT697"/>
    </row>
    <row r="698" spans="18:46">
      <c r="R698"/>
      <c r="S698"/>
      <c r="U698"/>
      <c r="V698"/>
      <c r="X698"/>
      <c r="Y698"/>
      <c r="AA698"/>
      <c r="AB698"/>
      <c r="AD698"/>
      <c r="AE698"/>
      <c r="AG698"/>
      <c r="AH698"/>
      <c r="AJ698"/>
      <c r="AK698"/>
      <c r="AM698"/>
      <c r="AN698"/>
      <c r="AP698"/>
      <c r="AQ698"/>
      <c r="AS698"/>
      <c r="AT698"/>
    </row>
    <row r="699" spans="18:46">
      <c r="R699"/>
      <c r="S699"/>
      <c r="U699"/>
      <c r="V699"/>
      <c r="X699"/>
      <c r="Y699"/>
      <c r="AA699"/>
      <c r="AB699"/>
      <c r="AD699"/>
      <c r="AE699"/>
      <c r="AG699"/>
      <c r="AH699"/>
      <c r="AJ699"/>
      <c r="AK699"/>
      <c r="AM699"/>
      <c r="AN699"/>
      <c r="AP699"/>
      <c r="AQ699"/>
      <c r="AS699"/>
      <c r="AT699"/>
    </row>
    <row r="700" spans="18:46">
      <c r="R700"/>
      <c r="S700"/>
      <c r="U700"/>
      <c r="V700"/>
      <c r="X700"/>
      <c r="Y700"/>
      <c r="AA700"/>
      <c r="AB700"/>
      <c r="AD700"/>
      <c r="AE700"/>
      <c r="AG700"/>
      <c r="AH700"/>
      <c r="AJ700"/>
      <c r="AK700"/>
      <c r="AM700"/>
      <c r="AN700"/>
      <c r="AP700"/>
      <c r="AQ700"/>
      <c r="AS700"/>
      <c r="AT700"/>
    </row>
    <row r="701" spans="18:46">
      <c r="R701"/>
      <c r="S701"/>
      <c r="U701"/>
      <c r="V701"/>
      <c r="X701"/>
      <c r="Y701"/>
      <c r="AA701"/>
      <c r="AB701"/>
      <c r="AD701"/>
      <c r="AE701"/>
      <c r="AG701"/>
      <c r="AH701"/>
      <c r="AJ701"/>
      <c r="AK701"/>
      <c r="AM701"/>
      <c r="AN701"/>
      <c r="AP701"/>
      <c r="AQ701"/>
      <c r="AS701"/>
      <c r="AT701"/>
    </row>
    <row r="702" spans="18:46">
      <c r="R702"/>
      <c r="S702"/>
      <c r="U702"/>
      <c r="V702"/>
      <c r="X702"/>
      <c r="Y702"/>
      <c r="AA702"/>
      <c r="AB702"/>
      <c r="AD702"/>
      <c r="AE702"/>
      <c r="AG702"/>
      <c r="AH702"/>
      <c r="AJ702"/>
      <c r="AK702"/>
      <c r="AM702"/>
      <c r="AN702"/>
      <c r="AP702"/>
      <c r="AQ702"/>
      <c r="AS702"/>
      <c r="AT702"/>
    </row>
    <row r="703" spans="18:46">
      <c r="R703"/>
      <c r="S703"/>
      <c r="U703"/>
      <c r="V703"/>
      <c r="X703"/>
      <c r="Y703"/>
      <c r="AA703"/>
      <c r="AB703"/>
      <c r="AD703"/>
      <c r="AE703"/>
      <c r="AG703"/>
      <c r="AH703"/>
      <c r="AJ703"/>
      <c r="AK703"/>
      <c r="AM703"/>
      <c r="AN703"/>
      <c r="AP703"/>
      <c r="AQ703"/>
      <c r="AS703"/>
      <c r="AT703"/>
    </row>
    <row r="704" spans="18:46">
      <c r="R704"/>
      <c r="S704"/>
      <c r="U704"/>
      <c r="V704"/>
      <c r="X704"/>
      <c r="Y704"/>
      <c r="AA704"/>
      <c r="AB704"/>
      <c r="AD704"/>
      <c r="AE704"/>
      <c r="AG704"/>
      <c r="AH704"/>
      <c r="AJ704"/>
      <c r="AK704"/>
      <c r="AM704"/>
      <c r="AN704"/>
      <c r="AP704"/>
      <c r="AQ704"/>
      <c r="AS704"/>
      <c r="AT704"/>
    </row>
    <row r="705" spans="18:46">
      <c r="R705"/>
      <c r="S705"/>
      <c r="U705"/>
      <c r="V705"/>
      <c r="X705"/>
      <c r="Y705"/>
      <c r="AA705"/>
      <c r="AB705"/>
      <c r="AD705"/>
      <c r="AE705"/>
      <c r="AG705"/>
      <c r="AH705"/>
      <c r="AJ705"/>
      <c r="AK705"/>
      <c r="AM705"/>
      <c r="AN705"/>
      <c r="AP705"/>
      <c r="AQ705"/>
      <c r="AS705"/>
      <c r="AT705"/>
    </row>
    <row r="706" spans="18:46">
      <c r="R706"/>
      <c r="S706"/>
      <c r="U706"/>
      <c r="V706"/>
      <c r="X706"/>
      <c r="Y706"/>
      <c r="AA706"/>
      <c r="AB706"/>
      <c r="AD706"/>
      <c r="AE706"/>
      <c r="AG706"/>
      <c r="AH706"/>
      <c r="AJ706"/>
      <c r="AK706"/>
      <c r="AM706"/>
      <c r="AN706"/>
      <c r="AP706"/>
      <c r="AQ706"/>
      <c r="AS706"/>
      <c r="AT706"/>
    </row>
    <row r="707" spans="18:46">
      <c r="R707"/>
      <c r="S707"/>
      <c r="U707"/>
      <c r="V707"/>
      <c r="X707"/>
      <c r="Y707"/>
      <c r="AA707"/>
      <c r="AB707"/>
      <c r="AD707"/>
      <c r="AE707"/>
      <c r="AG707"/>
      <c r="AH707"/>
      <c r="AJ707"/>
      <c r="AK707"/>
      <c r="AM707"/>
      <c r="AN707"/>
      <c r="AP707"/>
      <c r="AQ707"/>
      <c r="AS707"/>
      <c r="AT707"/>
    </row>
    <row r="708" spans="18:46">
      <c r="R708"/>
      <c r="S708"/>
      <c r="U708"/>
      <c r="V708"/>
      <c r="X708"/>
      <c r="Y708"/>
      <c r="AA708"/>
      <c r="AB708"/>
      <c r="AD708"/>
      <c r="AE708"/>
      <c r="AG708"/>
      <c r="AH708"/>
      <c r="AJ708"/>
      <c r="AK708"/>
      <c r="AM708"/>
      <c r="AN708"/>
      <c r="AP708"/>
      <c r="AQ708"/>
      <c r="AS708"/>
      <c r="AT708"/>
    </row>
    <row r="709" spans="18:46">
      <c r="R709"/>
      <c r="S709"/>
      <c r="U709"/>
      <c r="V709"/>
      <c r="X709"/>
      <c r="Y709"/>
      <c r="AA709"/>
      <c r="AB709"/>
      <c r="AD709"/>
      <c r="AE709"/>
      <c r="AG709"/>
      <c r="AH709"/>
      <c r="AJ709"/>
      <c r="AK709"/>
      <c r="AM709"/>
      <c r="AN709"/>
      <c r="AP709"/>
      <c r="AQ709"/>
      <c r="AS709"/>
      <c r="AT709"/>
    </row>
    <row r="710" spans="18:46">
      <c r="R710"/>
      <c r="S710"/>
      <c r="U710"/>
      <c r="V710"/>
      <c r="X710"/>
      <c r="Y710"/>
      <c r="AA710"/>
      <c r="AB710"/>
      <c r="AD710"/>
      <c r="AE710"/>
      <c r="AG710"/>
      <c r="AH710"/>
      <c r="AJ710"/>
      <c r="AK710"/>
      <c r="AM710"/>
      <c r="AN710"/>
      <c r="AP710"/>
      <c r="AQ710"/>
      <c r="AS710"/>
      <c r="AT710"/>
    </row>
    <row r="711" spans="18:46">
      <c r="R711"/>
      <c r="S711"/>
      <c r="U711"/>
      <c r="V711"/>
      <c r="X711"/>
      <c r="Y711"/>
      <c r="AA711"/>
      <c r="AB711"/>
      <c r="AD711"/>
      <c r="AE711"/>
      <c r="AG711"/>
      <c r="AH711"/>
      <c r="AJ711"/>
      <c r="AK711"/>
      <c r="AM711"/>
      <c r="AN711"/>
      <c r="AP711"/>
      <c r="AQ711"/>
      <c r="AS711"/>
      <c r="AT711"/>
    </row>
    <row r="712" spans="18:46">
      <c r="R712"/>
      <c r="S712"/>
      <c r="U712"/>
      <c r="V712"/>
      <c r="X712"/>
      <c r="Y712"/>
      <c r="AA712"/>
      <c r="AB712"/>
      <c r="AD712"/>
      <c r="AE712"/>
      <c r="AG712"/>
      <c r="AH712"/>
      <c r="AJ712"/>
      <c r="AK712"/>
      <c r="AM712"/>
      <c r="AN712"/>
      <c r="AP712"/>
      <c r="AQ712"/>
      <c r="AS712"/>
      <c r="AT712"/>
    </row>
    <row r="713" spans="18:46">
      <c r="R713"/>
      <c r="S713"/>
      <c r="U713"/>
      <c r="V713"/>
      <c r="X713"/>
      <c r="Y713"/>
      <c r="AA713"/>
      <c r="AB713"/>
      <c r="AD713"/>
      <c r="AE713"/>
      <c r="AG713"/>
      <c r="AH713"/>
      <c r="AJ713"/>
      <c r="AK713"/>
      <c r="AM713"/>
      <c r="AN713"/>
      <c r="AP713"/>
      <c r="AQ713"/>
      <c r="AS713"/>
      <c r="AT713"/>
    </row>
    <row r="714" spans="18:46">
      <c r="R714"/>
      <c r="S714"/>
      <c r="U714"/>
      <c r="V714"/>
      <c r="X714"/>
      <c r="Y714"/>
      <c r="AA714"/>
      <c r="AB714"/>
      <c r="AD714"/>
      <c r="AE714"/>
      <c r="AG714"/>
      <c r="AH714"/>
      <c r="AJ714"/>
      <c r="AK714"/>
      <c r="AM714"/>
      <c r="AN714"/>
      <c r="AP714"/>
      <c r="AQ714"/>
      <c r="AS714"/>
      <c r="AT714"/>
    </row>
    <row r="715" spans="18:46">
      <c r="R715"/>
      <c r="S715"/>
      <c r="U715"/>
      <c r="V715"/>
      <c r="X715"/>
      <c r="Y715"/>
      <c r="AA715"/>
      <c r="AB715"/>
      <c r="AD715"/>
      <c r="AE715"/>
      <c r="AG715"/>
      <c r="AH715"/>
      <c r="AJ715"/>
      <c r="AK715"/>
      <c r="AM715"/>
      <c r="AN715"/>
      <c r="AP715"/>
      <c r="AQ715"/>
      <c r="AS715"/>
      <c r="AT715"/>
    </row>
    <row r="716" spans="18:46">
      <c r="R716"/>
      <c r="S716"/>
      <c r="U716"/>
      <c r="V716"/>
      <c r="X716"/>
      <c r="Y716"/>
      <c r="AA716"/>
      <c r="AB716"/>
      <c r="AD716"/>
      <c r="AE716"/>
      <c r="AG716"/>
      <c r="AH716"/>
      <c r="AJ716"/>
      <c r="AK716"/>
      <c r="AM716"/>
      <c r="AN716"/>
      <c r="AP716"/>
      <c r="AQ716"/>
      <c r="AS716"/>
      <c r="AT716"/>
    </row>
    <row r="717" spans="18:46">
      <c r="R717"/>
      <c r="S717"/>
      <c r="U717"/>
      <c r="V717"/>
      <c r="X717"/>
      <c r="Y717"/>
      <c r="AA717"/>
      <c r="AB717"/>
      <c r="AD717"/>
      <c r="AE717"/>
      <c r="AG717"/>
      <c r="AH717"/>
      <c r="AJ717"/>
      <c r="AK717"/>
      <c r="AM717"/>
      <c r="AN717"/>
      <c r="AP717"/>
      <c r="AQ717"/>
      <c r="AS717"/>
      <c r="AT717"/>
    </row>
    <row r="718" spans="18:46">
      <c r="R718"/>
      <c r="S718"/>
      <c r="U718"/>
      <c r="V718"/>
      <c r="X718"/>
      <c r="Y718"/>
      <c r="AA718"/>
      <c r="AB718"/>
      <c r="AD718"/>
      <c r="AE718"/>
      <c r="AG718"/>
      <c r="AH718"/>
      <c r="AJ718"/>
      <c r="AK718"/>
      <c r="AM718"/>
      <c r="AN718"/>
      <c r="AP718"/>
      <c r="AQ718"/>
      <c r="AS718"/>
      <c r="AT718"/>
    </row>
    <row r="719" spans="18:46">
      <c r="R719"/>
      <c r="S719"/>
      <c r="U719"/>
      <c r="V719"/>
      <c r="X719"/>
      <c r="Y719"/>
      <c r="AA719"/>
      <c r="AB719"/>
      <c r="AD719"/>
      <c r="AE719"/>
      <c r="AG719"/>
      <c r="AH719"/>
      <c r="AJ719"/>
      <c r="AK719"/>
      <c r="AM719"/>
      <c r="AN719"/>
      <c r="AP719"/>
      <c r="AQ719"/>
      <c r="AS719"/>
      <c r="AT719"/>
    </row>
    <row r="720" spans="18:46">
      <c r="R720"/>
      <c r="S720"/>
      <c r="U720"/>
      <c r="V720"/>
      <c r="X720"/>
      <c r="Y720"/>
      <c r="AA720"/>
      <c r="AB720"/>
      <c r="AD720"/>
      <c r="AE720"/>
      <c r="AG720"/>
      <c r="AH720"/>
      <c r="AJ720"/>
      <c r="AK720"/>
      <c r="AM720"/>
      <c r="AN720"/>
      <c r="AP720"/>
      <c r="AQ720"/>
      <c r="AS720"/>
      <c r="AT720"/>
    </row>
    <row r="721" spans="18:46">
      <c r="R721"/>
      <c r="S721"/>
      <c r="U721"/>
      <c r="V721"/>
      <c r="X721"/>
      <c r="Y721"/>
      <c r="AA721"/>
      <c r="AB721"/>
      <c r="AD721"/>
      <c r="AE721"/>
      <c r="AG721"/>
      <c r="AH721"/>
      <c r="AJ721"/>
      <c r="AK721"/>
      <c r="AM721"/>
      <c r="AN721"/>
      <c r="AP721"/>
      <c r="AQ721"/>
      <c r="AS721"/>
      <c r="AT721"/>
    </row>
    <row r="722" spans="18:46">
      <c r="R722"/>
      <c r="S722"/>
      <c r="U722"/>
      <c r="V722"/>
      <c r="X722"/>
      <c r="Y722"/>
      <c r="AA722"/>
      <c r="AB722"/>
      <c r="AD722"/>
      <c r="AE722"/>
      <c r="AG722"/>
      <c r="AH722"/>
      <c r="AJ722"/>
      <c r="AK722"/>
      <c r="AM722"/>
      <c r="AN722"/>
      <c r="AP722"/>
      <c r="AQ722"/>
      <c r="AS722"/>
      <c r="AT722"/>
    </row>
    <row r="723" spans="18:46">
      <c r="R723"/>
      <c r="S723"/>
      <c r="U723"/>
      <c r="V723"/>
      <c r="X723"/>
      <c r="Y723"/>
      <c r="AA723"/>
      <c r="AB723"/>
      <c r="AD723"/>
      <c r="AE723"/>
      <c r="AG723"/>
      <c r="AH723"/>
      <c r="AJ723"/>
      <c r="AK723"/>
      <c r="AM723"/>
      <c r="AN723"/>
      <c r="AP723"/>
      <c r="AQ723"/>
      <c r="AS723"/>
      <c r="AT723"/>
    </row>
    <row r="724" spans="18:46">
      <c r="R724"/>
      <c r="S724"/>
      <c r="U724"/>
      <c r="V724"/>
      <c r="X724"/>
      <c r="Y724"/>
      <c r="AA724"/>
      <c r="AB724"/>
      <c r="AD724"/>
      <c r="AE724"/>
      <c r="AG724"/>
      <c r="AH724"/>
      <c r="AJ724"/>
      <c r="AK724"/>
      <c r="AM724"/>
      <c r="AN724"/>
      <c r="AP724"/>
      <c r="AQ724"/>
      <c r="AS724"/>
      <c r="AT724"/>
    </row>
    <row r="725" spans="18:46">
      <c r="R725"/>
      <c r="S725"/>
      <c r="U725"/>
      <c r="V725"/>
      <c r="X725"/>
      <c r="Y725"/>
      <c r="AA725"/>
      <c r="AB725"/>
      <c r="AD725"/>
      <c r="AE725"/>
      <c r="AG725"/>
      <c r="AH725"/>
      <c r="AJ725"/>
      <c r="AK725"/>
      <c r="AM725"/>
      <c r="AN725"/>
      <c r="AP725"/>
      <c r="AQ725"/>
      <c r="AS725"/>
      <c r="AT725"/>
    </row>
    <row r="726" spans="18:46">
      <c r="R726"/>
      <c r="S726"/>
      <c r="U726"/>
      <c r="V726"/>
      <c r="X726"/>
      <c r="Y726"/>
      <c r="AA726"/>
      <c r="AB726"/>
      <c r="AD726"/>
      <c r="AE726"/>
      <c r="AG726"/>
      <c r="AH726"/>
      <c r="AJ726"/>
      <c r="AK726"/>
      <c r="AM726"/>
      <c r="AN726"/>
      <c r="AP726"/>
      <c r="AQ726"/>
      <c r="AS726"/>
      <c r="AT726"/>
    </row>
    <row r="727" spans="18:46">
      <c r="R727"/>
      <c r="S727"/>
      <c r="U727"/>
      <c r="V727"/>
      <c r="X727"/>
      <c r="Y727"/>
      <c r="AA727"/>
      <c r="AB727"/>
      <c r="AD727"/>
      <c r="AE727"/>
      <c r="AG727"/>
      <c r="AH727"/>
      <c r="AJ727"/>
      <c r="AK727"/>
      <c r="AM727"/>
      <c r="AN727"/>
      <c r="AP727"/>
      <c r="AQ727"/>
      <c r="AS727"/>
      <c r="AT727"/>
    </row>
    <row r="728" spans="18:46">
      <c r="R728"/>
      <c r="S728"/>
      <c r="U728"/>
      <c r="V728"/>
      <c r="X728"/>
      <c r="Y728"/>
      <c r="AA728"/>
      <c r="AB728"/>
      <c r="AD728"/>
      <c r="AE728"/>
      <c r="AG728"/>
      <c r="AH728"/>
      <c r="AJ728"/>
      <c r="AK728"/>
      <c r="AM728"/>
      <c r="AN728"/>
      <c r="AP728"/>
      <c r="AQ728"/>
      <c r="AS728"/>
      <c r="AT728"/>
    </row>
    <row r="729" spans="18:46">
      <c r="R729"/>
      <c r="S729"/>
      <c r="U729"/>
      <c r="V729"/>
      <c r="X729"/>
      <c r="Y729"/>
      <c r="AA729"/>
      <c r="AB729"/>
      <c r="AD729"/>
      <c r="AE729"/>
      <c r="AG729"/>
      <c r="AH729"/>
      <c r="AJ729"/>
      <c r="AK729"/>
      <c r="AM729"/>
      <c r="AN729"/>
      <c r="AP729"/>
      <c r="AQ729"/>
      <c r="AS729"/>
      <c r="AT729"/>
    </row>
    <row r="730" spans="18:46">
      <c r="R730"/>
      <c r="S730"/>
      <c r="U730"/>
      <c r="V730"/>
      <c r="X730"/>
      <c r="Y730"/>
      <c r="AA730"/>
      <c r="AB730"/>
      <c r="AD730"/>
      <c r="AE730"/>
      <c r="AG730"/>
      <c r="AH730"/>
      <c r="AJ730"/>
      <c r="AK730"/>
      <c r="AM730"/>
      <c r="AN730"/>
      <c r="AP730"/>
      <c r="AQ730"/>
      <c r="AS730"/>
      <c r="AT730"/>
    </row>
    <row r="731" spans="18:46">
      <c r="R731"/>
      <c r="S731"/>
      <c r="U731"/>
      <c r="V731"/>
      <c r="X731"/>
      <c r="Y731"/>
      <c r="AA731"/>
      <c r="AB731"/>
      <c r="AD731"/>
      <c r="AE731"/>
      <c r="AG731"/>
      <c r="AH731"/>
      <c r="AJ731"/>
      <c r="AK731"/>
      <c r="AM731"/>
      <c r="AN731"/>
      <c r="AP731"/>
      <c r="AQ731"/>
      <c r="AS731"/>
      <c r="AT731"/>
    </row>
    <row r="732" spans="18:46">
      <c r="R732"/>
      <c r="S732"/>
      <c r="U732"/>
      <c r="V732"/>
      <c r="X732"/>
      <c r="Y732"/>
      <c r="AA732"/>
      <c r="AB732"/>
      <c r="AD732"/>
      <c r="AE732"/>
      <c r="AG732"/>
      <c r="AH732"/>
      <c r="AJ732"/>
      <c r="AK732"/>
      <c r="AM732"/>
      <c r="AN732"/>
      <c r="AP732"/>
      <c r="AQ732"/>
      <c r="AS732"/>
      <c r="AT732"/>
    </row>
    <row r="733" spans="18:46">
      <c r="R733"/>
      <c r="S733"/>
      <c r="U733"/>
      <c r="V733"/>
      <c r="X733"/>
      <c r="Y733"/>
      <c r="AA733"/>
      <c r="AB733"/>
      <c r="AD733"/>
      <c r="AE733"/>
      <c r="AG733"/>
      <c r="AH733"/>
      <c r="AJ733"/>
      <c r="AK733"/>
      <c r="AM733"/>
      <c r="AN733"/>
      <c r="AP733"/>
      <c r="AQ733"/>
      <c r="AS733"/>
      <c r="AT733"/>
    </row>
    <row r="734" spans="18:46">
      <c r="R734"/>
      <c r="S734"/>
      <c r="U734"/>
      <c r="V734"/>
      <c r="X734"/>
      <c r="Y734"/>
      <c r="AA734"/>
      <c r="AB734"/>
      <c r="AD734"/>
      <c r="AE734"/>
      <c r="AG734"/>
      <c r="AH734"/>
      <c r="AJ734"/>
      <c r="AK734"/>
      <c r="AM734"/>
      <c r="AN734"/>
      <c r="AP734"/>
      <c r="AQ734"/>
      <c r="AS734"/>
      <c r="AT734"/>
    </row>
    <row r="735" spans="18:46">
      <c r="R735"/>
      <c r="S735"/>
      <c r="U735"/>
      <c r="V735"/>
      <c r="X735"/>
      <c r="Y735"/>
      <c r="AA735"/>
      <c r="AB735"/>
      <c r="AD735"/>
      <c r="AE735"/>
      <c r="AG735"/>
      <c r="AH735"/>
      <c r="AJ735"/>
      <c r="AK735"/>
      <c r="AM735"/>
      <c r="AN735"/>
      <c r="AP735"/>
      <c r="AQ735"/>
      <c r="AS735"/>
      <c r="AT735"/>
    </row>
    <row r="736" spans="18:46">
      <c r="R736"/>
      <c r="S736"/>
      <c r="U736"/>
      <c r="V736"/>
      <c r="X736"/>
      <c r="Y736"/>
      <c r="AA736"/>
      <c r="AB736"/>
      <c r="AD736"/>
      <c r="AE736"/>
      <c r="AG736"/>
      <c r="AH736"/>
      <c r="AJ736"/>
      <c r="AK736"/>
      <c r="AM736"/>
      <c r="AN736"/>
      <c r="AP736"/>
      <c r="AQ736"/>
      <c r="AS736"/>
      <c r="AT736"/>
    </row>
    <row r="737" spans="18:46">
      <c r="R737"/>
      <c r="S737"/>
      <c r="U737"/>
      <c r="V737"/>
      <c r="X737"/>
      <c r="Y737"/>
      <c r="AA737"/>
      <c r="AB737"/>
      <c r="AD737"/>
      <c r="AE737"/>
      <c r="AG737"/>
      <c r="AH737"/>
      <c r="AJ737"/>
      <c r="AK737"/>
      <c r="AM737"/>
      <c r="AN737"/>
      <c r="AP737"/>
      <c r="AQ737"/>
      <c r="AS737"/>
      <c r="AT737"/>
    </row>
    <row r="738" spans="18:46">
      <c r="R738"/>
      <c r="S738"/>
      <c r="U738"/>
      <c r="V738"/>
      <c r="X738"/>
      <c r="Y738"/>
      <c r="AA738"/>
      <c r="AB738"/>
      <c r="AD738"/>
      <c r="AE738"/>
      <c r="AG738"/>
      <c r="AH738"/>
      <c r="AJ738"/>
      <c r="AK738"/>
      <c r="AM738"/>
      <c r="AN738"/>
      <c r="AP738"/>
      <c r="AQ738"/>
      <c r="AS738"/>
      <c r="AT738"/>
    </row>
    <row r="739" spans="18:46">
      <c r="R739"/>
      <c r="S739"/>
      <c r="U739"/>
      <c r="V739"/>
      <c r="X739"/>
      <c r="Y739"/>
      <c r="AA739"/>
      <c r="AB739"/>
      <c r="AD739"/>
      <c r="AE739"/>
      <c r="AG739"/>
      <c r="AH739"/>
      <c r="AJ739"/>
      <c r="AK739"/>
      <c r="AM739"/>
      <c r="AN739"/>
      <c r="AP739"/>
      <c r="AQ739"/>
      <c r="AS739"/>
      <c r="AT739"/>
    </row>
    <row r="740" spans="18:46">
      <c r="R740"/>
      <c r="S740"/>
      <c r="U740"/>
      <c r="V740"/>
      <c r="X740"/>
      <c r="Y740"/>
      <c r="AA740"/>
      <c r="AB740"/>
      <c r="AD740"/>
      <c r="AE740"/>
      <c r="AG740"/>
      <c r="AH740"/>
      <c r="AJ740"/>
      <c r="AK740"/>
      <c r="AM740"/>
      <c r="AN740"/>
      <c r="AP740"/>
      <c r="AQ740"/>
      <c r="AS740"/>
      <c r="AT740"/>
    </row>
    <row r="741" spans="18:46">
      <c r="R741"/>
      <c r="S741"/>
      <c r="U741"/>
      <c r="V741"/>
      <c r="X741"/>
      <c r="Y741"/>
      <c r="AA741"/>
      <c r="AB741"/>
      <c r="AD741"/>
      <c r="AE741"/>
      <c r="AG741"/>
      <c r="AH741"/>
      <c r="AJ741"/>
      <c r="AK741"/>
      <c r="AM741"/>
      <c r="AN741"/>
      <c r="AP741"/>
      <c r="AQ741"/>
      <c r="AS741"/>
      <c r="AT741"/>
    </row>
    <row r="742" spans="18:46">
      <c r="R742"/>
      <c r="S742"/>
      <c r="U742"/>
      <c r="V742"/>
      <c r="X742"/>
      <c r="Y742"/>
      <c r="AA742"/>
      <c r="AB742"/>
      <c r="AD742"/>
      <c r="AE742"/>
      <c r="AG742"/>
      <c r="AH742"/>
      <c r="AJ742"/>
      <c r="AK742"/>
      <c r="AM742"/>
      <c r="AN742"/>
      <c r="AP742"/>
      <c r="AQ742"/>
      <c r="AS742"/>
      <c r="AT742"/>
    </row>
    <row r="743" spans="18:46">
      <c r="R743"/>
      <c r="S743"/>
      <c r="U743"/>
      <c r="V743"/>
      <c r="X743"/>
      <c r="Y743"/>
      <c r="AA743"/>
      <c r="AB743"/>
      <c r="AD743"/>
      <c r="AE743"/>
      <c r="AG743"/>
      <c r="AH743"/>
      <c r="AJ743"/>
      <c r="AK743"/>
      <c r="AM743"/>
      <c r="AN743"/>
      <c r="AP743"/>
      <c r="AQ743"/>
      <c r="AS743"/>
      <c r="AT743"/>
    </row>
    <row r="744" spans="18:46">
      <c r="R744"/>
      <c r="S744"/>
      <c r="U744"/>
      <c r="V744"/>
      <c r="X744"/>
      <c r="Y744"/>
      <c r="AA744"/>
      <c r="AB744"/>
      <c r="AD744"/>
      <c r="AE744"/>
      <c r="AG744"/>
      <c r="AH744"/>
      <c r="AJ744"/>
      <c r="AK744"/>
      <c r="AM744"/>
      <c r="AN744"/>
      <c r="AP744"/>
      <c r="AQ744"/>
      <c r="AS744"/>
      <c r="AT744"/>
    </row>
    <row r="745" spans="18:46">
      <c r="R745"/>
      <c r="S745"/>
      <c r="U745"/>
      <c r="V745"/>
      <c r="X745"/>
      <c r="Y745"/>
      <c r="AA745"/>
      <c r="AB745"/>
      <c r="AD745"/>
      <c r="AE745"/>
      <c r="AG745"/>
      <c r="AH745"/>
      <c r="AJ745"/>
      <c r="AK745"/>
      <c r="AM745"/>
      <c r="AN745"/>
      <c r="AP745"/>
      <c r="AQ745"/>
      <c r="AS745"/>
      <c r="AT745"/>
    </row>
    <row r="746" spans="18:46">
      <c r="R746"/>
      <c r="S746"/>
      <c r="U746"/>
      <c r="V746"/>
      <c r="X746"/>
      <c r="Y746"/>
      <c r="AA746"/>
      <c r="AB746"/>
      <c r="AD746"/>
      <c r="AE746"/>
      <c r="AG746"/>
      <c r="AH746"/>
      <c r="AJ746"/>
      <c r="AK746"/>
      <c r="AM746"/>
      <c r="AN746"/>
      <c r="AP746"/>
      <c r="AQ746"/>
      <c r="AS746"/>
      <c r="AT746"/>
    </row>
    <row r="747" spans="18:46">
      <c r="R747"/>
      <c r="S747"/>
      <c r="U747"/>
      <c r="V747"/>
      <c r="X747"/>
      <c r="Y747"/>
      <c r="AA747"/>
      <c r="AB747"/>
      <c r="AD747"/>
      <c r="AE747"/>
      <c r="AG747"/>
      <c r="AH747"/>
      <c r="AJ747"/>
      <c r="AK747"/>
      <c r="AM747"/>
      <c r="AN747"/>
      <c r="AP747"/>
      <c r="AQ747"/>
      <c r="AS747"/>
      <c r="AT747"/>
    </row>
    <row r="748" spans="18:46">
      <c r="R748"/>
      <c r="S748"/>
      <c r="U748"/>
      <c r="V748"/>
      <c r="X748"/>
      <c r="Y748"/>
      <c r="AA748"/>
      <c r="AB748"/>
      <c r="AD748"/>
      <c r="AE748"/>
      <c r="AG748"/>
      <c r="AH748"/>
      <c r="AJ748"/>
      <c r="AK748"/>
      <c r="AM748"/>
      <c r="AN748"/>
      <c r="AP748"/>
      <c r="AQ748"/>
      <c r="AS748"/>
      <c r="AT748"/>
    </row>
    <row r="749" spans="18:46">
      <c r="R749"/>
      <c r="S749"/>
      <c r="U749"/>
      <c r="V749"/>
      <c r="X749"/>
      <c r="Y749"/>
      <c r="AA749"/>
      <c r="AB749"/>
      <c r="AD749"/>
      <c r="AE749"/>
      <c r="AG749"/>
      <c r="AH749"/>
      <c r="AJ749"/>
      <c r="AK749"/>
      <c r="AM749"/>
      <c r="AN749"/>
      <c r="AP749"/>
      <c r="AQ749"/>
      <c r="AS749"/>
      <c r="AT749"/>
    </row>
    <row r="750" spans="18:46">
      <c r="R750"/>
      <c r="S750"/>
      <c r="U750"/>
      <c r="V750"/>
      <c r="X750"/>
      <c r="Y750"/>
      <c r="AA750"/>
      <c r="AB750"/>
      <c r="AD750"/>
      <c r="AE750"/>
      <c r="AG750"/>
      <c r="AH750"/>
      <c r="AJ750"/>
      <c r="AK750"/>
      <c r="AM750"/>
      <c r="AN750"/>
      <c r="AP750"/>
      <c r="AQ750"/>
      <c r="AS750"/>
      <c r="AT750"/>
    </row>
    <row r="751" spans="18:46">
      <c r="R751"/>
      <c r="S751"/>
      <c r="U751"/>
      <c r="V751"/>
      <c r="X751"/>
      <c r="Y751"/>
      <c r="AA751"/>
      <c r="AB751"/>
      <c r="AD751"/>
      <c r="AE751"/>
      <c r="AG751"/>
      <c r="AH751"/>
      <c r="AJ751"/>
      <c r="AK751"/>
      <c r="AM751"/>
      <c r="AN751"/>
      <c r="AP751"/>
      <c r="AQ751"/>
      <c r="AS751"/>
      <c r="AT751"/>
    </row>
    <row r="752" spans="18:46">
      <c r="R752"/>
      <c r="S752"/>
      <c r="U752"/>
      <c r="V752"/>
      <c r="X752"/>
      <c r="Y752"/>
      <c r="AA752"/>
      <c r="AB752"/>
      <c r="AD752"/>
      <c r="AE752"/>
      <c r="AG752"/>
      <c r="AH752"/>
      <c r="AJ752"/>
      <c r="AK752"/>
      <c r="AM752"/>
      <c r="AN752"/>
      <c r="AP752"/>
      <c r="AQ752"/>
      <c r="AS752"/>
      <c r="AT752"/>
    </row>
    <row r="753" spans="18:46">
      <c r="R753"/>
      <c r="S753"/>
      <c r="U753"/>
      <c r="V753"/>
      <c r="X753"/>
      <c r="Y753"/>
      <c r="AA753"/>
      <c r="AB753"/>
      <c r="AD753"/>
      <c r="AE753"/>
      <c r="AG753"/>
      <c r="AH753"/>
      <c r="AJ753"/>
      <c r="AK753"/>
      <c r="AM753"/>
      <c r="AN753"/>
      <c r="AP753"/>
      <c r="AQ753"/>
      <c r="AS753"/>
      <c r="AT753"/>
    </row>
    <row r="754" spans="18:46">
      <c r="R754"/>
      <c r="S754"/>
      <c r="U754"/>
      <c r="V754"/>
      <c r="X754"/>
      <c r="Y754"/>
      <c r="AA754"/>
      <c r="AB754"/>
      <c r="AD754"/>
      <c r="AE754"/>
      <c r="AG754"/>
      <c r="AH754"/>
      <c r="AJ754"/>
      <c r="AK754"/>
      <c r="AM754"/>
      <c r="AN754"/>
      <c r="AP754"/>
      <c r="AQ754"/>
      <c r="AS754"/>
      <c r="AT754"/>
    </row>
    <row r="755" spans="18:46">
      <c r="R755"/>
      <c r="S755"/>
      <c r="U755"/>
      <c r="V755"/>
      <c r="X755"/>
      <c r="Y755"/>
      <c r="AA755"/>
      <c r="AB755"/>
      <c r="AD755"/>
      <c r="AE755"/>
      <c r="AG755"/>
      <c r="AH755"/>
      <c r="AJ755"/>
      <c r="AK755"/>
      <c r="AM755"/>
      <c r="AN755"/>
      <c r="AP755"/>
      <c r="AQ755"/>
      <c r="AS755"/>
      <c r="AT755"/>
    </row>
    <row r="756" spans="18:46">
      <c r="R756"/>
      <c r="S756"/>
      <c r="U756"/>
      <c r="V756"/>
      <c r="X756"/>
      <c r="Y756"/>
      <c r="AA756"/>
      <c r="AB756"/>
      <c r="AD756"/>
      <c r="AE756"/>
      <c r="AG756"/>
      <c r="AH756"/>
      <c r="AJ756"/>
      <c r="AK756"/>
      <c r="AM756"/>
      <c r="AN756"/>
      <c r="AP756"/>
      <c r="AQ756"/>
      <c r="AS756"/>
      <c r="AT756"/>
    </row>
    <row r="757" spans="18:46">
      <c r="R757"/>
      <c r="S757"/>
      <c r="U757"/>
      <c r="V757"/>
      <c r="X757"/>
      <c r="Y757"/>
      <c r="AA757"/>
      <c r="AB757"/>
      <c r="AD757"/>
      <c r="AE757"/>
      <c r="AG757"/>
      <c r="AH757"/>
      <c r="AJ757"/>
      <c r="AK757"/>
      <c r="AM757"/>
      <c r="AN757"/>
      <c r="AP757"/>
      <c r="AQ757"/>
      <c r="AS757"/>
      <c r="AT757"/>
    </row>
    <row r="758" spans="18:46">
      <c r="R758"/>
      <c r="S758"/>
      <c r="U758"/>
      <c r="V758"/>
      <c r="X758"/>
      <c r="Y758"/>
      <c r="AA758"/>
      <c r="AB758"/>
      <c r="AD758"/>
      <c r="AE758"/>
      <c r="AG758"/>
      <c r="AH758"/>
      <c r="AJ758"/>
      <c r="AK758"/>
      <c r="AM758"/>
      <c r="AN758"/>
      <c r="AP758"/>
      <c r="AQ758"/>
      <c r="AS758"/>
      <c r="AT758"/>
    </row>
    <row r="759" spans="18:46">
      <c r="R759"/>
      <c r="S759"/>
      <c r="U759"/>
      <c r="V759"/>
      <c r="X759"/>
      <c r="Y759"/>
      <c r="AA759"/>
      <c r="AB759"/>
      <c r="AD759"/>
      <c r="AE759"/>
      <c r="AG759"/>
      <c r="AH759"/>
      <c r="AJ759"/>
      <c r="AK759"/>
      <c r="AM759"/>
      <c r="AN759"/>
      <c r="AP759"/>
      <c r="AQ759"/>
      <c r="AS759"/>
      <c r="AT759"/>
    </row>
    <row r="760" spans="18:46">
      <c r="R760"/>
      <c r="S760"/>
      <c r="U760"/>
      <c r="V760"/>
      <c r="X760"/>
      <c r="Y760"/>
      <c r="AA760"/>
      <c r="AB760"/>
      <c r="AD760"/>
      <c r="AE760"/>
      <c r="AG760"/>
      <c r="AH760"/>
      <c r="AJ760"/>
      <c r="AK760"/>
      <c r="AM760"/>
      <c r="AN760"/>
      <c r="AP760"/>
      <c r="AQ760"/>
      <c r="AS760"/>
      <c r="AT760"/>
    </row>
    <row r="761" spans="18:46">
      <c r="R761"/>
      <c r="S761"/>
      <c r="U761"/>
      <c r="V761"/>
      <c r="X761"/>
      <c r="Y761"/>
      <c r="AA761"/>
      <c r="AB761"/>
      <c r="AD761"/>
      <c r="AE761"/>
      <c r="AG761"/>
      <c r="AH761"/>
      <c r="AJ761"/>
      <c r="AK761"/>
      <c r="AM761"/>
      <c r="AN761"/>
      <c r="AP761"/>
      <c r="AQ761"/>
      <c r="AS761"/>
      <c r="AT761"/>
    </row>
    <row r="762" spans="18:46">
      <c r="R762"/>
      <c r="S762"/>
      <c r="U762"/>
      <c r="V762"/>
      <c r="X762"/>
      <c r="Y762"/>
      <c r="AA762"/>
      <c r="AB762"/>
      <c r="AD762"/>
      <c r="AE762"/>
      <c r="AG762"/>
      <c r="AH762"/>
      <c r="AJ762"/>
      <c r="AK762"/>
      <c r="AM762"/>
      <c r="AN762"/>
      <c r="AP762"/>
      <c r="AQ762"/>
      <c r="AS762"/>
      <c r="AT762"/>
    </row>
    <row r="763" spans="18:46">
      <c r="R763"/>
      <c r="S763"/>
      <c r="U763"/>
      <c r="V763"/>
      <c r="X763"/>
      <c r="Y763"/>
      <c r="AA763"/>
      <c r="AB763"/>
      <c r="AD763"/>
      <c r="AE763"/>
      <c r="AG763"/>
      <c r="AH763"/>
      <c r="AJ763"/>
      <c r="AK763"/>
      <c r="AM763"/>
      <c r="AN763"/>
      <c r="AP763"/>
      <c r="AQ763"/>
      <c r="AS763"/>
      <c r="AT763"/>
    </row>
    <row r="764" spans="18:46">
      <c r="R764"/>
      <c r="S764"/>
      <c r="U764"/>
      <c r="V764"/>
      <c r="X764"/>
      <c r="Y764"/>
      <c r="AA764"/>
      <c r="AB764"/>
      <c r="AD764"/>
      <c r="AE764"/>
      <c r="AG764"/>
      <c r="AH764"/>
      <c r="AJ764"/>
      <c r="AK764"/>
      <c r="AM764"/>
      <c r="AN764"/>
      <c r="AP764"/>
      <c r="AQ764"/>
      <c r="AS764"/>
      <c r="AT764"/>
    </row>
    <row r="765" spans="18:46">
      <c r="R765"/>
      <c r="S765"/>
      <c r="U765"/>
      <c r="V765"/>
      <c r="X765"/>
      <c r="Y765"/>
      <c r="AA765"/>
      <c r="AB765"/>
      <c r="AD765"/>
      <c r="AE765"/>
      <c r="AG765"/>
      <c r="AH765"/>
      <c r="AJ765"/>
      <c r="AK765"/>
      <c r="AM765"/>
      <c r="AN765"/>
      <c r="AP765"/>
      <c r="AQ765"/>
      <c r="AS765"/>
      <c r="AT765"/>
    </row>
    <row r="766" spans="18:46">
      <c r="R766"/>
      <c r="S766"/>
      <c r="U766"/>
      <c r="V766"/>
      <c r="X766"/>
      <c r="Y766"/>
      <c r="AA766"/>
      <c r="AB766"/>
      <c r="AD766"/>
      <c r="AE766"/>
      <c r="AG766"/>
      <c r="AH766"/>
      <c r="AJ766"/>
      <c r="AK766"/>
      <c r="AM766"/>
      <c r="AN766"/>
      <c r="AP766"/>
      <c r="AQ766"/>
      <c r="AS766"/>
      <c r="AT766"/>
    </row>
    <row r="767" spans="18:46">
      <c r="R767"/>
      <c r="S767"/>
      <c r="U767"/>
      <c r="V767"/>
      <c r="X767"/>
      <c r="Y767"/>
      <c r="AA767"/>
      <c r="AB767"/>
      <c r="AD767"/>
      <c r="AE767"/>
      <c r="AG767"/>
      <c r="AH767"/>
      <c r="AJ767"/>
      <c r="AK767"/>
      <c r="AM767"/>
      <c r="AN767"/>
      <c r="AP767"/>
      <c r="AQ767"/>
      <c r="AS767"/>
      <c r="AT767"/>
    </row>
    <row r="768" spans="18:46">
      <c r="R768"/>
      <c r="S768"/>
      <c r="U768"/>
      <c r="V768"/>
      <c r="X768"/>
      <c r="Y768"/>
      <c r="AA768"/>
      <c r="AB768"/>
      <c r="AD768"/>
      <c r="AE768"/>
      <c r="AG768"/>
      <c r="AH768"/>
      <c r="AJ768"/>
      <c r="AK768"/>
      <c r="AM768"/>
      <c r="AN768"/>
      <c r="AP768"/>
      <c r="AQ768"/>
      <c r="AS768"/>
      <c r="AT768"/>
    </row>
    <row r="769" spans="18:46">
      <c r="R769"/>
      <c r="S769"/>
      <c r="U769"/>
      <c r="V769"/>
      <c r="X769"/>
      <c r="Y769"/>
      <c r="AA769"/>
      <c r="AB769"/>
      <c r="AD769"/>
      <c r="AE769"/>
      <c r="AG769"/>
      <c r="AH769"/>
      <c r="AJ769"/>
      <c r="AK769"/>
      <c r="AM769"/>
      <c r="AN769"/>
      <c r="AP769"/>
      <c r="AQ769"/>
      <c r="AS769"/>
      <c r="AT769"/>
    </row>
    <row r="770" spans="18:46">
      <c r="R770"/>
      <c r="S770"/>
      <c r="U770"/>
      <c r="V770"/>
      <c r="X770"/>
      <c r="Y770"/>
      <c r="AA770"/>
      <c r="AB770"/>
      <c r="AD770"/>
      <c r="AE770"/>
      <c r="AG770"/>
      <c r="AH770"/>
      <c r="AJ770"/>
      <c r="AK770"/>
      <c r="AM770"/>
      <c r="AN770"/>
      <c r="AP770"/>
      <c r="AQ770"/>
      <c r="AS770"/>
      <c r="AT770"/>
    </row>
    <row r="771" spans="18:46">
      <c r="R771"/>
      <c r="S771"/>
      <c r="U771"/>
      <c r="V771"/>
      <c r="X771"/>
      <c r="Y771"/>
      <c r="AA771"/>
      <c r="AB771"/>
      <c r="AD771"/>
      <c r="AE771"/>
      <c r="AG771"/>
      <c r="AH771"/>
      <c r="AJ771"/>
      <c r="AK771"/>
      <c r="AM771"/>
      <c r="AN771"/>
      <c r="AP771"/>
      <c r="AQ771"/>
      <c r="AS771"/>
      <c r="AT771"/>
    </row>
    <row r="772" spans="18:46">
      <c r="R772"/>
      <c r="S772"/>
      <c r="U772"/>
      <c r="V772"/>
      <c r="X772"/>
      <c r="Y772"/>
      <c r="AA772"/>
      <c r="AB772"/>
      <c r="AD772"/>
      <c r="AE772"/>
      <c r="AG772"/>
      <c r="AH772"/>
      <c r="AJ772"/>
      <c r="AK772"/>
      <c r="AM772"/>
      <c r="AN772"/>
      <c r="AP772"/>
      <c r="AQ772"/>
      <c r="AS772"/>
      <c r="AT772"/>
    </row>
    <row r="773" spans="18:46">
      <c r="R773"/>
      <c r="S773"/>
      <c r="U773"/>
      <c r="V773"/>
      <c r="X773"/>
      <c r="Y773"/>
      <c r="AA773"/>
      <c r="AB773"/>
      <c r="AD773"/>
      <c r="AE773"/>
      <c r="AG773"/>
      <c r="AH773"/>
      <c r="AJ773"/>
      <c r="AK773"/>
      <c r="AM773"/>
      <c r="AN773"/>
      <c r="AP773"/>
      <c r="AQ773"/>
      <c r="AS773"/>
      <c r="AT773"/>
    </row>
    <row r="774" spans="18:46">
      <c r="R774"/>
      <c r="S774"/>
      <c r="U774"/>
      <c r="V774"/>
      <c r="X774"/>
      <c r="Y774"/>
      <c r="AA774"/>
      <c r="AB774"/>
      <c r="AD774"/>
      <c r="AE774"/>
      <c r="AG774"/>
      <c r="AH774"/>
      <c r="AJ774"/>
      <c r="AK774"/>
      <c r="AM774"/>
      <c r="AN774"/>
      <c r="AP774"/>
      <c r="AQ774"/>
      <c r="AS774"/>
      <c r="AT774"/>
    </row>
    <row r="775" spans="18:46">
      <c r="R775"/>
      <c r="S775"/>
      <c r="U775"/>
      <c r="V775"/>
      <c r="X775"/>
      <c r="Y775"/>
      <c r="AA775"/>
      <c r="AB775"/>
      <c r="AD775"/>
      <c r="AE775"/>
      <c r="AG775"/>
      <c r="AH775"/>
      <c r="AJ775"/>
      <c r="AK775"/>
      <c r="AM775"/>
      <c r="AN775"/>
      <c r="AP775"/>
      <c r="AQ775"/>
      <c r="AS775"/>
      <c r="AT775"/>
    </row>
    <row r="776" spans="18:46">
      <c r="R776"/>
      <c r="S776"/>
      <c r="U776"/>
      <c r="V776"/>
      <c r="X776"/>
      <c r="Y776"/>
      <c r="AA776"/>
      <c r="AB776"/>
      <c r="AD776"/>
      <c r="AE776"/>
      <c r="AG776"/>
      <c r="AH776"/>
      <c r="AJ776"/>
      <c r="AK776"/>
      <c r="AM776"/>
      <c r="AN776"/>
      <c r="AP776"/>
      <c r="AQ776"/>
      <c r="AS776"/>
      <c r="AT776"/>
    </row>
    <row r="777" spans="18:46">
      <c r="R777"/>
      <c r="S777"/>
      <c r="U777"/>
      <c r="V777"/>
      <c r="X777"/>
      <c r="Y777"/>
      <c r="AA777"/>
      <c r="AB777"/>
      <c r="AD777"/>
      <c r="AE777"/>
      <c r="AG777"/>
      <c r="AH777"/>
      <c r="AJ777"/>
      <c r="AK777"/>
      <c r="AM777"/>
      <c r="AN777"/>
      <c r="AP777"/>
      <c r="AQ777"/>
      <c r="AS777"/>
      <c r="AT777"/>
    </row>
    <row r="778" spans="18:46">
      <c r="R778"/>
      <c r="S778"/>
      <c r="U778"/>
      <c r="V778"/>
      <c r="X778"/>
      <c r="Y778"/>
      <c r="AA778"/>
      <c r="AB778"/>
      <c r="AD778"/>
      <c r="AE778"/>
      <c r="AG778"/>
      <c r="AH778"/>
      <c r="AJ778"/>
      <c r="AK778"/>
      <c r="AM778"/>
      <c r="AN778"/>
      <c r="AP778"/>
      <c r="AQ778"/>
      <c r="AS778"/>
      <c r="AT778"/>
    </row>
    <row r="779" spans="18:46">
      <c r="R779"/>
      <c r="S779"/>
      <c r="U779"/>
      <c r="V779"/>
      <c r="X779"/>
      <c r="Y779"/>
      <c r="AA779"/>
      <c r="AB779"/>
      <c r="AD779"/>
      <c r="AE779"/>
      <c r="AG779"/>
      <c r="AH779"/>
      <c r="AJ779"/>
      <c r="AK779"/>
      <c r="AM779"/>
      <c r="AN779"/>
      <c r="AP779"/>
      <c r="AQ779"/>
      <c r="AS779"/>
      <c r="AT779"/>
    </row>
    <row r="780" spans="18:46">
      <c r="R780"/>
      <c r="S780"/>
      <c r="U780"/>
      <c r="V780"/>
      <c r="X780"/>
      <c r="Y780"/>
      <c r="AA780"/>
      <c r="AB780"/>
      <c r="AD780"/>
      <c r="AE780"/>
      <c r="AG780"/>
      <c r="AH780"/>
      <c r="AJ780"/>
      <c r="AK780"/>
      <c r="AM780"/>
      <c r="AN780"/>
      <c r="AP780"/>
      <c r="AQ780"/>
      <c r="AS780"/>
      <c r="AT780"/>
    </row>
    <row r="781" spans="18:46">
      <c r="R781"/>
      <c r="S781"/>
      <c r="U781"/>
      <c r="V781"/>
      <c r="X781"/>
      <c r="Y781"/>
      <c r="AA781"/>
      <c r="AB781"/>
      <c r="AD781"/>
      <c r="AE781"/>
      <c r="AG781"/>
      <c r="AH781"/>
      <c r="AJ781"/>
      <c r="AK781"/>
      <c r="AM781"/>
      <c r="AN781"/>
      <c r="AP781"/>
      <c r="AQ781"/>
      <c r="AS781"/>
      <c r="AT781"/>
    </row>
    <row r="782" spans="18:46">
      <c r="R782"/>
      <c r="S782"/>
      <c r="U782"/>
      <c r="V782"/>
      <c r="X782"/>
      <c r="Y782"/>
      <c r="AA782"/>
      <c r="AB782"/>
      <c r="AD782"/>
      <c r="AE782"/>
      <c r="AG782"/>
      <c r="AH782"/>
      <c r="AJ782"/>
      <c r="AK782"/>
      <c r="AM782"/>
      <c r="AN782"/>
      <c r="AP782"/>
      <c r="AQ782"/>
      <c r="AS782"/>
      <c r="AT782"/>
    </row>
    <row r="783" spans="18:46">
      <c r="R783"/>
      <c r="S783"/>
      <c r="U783"/>
      <c r="V783"/>
      <c r="X783"/>
      <c r="Y783"/>
      <c r="AA783"/>
      <c r="AB783"/>
      <c r="AD783"/>
      <c r="AE783"/>
      <c r="AG783"/>
      <c r="AH783"/>
      <c r="AJ783"/>
      <c r="AK783"/>
      <c r="AM783"/>
      <c r="AN783"/>
      <c r="AP783"/>
      <c r="AQ783"/>
      <c r="AS783"/>
      <c r="AT783"/>
    </row>
    <row r="784" spans="18:46">
      <c r="R784"/>
      <c r="S784"/>
      <c r="U784"/>
      <c r="V784"/>
      <c r="X784"/>
      <c r="Y784"/>
      <c r="AA784"/>
      <c r="AB784"/>
      <c r="AD784"/>
      <c r="AE784"/>
      <c r="AG784"/>
      <c r="AH784"/>
      <c r="AJ784"/>
      <c r="AK784"/>
      <c r="AM784"/>
      <c r="AN784"/>
      <c r="AP784"/>
      <c r="AQ784"/>
      <c r="AS784"/>
      <c r="AT784"/>
    </row>
    <row r="785" spans="18:46">
      <c r="R785"/>
      <c r="S785"/>
      <c r="U785"/>
      <c r="V785"/>
      <c r="X785"/>
      <c r="Y785"/>
      <c r="AA785"/>
      <c r="AB785"/>
      <c r="AD785"/>
      <c r="AE785"/>
      <c r="AG785"/>
      <c r="AH785"/>
      <c r="AJ785"/>
      <c r="AK785"/>
      <c r="AM785"/>
      <c r="AN785"/>
      <c r="AP785"/>
      <c r="AQ785"/>
      <c r="AS785"/>
      <c r="AT785"/>
    </row>
    <row r="786" spans="18:46">
      <c r="R786"/>
      <c r="S786"/>
      <c r="U786"/>
      <c r="V786"/>
      <c r="X786"/>
      <c r="Y786"/>
      <c r="AA786"/>
      <c r="AB786"/>
      <c r="AD786"/>
      <c r="AE786"/>
      <c r="AG786"/>
      <c r="AH786"/>
      <c r="AJ786"/>
      <c r="AK786"/>
      <c r="AM786"/>
      <c r="AN786"/>
      <c r="AP786"/>
      <c r="AQ786"/>
      <c r="AS786"/>
      <c r="AT786"/>
    </row>
    <row r="787" spans="18:46">
      <c r="R787"/>
      <c r="S787"/>
      <c r="U787"/>
      <c r="V787"/>
      <c r="X787"/>
      <c r="Y787"/>
      <c r="AA787"/>
      <c r="AB787"/>
      <c r="AD787"/>
      <c r="AE787"/>
      <c r="AG787"/>
      <c r="AH787"/>
      <c r="AJ787"/>
      <c r="AK787"/>
      <c r="AM787"/>
      <c r="AN787"/>
      <c r="AP787"/>
      <c r="AQ787"/>
      <c r="AS787"/>
      <c r="AT787"/>
    </row>
    <row r="788" spans="18:46">
      <c r="R788"/>
      <c r="S788"/>
      <c r="U788"/>
      <c r="V788"/>
      <c r="X788"/>
      <c r="Y788"/>
      <c r="AA788"/>
      <c r="AB788"/>
      <c r="AD788"/>
      <c r="AE788"/>
      <c r="AG788"/>
      <c r="AH788"/>
      <c r="AJ788"/>
      <c r="AK788"/>
      <c r="AM788"/>
      <c r="AN788"/>
      <c r="AP788"/>
      <c r="AQ788"/>
      <c r="AS788"/>
      <c r="AT788"/>
    </row>
    <row r="789" spans="18:46">
      <c r="R789"/>
      <c r="S789"/>
      <c r="U789"/>
      <c r="V789"/>
      <c r="X789"/>
      <c r="Y789"/>
      <c r="AA789"/>
      <c r="AB789"/>
      <c r="AD789"/>
      <c r="AE789"/>
      <c r="AG789"/>
      <c r="AH789"/>
      <c r="AJ789"/>
      <c r="AK789"/>
      <c r="AM789"/>
      <c r="AN789"/>
      <c r="AP789"/>
      <c r="AQ789"/>
      <c r="AS789"/>
      <c r="AT789"/>
    </row>
    <row r="790" spans="18:46">
      <c r="R790"/>
      <c r="S790"/>
      <c r="U790"/>
      <c r="V790"/>
      <c r="X790"/>
      <c r="Y790"/>
      <c r="AA790"/>
      <c r="AB790"/>
      <c r="AD790"/>
      <c r="AE790"/>
      <c r="AG790"/>
      <c r="AH790"/>
      <c r="AJ790"/>
      <c r="AK790"/>
      <c r="AM790"/>
      <c r="AN790"/>
      <c r="AP790"/>
      <c r="AQ790"/>
      <c r="AS790"/>
      <c r="AT790"/>
    </row>
    <row r="791" spans="18:46">
      <c r="R791"/>
      <c r="S791"/>
      <c r="U791"/>
      <c r="V791"/>
      <c r="X791"/>
      <c r="Y791"/>
      <c r="AA791"/>
      <c r="AB791"/>
      <c r="AD791"/>
      <c r="AE791"/>
      <c r="AG791"/>
      <c r="AH791"/>
      <c r="AJ791"/>
      <c r="AK791"/>
      <c r="AM791"/>
      <c r="AN791"/>
      <c r="AP791"/>
      <c r="AQ791"/>
      <c r="AS791"/>
      <c r="AT791"/>
    </row>
    <row r="792" spans="18:46">
      <c r="R792"/>
      <c r="S792"/>
      <c r="U792"/>
      <c r="V792"/>
      <c r="X792"/>
      <c r="Y792"/>
      <c r="AA792"/>
      <c r="AB792"/>
      <c r="AD792"/>
      <c r="AE792"/>
      <c r="AG792"/>
      <c r="AH792"/>
      <c r="AJ792"/>
      <c r="AK792"/>
      <c r="AM792"/>
      <c r="AN792"/>
      <c r="AP792"/>
      <c r="AQ792"/>
      <c r="AS792"/>
      <c r="AT792"/>
    </row>
    <row r="793" spans="18:46">
      <c r="R793"/>
      <c r="S793"/>
      <c r="U793"/>
      <c r="V793"/>
      <c r="X793"/>
      <c r="Y793"/>
      <c r="AA793"/>
      <c r="AB793"/>
      <c r="AD793"/>
      <c r="AE793"/>
      <c r="AG793"/>
      <c r="AH793"/>
      <c r="AJ793"/>
      <c r="AK793"/>
      <c r="AM793"/>
      <c r="AN793"/>
      <c r="AP793"/>
      <c r="AQ793"/>
      <c r="AS793"/>
      <c r="AT793"/>
    </row>
    <row r="794" spans="18:46">
      <c r="R794"/>
      <c r="S794"/>
      <c r="U794"/>
      <c r="V794"/>
      <c r="X794"/>
      <c r="Y794"/>
      <c r="AA794"/>
      <c r="AB794"/>
      <c r="AD794"/>
      <c r="AE794"/>
      <c r="AG794"/>
      <c r="AH794"/>
      <c r="AJ794"/>
      <c r="AK794"/>
      <c r="AM794"/>
      <c r="AN794"/>
      <c r="AP794"/>
      <c r="AQ794"/>
      <c r="AS794"/>
      <c r="AT794"/>
    </row>
    <row r="795" spans="18:46">
      <c r="R795"/>
      <c r="S795"/>
      <c r="U795"/>
      <c r="V795"/>
      <c r="X795"/>
      <c r="Y795"/>
      <c r="AA795"/>
      <c r="AB795"/>
      <c r="AD795"/>
      <c r="AE795"/>
      <c r="AG795"/>
      <c r="AH795"/>
      <c r="AJ795"/>
      <c r="AK795"/>
      <c r="AM795"/>
      <c r="AN795"/>
      <c r="AP795"/>
      <c r="AQ795"/>
      <c r="AS795"/>
      <c r="AT795"/>
    </row>
    <row r="796" spans="18:46">
      <c r="R796"/>
      <c r="S796"/>
      <c r="U796"/>
      <c r="V796"/>
      <c r="X796"/>
      <c r="Y796"/>
      <c r="AA796"/>
      <c r="AB796"/>
      <c r="AD796"/>
      <c r="AE796"/>
      <c r="AG796"/>
      <c r="AH796"/>
      <c r="AJ796"/>
      <c r="AK796"/>
      <c r="AM796"/>
      <c r="AN796"/>
      <c r="AP796"/>
      <c r="AQ796"/>
      <c r="AS796"/>
      <c r="AT796"/>
    </row>
    <row r="797" spans="18:46">
      <c r="R797"/>
      <c r="S797"/>
      <c r="U797"/>
      <c r="V797"/>
      <c r="X797"/>
      <c r="Y797"/>
      <c r="AA797"/>
      <c r="AB797"/>
      <c r="AD797"/>
      <c r="AE797"/>
      <c r="AG797"/>
      <c r="AH797"/>
      <c r="AJ797"/>
      <c r="AK797"/>
      <c r="AM797"/>
      <c r="AN797"/>
      <c r="AP797"/>
      <c r="AQ797"/>
      <c r="AS797"/>
      <c r="AT797"/>
    </row>
    <row r="798" spans="18:46">
      <c r="R798"/>
      <c r="S798"/>
      <c r="U798"/>
      <c r="V798"/>
      <c r="X798"/>
      <c r="Y798"/>
      <c r="AA798"/>
      <c r="AB798"/>
      <c r="AD798"/>
      <c r="AE798"/>
      <c r="AG798"/>
      <c r="AH798"/>
      <c r="AJ798"/>
      <c r="AK798"/>
      <c r="AM798"/>
      <c r="AN798"/>
      <c r="AP798"/>
      <c r="AQ798"/>
      <c r="AS798"/>
      <c r="AT798"/>
    </row>
    <row r="799" spans="18:46">
      <c r="R799"/>
      <c r="S799"/>
      <c r="U799"/>
      <c r="V799"/>
      <c r="X799"/>
      <c r="Y799"/>
      <c r="AA799"/>
      <c r="AB799"/>
      <c r="AD799"/>
      <c r="AE799"/>
      <c r="AG799"/>
      <c r="AH799"/>
      <c r="AJ799"/>
      <c r="AK799"/>
      <c r="AM799"/>
      <c r="AN799"/>
      <c r="AP799"/>
      <c r="AQ799"/>
      <c r="AS799"/>
      <c r="AT799"/>
    </row>
    <row r="800" spans="18:46">
      <c r="R800"/>
      <c r="S800"/>
      <c r="U800"/>
      <c r="V800"/>
      <c r="X800"/>
      <c r="Y800"/>
      <c r="AA800"/>
      <c r="AB800"/>
      <c r="AD800"/>
      <c r="AE800"/>
      <c r="AG800"/>
      <c r="AH800"/>
      <c r="AJ800"/>
      <c r="AK800"/>
      <c r="AM800"/>
      <c r="AN800"/>
      <c r="AP800"/>
      <c r="AQ800"/>
      <c r="AS800"/>
      <c r="AT800"/>
    </row>
    <row r="801" spans="18:46">
      <c r="R801"/>
      <c r="S801"/>
      <c r="U801"/>
      <c r="V801"/>
      <c r="X801"/>
      <c r="Y801"/>
      <c r="AA801"/>
      <c r="AB801"/>
      <c r="AD801"/>
      <c r="AE801"/>
      <c r="AG801"/>
      <c r="AH801"/>
      <c r="AJ801"/>
      <c r="AK801"/>
      <c r="AM801"/>
      <c r="AN801"/>
      <c r="AP801"/>
      <c r="AQ801"/>
      <c r="AS801"/>
      <c r="AT801"/>
    </row>
    <row r="802" spans="18:46">
      <c r="R802"/>
      <c r="S802"/>
      <c r="U802"/>
      <c r="V802"/>
      <c r="X802"/>
      <c r="Y802"/>
      <c r="AA802"/>
      <c r="AB802"/>
      <c r="AD802"/>
      <c r="AE802"/>
      <c r="AG802"/>
      <c r="AH802"/>
      <c r="AJ802"/>
      <c r="AK802"/>
      <c r="AM802"/>
      <c r="AN802"/>
      <c r="AP802"/>
      <c r="AQ802"/>
      <c r="AS802"/>
      <c r="AT802"/>
    </row>
    <row r="803" spans="18:46">
      <c r="R803"/>
      <c r="S803"/>
      <c r="U803"/>
      <c r="V803"/>
      <c r="X803"/>
      <c r="Y803"/>
      <c r="AA803"/>
      <c r="AB803"/>
      <c r="AD803"/>
      <c r="AE803"/>
      <c r="AG803"/>
      <c r="AH803"/>
      <c r="AJ803"/>
      <c r="AK803"/>
      <c r="AM803"/>
      <c r="AN803"/>
      <c r="AP803"/>
      <c r="AQ803"/>
      <c r="AS803"/>
      <c r="AT803"/>
    </row>
    <row r="804" spans="18:46">
      <c r="R804"/>
      <c r="S804"/>
      <c r="U804"/>
      <c r="V804"/>
      <c r="X804"/>
      <c r="Y804"/>
      <c r="AA804"/>
      <c r="AB804"/>
      <c r="AD804"/>
      <c r="AE804"/>
      <c r="AG804"/>
      <c r="AH804"/>
      <c r="AJ804"/>
      <c r="AK804"/>
      <c r="AM804"/>
      <c r="AN804"/>
      <c r="AP804"/>
      <c r="AQ804"/>
      <c r="AS804"/>
      <c r="AT804"/>
    </row>
    <row r="805" spans="18:46">
      <c r="R805"/>
      <c r="S805"/>
      <c r="U805"/>
      <c r="V805"/>
      <c r="X805"/>
      <c r="Y805"/>
      <c r="AA805"/>
      <c r="AB805"/>
      <c r="AD805"/>
      <c r="AE805"/>
      <c r="AG805"/>
      <c r="AH805"/>
      <c r="AJ805"/>
      <c r="AK805"/>
      <c r="AM805"/>
      <c r="AN805"/>
      <c r="AP805"/>
      <c r="AQ805"/>
      <c r="AS805"/>
      <c r="AT805"/>
    </row>
    <row r="806" spans="18:46">
      <c r="R806"/>
      <c r="S806"/>
      <c r="U806"/>
      <c r="V806"/>
      <c r="X806"/>
      <c r="Y806"/>
      <c r="AA806"/>
      <c r="AB806"/>
      <c r="AD806"/>
      <c r="AE806"/>
      <c r="AG806"/>
      <c r="AH806"/>
      <c r="AJ806"/>
      <c r="AK806"/>
      <c r="AM806"/>
      <c r="AN806"/>
      <c r="AP806"/>
      <c r="AQ806"/>
      <c r="AS806"/>
      <c r="AT806"/>
    </row>
    <row r="807" spans="18:46">
      <c r="R807"/>
      <c r="S807"/>
      <c r="U807"/>
      <c r="V807"/>
      <c r="X807"/>
      <c r="Y807"/>
      <c r="AA807"/>
      <c r="AB807"/>
      <c r="AD807"/>
      <c r="AE807"/>
      <c r="AG807"/>
      <c r="AH807"/>
      <c r="AJ807"/>
      <c r="AK807"/>
      <c r="AM807"/>
      <c r="AN807"/>
      <c r="AP807"/>
      <c r="AQ807"/>
      <c r="AS807"/>
      <c r="AT807"/>
    </row>
    <row r="808" spans="18:46">
      <c r="R808"/>
      <c r="S808"/>
      <c r="U808"/>
      <c r="V808"/>
      <c r="X808"/>
      <c r="Y808"/>
      <c r="AA808"/>
      <c r="AB808"/>
      <c r="AD808"/>
      <c r="AE808"/>
      <c r="AG808"/>
      <c r="AH808"/>
      <c r="AJ808"/>
      <c r="AK808"/>
      <c r="AM808"/>
      <c r="AN808"/>
      <c r="AP808"/>
      <c r="AQ808"/>
      <c r="AS808"/>
      <c r="AT808"/>
    </row>
    <row r="809" spans="18:46">
      <c r="R809"/>
      <c r="S809"/>
      <c r="U809"/>
      <c r="V809"/>
      <c r="X809"/>
      <c r="Y809"/>
      <c r="AA809"/>
      <c r="AB809"/>
      <c r="AD809"/>
      <c r="AE809"/>
      <c r="AG809"/>
      <c r="AH809"/>
      <c r="AJ809"/>
      <c r="AK809"/>
      <c r="AM809"/>
      <c r="AN809"/>
      <c r="AP809"/>
      <c r="AQ809"/>
      <c r="AS809"/>
      <c r="AT809"/>
    </row>
    <row r="810" spans="18:46">
      <c r="R810"/>
      <c r="S810"/>
      <c r="U810"/>
      <c r="V810"/>
      <c r="X810"/>
      <c r="Y810"/>
      <c r="AA810"/>
      <c r="AB810"/>
      <c r="AD810"/>
      <c r="AE810"/>
      <c r="AG810"/>
      <c r="AH810"/>
      <c r="AJ810"/>
      <c r="AK810"/>
      <c r="AM810"/>
      <c r="AN810"/>
      <c r="AP810"/>
      <c r="AQ810"/>
      <c r="AS810"/>
      <c r="AT810"/>
    </row>
    <row r="811" spans="18:46">
      <c r="R811"/>
      <c r="S811"/>
      <c r="U811"/>
      <c r="V811"/>
      <c r="X811"/>
      <c r="Y811"/>
      <c r="AA811"/>
      <c r="AB811"/>
      <c r="AD811"/>
      <c r="AE811"/>
      <c r="AG811"/>
      <c r="AH811"/>
      <c r="AJ811"/>
      <c r="AK811"/>
      <c r="AM811"/>
      <c r="AN811"/>
      <c r="AP811"/>
      <c r="AQ811"/>
      <c r="AS811"/>
      <c r="AT811"/>
    </row>
    <row r="812" spans="18:46">
      <c r="R812"/>
      <c r="S812"/>
      <c r="U812"/>
      <c r="V812"/>
      <c r="X812"/>
      <c r="Y812"/>
      <c r="AA812"/>
      <c r="AB812"/>
      <c r="AD812"/>
      <c r="AE812"/>
      <c r="AG812"/>
      <c r="AH812"/>
      <c r="AJ812"/>
      <c r="AK812"/>
      <c r="AM812"/>
      <c r="AN812"/>
      <c r="AP812"/>
      <c r="AQ812"/>
      <c r="AS812"/>
      <c r="AT812"/>
    </row>
    <row r="813" spans="18:46">
      <c r="R813"/>
      <c r="S813"/>
      <c r="U813"/>
      <c r="V813"/>
      <c r="X813"/>
      <c r="Y813"/>
      <c r="AA813"/>
      <c r="AB813"/>
      <c r="AD813"/>
      <c r="AE813"/>
      <c r="AG813"/>
      <c r="AH813"/>
      <c r="AJ813"/>
      <c r="AK813"/>
      <c r="AM813"/>
      <c r="AN813"/>
      <c r="AP813"/>
      <c r="AQ813"/>
      <c r="AS813"/>
      <c r="AT813"/>
    </row>
    <row r="814" spans="18:46">
      <c r="R814"/>
      <c r="S814"/>
      <c r="U814"/>
      <c r="V814"/>
      <c r="X814"/>
      <c r="Y814"/>
      <c r="AA814"/>
      <c r="AB814"/>
      <c r="AD814"/>
      <c r="AE814"/>
      <c r="AG814"/>
      <c r="AH814"/>
      <c r="AJ814"/>
      <c r="AK814"/>
      <c r="AM814"/>
      <c r="AN814"/>
      <c r="AP814"/>
      <c r="AQ814"/>
      <c r="AS814"/>
      <c r="AT814"/>
    </row>
    <row r="815" spans="18:46">
      <c r="R815"/>
      <c r="S815"/>
      <c r="U815"/>
      <c r="V815"/>
      <c r="X815"/>
      <c r="Y815"/>
      <c r="AA815"/>
      <c r="AB815"/>
      <c r="AD815"/>
      <c r="AE815"/>
      <c r="AG815"/>
      <c r="AH815"/>
      <c r="AJ815"/>
      <c r="AK815"/>
      <c r="AM815"/>
      <c r="AN815"/>
      <c r="AP815"/>
      <c r="AQ815"/>
      <c r="AS815"/>
      <c r="AT815"/>
    </row>
    <row r="816" spans="18:46">
      <c r="R816"/>
      <c r="S816"/>
      <c r="U816"/>
      <c r="V816"/>
      <c r="X816"/>
      <c r="Y816"/>
      <c r="AA816"/>
      <c r="AB816"/>
      <c r="AD816"/>
      <c r="AE816"/>
      <c r="AG816"/>
      <c r="AH816"/>
      <c r="AJ816"/>
      <c r="AK816"/>
      <c r="AM816"/>
      <c r="AN816"/>
      <c r="AP816"/>
      <c r="AQ816"/>
      <c r="AS816"/>
      <c r="AT816"/>
    </row>
    <row r="817" spans="18:46">
      <c r="R817"/>
      <c r="S817"/>
      <c r="U817"/>
      <c r="V817"/>
      <c r="X817"/>
      <c r="Y817"/>
      <c r="AA817"/>
      <c r="AB817"/>
      <c r="AD817"/>
      <c r="AE817"/>
      <c r="AG817"/>
      <c r="AH817"/>
      <c r="AJ817"/>
      <c r="AK817"/>
      <c r="AM817"/>
      <c r="AN817"/>
      <c r="AP817"/>
      <c r="AQ817"/>
      <c r="AS817"/>
      <c r="AT817"/>
    </row>
    <row r="818" spans="18:46">
      <c r="R818"/>
      <c r="S818"/>
      <c r="U818"/>
      <c r="V818"/>
      <c r="X818"/>
      <c r="Y818"/>
      <c r="AA818"/>
      <c r="AB818"/>
      <c r="AD818"/>
      <c r="AE818"/>
      <c r="AG818"/>
      <c r="AH818"/>
      <c r="AJ818"/>
      <c r="AK818"/>
      <c r="AM818"/>
      <c r="AN818"/>
      <c r="AP818"/>
      <c r="AQ818"/>
      <c r="AS818"/>
      <c r="AT818"/>
    </row>
    <row r="819" spans="18:46">
      <c r="R819"/>
      <c r="S819"/>
      <c r="U819"/>
      <c r="V819"/>
      <c r="X819"/>
      <c r="Y819"/>
      <c r="AA819"/>
      <c r="AB819"/>
      <c r="AD819"/>
      <c r="AE819"/>
      <c r="AG819"/>
      <c r="AH819"/>
      <c r="AJ819"/>
      <c r="AK819"/>
      <c r="AM819"/>
      <c r="AN819"/>
      <c r="AP819"/>
      <c r="AQ819"/>
      <c r="AS819"/>
      <c r="AT819"/>
    </row>
    <row r="820" spans="18:46">
      <c r="R820"/>
      <c r="S820"/>
      <c r="U820"/>
      <c r="V820"/>
      <c r="X820"/>
      <c r="Y820"/>
      <c r="AA820"/>
      <c r="AB820"/>
      <c r="AD820"/>
      <c r="AE820"/>
      <c r="AG820"/>
      <c r="AH820"/>
      <c r="AJ820"/>
      <c r="AK820"/>
      <c r="AM820"/>
      <c r="AN820"/>
      <c r="AP820"/>
      <c r="AQ820"/>
      <c r="AS820"/>
      <c r="AT820"/>
    </row>
    <row r="821" spans="18:46">
      <c r="R821"/>
      <c r="S821"/>
      <c r="U821"/>
      <c r="V821"/>
      <c r="X821"/>
      <c r="Y821"/>
      <c r="AA821"/>
      <c r="AB821"/>
      <c r="AD821"/>
      <c r="AE821"/>
      <c r="AG821"/>
      <c r="AH821"/>
      <c r="AJ821"/>
      <c r="AK821"/>
      <c r="AM821"/>
      <c r="AN821"/>
      <c r="AP821"/>
      <c r="AQ821"/>
      <c r="AS821"/>
      <c r="AT821"/>
    </row>
    <row r="822" spans="18:46">
      <c r="R822"/>
      <c r="S822"/>
      <c r="U822"/>
      <c r="V822"/>
      <c r="X822"/>
      <c r="Y822"/>
      <c r="AA822"/>
      <c r="AB822"/>
      <c r="AD822"/>
      <c r="AE822"/>
      <c r="AG822"/>
      <c r="AH822"/>
      <c r="AJ822"/>
      <c r="AK822"/>
      <c r="AM822"/>
      <c r="AN822"/>
      <c r="AP822"/>
      <c r="AQ822"/>
      <c r="AS822"/>
      <c r="AT822"/>
    </row>
    <row r="823" spans="18:46">
      <c r="R823"/>
      <c r="S823"/>
      <c r="U823"/>
      <c r="V823"/>
      <c r="X823"/>
      <c r="Y823"/>
      <c r="AA823"/>
      <c r="AB823"/>
      <c r="AD823"/>
      <c r="AE823"/>
      <c r="AG823"/>
      <c r="AH823"/>
      <c r="AJ823"/>
      <c r="AK823"/>
      <c r="AM823"/>
      <c r="AN823"/>
      <c r="AP823"/>
      <c r="AQ823"/>
      <c r="AS823"/>
      <c r="AT823"/>
    </row>
    <row r="824" spans="18:46">
      <c r="R824"/>
      <c r="S824"/>
      <c r="U824"/>
      <c r="V824"/>
      <c r="X824"/>
      <c r="Y824"/>
      <c r="AA824"/>
      <c r="AB824"/>
      <c r="AD824"/>
      <c r="AE824"/>
      <c r="AG824"/>
      <c r="AH824"/>
      <c r="AJ824"/>
      <c r="AK824"/>
      <c r="AM824"/>
      <c r="AN824"/>
      <c r="AP824"/>
      <c r="AQ824"/>
      <c r="AS824"/>
      <c r="AT824"/>
    </row>
    <row r="825" spans="18:46">
      <c r="R825"/>
      <c r="S825"/>
      <c r="U825"/>
      <c r="V825"/>
      <c r="X825"/>
      <c r="Y825"/>
      <c r="AA825"/>
      <c r="AB825"/>
      <c r="AD825"/>
      <c r="AE825"/>
      <c r="AG825"/>
      <c r="AH825"/>
      <c r="AJ825"/>
      <c r="AK825"/>
      <c r="AM825"/>
      <c r="AN825"/>
      <c r="AP825"/>
      <c r="AQ825"/>
      <c r="AS825"/>
      <c r="AT825"/>
    </row>
    <row r="826" spans="18:46">
      <c r="R826"/>
      <c r="S826"/>
      <c r="U826"/>
      <c r="V826"/>
      <c r="X826"/>
      <c r="Y826"/>
      <c r="AA826"/>
      <c r="AB826"/>
      <c r="AD826"/>
      <c r="AE826"/>
      <c r="AG826"/>
      <c r="AH826"/>
      <c r="AJ826"/>
      <c r="AK826"/>
      <c r="AM826"/>
      <c r="AN826"/>
      <c r="AP826"/>
      <c r="AQ826"/>
      <c r="AS826"/>
      <c r="AT826"/>
    </row>
    <row r="827" spans="18:46">
      <c r="R827"/>
      <c r="S827"/>
      <c r="U827"/>
      <c r="V827"/>
      <c r="X827"/>
      <c r="Y827"/>
      <c r="AA827"/>
      <c r="AB827"/>
      <c r="AD827"/>
      <c r="AE827"/>
      <c r="AG827"/>
      <c r="AH827"/>
      <c r="AJ827"/>
      <c r="AK827"/>
      <c r="AM827"/>
      <c r="AN827"/>
      <c r="AP827"/>
      <c r="AQ827"/>
      <c r="AS827"/>
      <c r="AT827"/>
    </row>
    <row r="828" spans="18:46">
      <c r="R828"/>
      <c r="S828"/>
      <c r="U828"/>
      <c r="V828"/>
      <c r="X828"/>
      <c r="Y828"/>
      <c r="AA828"/>
      <c r="AB828"/>
      <c r="AD828"/>
      <c r="AE828"/>
      <c r="AG828"/>
      <c r="AH828"/>
      <c r="AJ828"/>
      <c r="AK828"/>
      <c r="AM828"/>
      <c r="AN828"/>
      <c r="AP828"/>
      <c r="AQ828"/>
      <c r="AS828"/>
      <c r="AT828"/>
    </row>
    <row r="829" spans="18:46">
      <c r="R829"/>
      <c r="S829"/>
      <c r="U829"/>
      <c r="V829"/>
      <c r="X829"/>
      <c r="Y829"/>
      <c r="AA829"/>
      <c r="AB829"/>
      <c r="AD829"/>
      <c r="AE829"/>
      <c r="AG829"/>
      <c r="AH829"/>
      <c r="AJ829"/>
      <c r="AK829"/>
      <c r="AM829"/>
      <c r="AN829"/>
      <c r="AP829"/>
      <c r="AQ829"/>
      <c r="AS829"/>
      <c r="AT829"/>
    </row>
    <row r="830" spans="18:46">
      <c r="R830"/>
      <c r="S830"/>
      <c r="U830"/>
      <c r="V830"/>
      <c r="X830"/>
      <c r="Y830"/>
      <c r="AA830"/>
      <c r="AB830"/>
      <c r="AD830"/>
      <c r="AE830"/>
      <c r="AG830"/>
      <c r="AH830"/>
      <c r="AJ830"/>
      <c r="AK830"/>
      <c r="AM830"/>
      <c r="AN830"/>
      <c r="AP830"/>
      <c r="AQ830"/>
      <c r="AS830"/>
      <c r="AT830"/>
    </row>
    <row r="831" spans="18:46">
      <c r="R831"/>
      <c r="S831"/>
      <c r="U831"/>
      <c r="V831"/>
      <c r="X831"/>
      <c r="Y831"/>
      <c r="AA831"/>
      <c r="AB831"/>
      <c r="AD831"/>
      <c r="AE831"/>
      <c r="AG831"/>
      <c r="AH831"/>
      <c r="AJ831"/>
      <c r="AK831"/>
      <c r="AM831"/>
      <c r="AN831"/>
      <c r="AP831"/>
      <c r="AQ831"/>
      <c r="AS831"/>
      <c r="AT831"/>
    </row>
    <row r="832" spans="18:46">
      <c r="R832"/>
      <c r="S832"/>
      <c r="U832"/>
      <c r="V832"/>
      <c r="X832"/>
      <c r="Y832"/>
      <c r="AA832"/>
      <c r="AB832"/>
      <c r="AD832"/>
      <c r="AE832"/>
      <c r="AG832"/>
      <c r="AH832"/>
      <c r="AJ832"/>
      <c r="AK832"/>
      <c r="AM832"/>
      <c r="AN832"/>
      <c r="AP832"/>
      <c r="AQ832"/>
      <c r="AS832"/>
      <c r="AT832"/>
    </row>
    <row r="833" spans="18:46">
      <c r="R833"/>
      <c r="S833"/>
      <c r="U833"/>
      <c r="V833"/>
      <c r="X833"/>
      <c r="Y833"/>
      <c r="AA833"/>
      <c r="AB833"/>
      <c r="AD833"/>
      <c r="AE833"/>
      <c r="AG833"/>
      <c r="AH833"/>
      <c r="AJ833"/>
      <c r="AK833"/>
      <c r="AM833"/>
      <c r="AN833"/>
      <c r="AP833"/>
      <c r="AQ833"/>
      <c r="AS833"/>
      <c r="AT833"/>
    </row>
    <row r="834" spans="18:46">
      <c r="R834"/>
      <c r="S834"/>
      <c r="U834"/>
      <c r="V834"/>
      <c r="X834"/>
      <c r="Y834"/>
      <c r="AA834"/>
      <c r="AB834"/>
      <c r="AD834"/>
      <c r="AE834"/>
      <c r="AG834"/>
      <c r="AH834"/>
      <c r="AJ834"/>
      <c r="AK834"/>
      <c r="AM834"/>
      <c r="AN834"/>
      <c r="AP834"/>
      <c r="AQ834"/>
      <c r="AS834"/>
      <c r="AT834"/>
    </row>
    <row r="835" spans="18:46">
      <c r="R835"/>
      <c r="S835"/>
      <c r="U835"/>
      <c r="V835"/>
      <c r="X835"/>
      <c r="Y835"/>
      <c r="AA835"/>
      <c r="AB835"/>
      <c r="AD835"/>
      <c r="AE835"/>
      <c r="AG835"/>
      <c r="AH835"/>
      <c r="AJ835"/>
      <c r="AK835"/>
      <c r="AM835"/>
      <c r="AN835"/>
      <c r="AP835"/>
      <c r="AQ835"/>
      <c r="AS835"/>
      <c r="AT835"/>
    </row>
    <row r="836" spans="18:46">
      <c r="R836"/>
      <c r="S836"/>
      <c r="U836"/>
      <c r="V836"/>
      <c r="X836"/>
      <c r="Y836"/>
      <c r="AA836"/>
      <c r="AB836"/>
      <c r="AD836"/>
      <c r="AE836"/>
      <c r="AG836"/>
      <c r="AH836"/>
      <c r="AJ836"/>
      <c r="AK836"/>
      <c r="AM836"/>
      <c r="AN836"/>
      <c r="AP836"/>
      <c r="AQ836"/>
      <c r="AS836"/>
      <c r="AT836"/>
    </row>
    <row r="837" spans="18:46">
      <c r="R837"/>
      <c r="S837"/>
      <c r="U837"/>
      <c r="V837"/>
      <c r="X837"/>
      <c r="Y837"/>
      <c r="AA837"/>
      <c r="AB837"/>
      <c r="AD837"/>
      <c r="AE837"/>
      <c r="AG837"/>
      <c r="AH837"/>
      <c r="AJ837"/>
      <c r="AK837"/>
      <c r="AM837"/>
      <c r="AN837"/>
      <c r="AP837"/>
      <c r="AQ837"/>
      <c r="AS837"/>
      <c r="AT837"/>
    </row>
    <row r="838" spans="18:46">
      <c r="R838"/>
      <c r="S838"/>
      <c r="U838"/>
      <c r="V838"/>
      <c r="X838"/>
      <c r="Y838"/>
      <c r="AA838"/>
      <c r="AB838"/>
      <c r="AD838"/>
      <c r="AE838"/>
      <c r="AG838"/>
      <c r="AH838"/>
      <c r="AJ838"/>
      <c r="AK838"/>
      <c r="AM838"/>
      <c r="AN838"/>
      <c r="AP838"/>
      <c r="AQ838"/>
      <c r="AS838"/>
      <c r="AT838"/>
    </row>
    <row r="839" spans="18:46">
      <c r="R839"/>
      <c r="S839"/>
      <c r="U839"/>
      <c r="V839"/>
      <c r="X839"/>
      <c r="Y839"/>
      <c r="AA839"/>
      <c r="AB839"/>
      <c r="AD839"/>
      <c r="AE839"/>
      <c r="AG839"/>
      <c r="AH839"/>
      <c r="AJ839"/>
      <c r="AK839"/>
      <c r="AM839"/>
      <c r="AN839"/>
      <c r="AP839"/>
      <c r="AQ839"/>
      <c r="AS839"/>
      <c r="AT839"/>
    </row>
    <row r="840" spans="18:46">
      <c r="R840"/>
      <c r="S840"/>
      <c r="U840"/>
      <c r="V840"/>
      <c r="X840"/>
      <c r="Y840"/>
      <c r="AA840"/>
      <c r="AB840"/>
      <c r="AD840"/>
      <c r="AE840"/>
      <c r="AG840"/>
      <c r="AH840"/>
      <c r="AJ840"/>
      <c r="AK840"/>
      <c r="AM840"/>
      <c r="AN840"/>
      <c r="AP840"/>
      <c r="AQ840"/>
      <c r="AS840"/>
      <c r="AT840"/>
    </row>
    <row r="841" spans="18:46">
      <c r="R841"/>
      <c r="S841"/>
      <c r="U841"/>
      <c r="V841"/>
      <c r="X841"/>
      <c r="Y841"/>
      <c r="AA841"/>
      <c r="AB841"/>
      <c r="AD841"/>
      <c r="AE841"/>
      <c r="AG841"/>
      <c r="AH841"/>
      <c r="AJ841"/>
      <c r="AK841"/>
      <c r="AM841"/>
      <c r="AN841"/>
      <c r="AP841"/>
      <c r="AQ841"/>
      <c r="AS841"/>
      <c r="AT841"/>
    </row>
    <row r="842" spans="18:46">
      <c r="R842"/>
      <c r="S842"/>
      <c r="U842"/>
      <c r="V842"/>
      <c r="X842"/>
      <c r="Y842"/>
      <c r="AA842"/>
      <c r="AB842"/>
      <c r="AD842"/>
      <c r="AE842"/>
      <c r="AG842"/>
      <c r="AH842"/>
      <c r="AJ842"/>
      <c r="AK842"/>
      <c r="AM842"/>
      <c r="AN842"/>
      <c r="AP842"/>
      <c r="AQ842"/>
      <c r="AS842"/>
      <c r="AT842"/>
    </row>
    <row r="843" spans="18:46">
      <c r="R843"/>
      <c r="S843"/>
      <c r="U843"/>
      <c r="V843"/>
      <c r="X843"/>
      <c r="Y843"/>
      <c r="AA843"/>
      <c r="AB843"/>
      <c r="AD843"/>
      <c r="AE843"/>
      <c r="AG843"/>
      <c r="AH843"/>
      <c r="AJ843"/>
      <c r="AK843"/>
      <c r="AM843"/>
      <c r="AN843"/>
      <c r="AP843"/>
      <c r="AQ843"/>
      <c r="AS843"/>
      <c r="AT843"/>
    </row>
    <row r="844" spans="18:46">
      <c r="R844"/>
      <c r="S844"/>
      <c r="U844"/>
      <c r="V844"/>
      <c r="X844"/>
      <c r="Y844"/>
      <c r="AA844"/>
      <c r="AB844"/>
      <c r="AD844"/>
      <c r="AE844"/>
      <c r="AG844"/>
      <c r="AH844"/>
      <c r="AJ844"/>
      <c r="AK844"/>
      <c r="AM844"/>
      <c r="AN844"/>
      <c r="AP844"/>
      <c r="AQ844"/>
      <c r="AS844"/>
      <c r="AT844"/>
    </row>
    <row r="845" spans="18:46">
      <c r="R845"/>
      <c r="S845"/>
      <c r="U845"/>
      <c r="V845"/>
      <c r="X845"/>
      <c r="Y845"/>
      <c r="AA845"/>
      <c r="AB845"/>
      <c r="AD845"/>
      <c r="AE845"/>
      <c r="AG845"/>
      <c r="AH845"/>
      <c r="AJ845"/>
      <c r="AK845"/>
      <c r="AM845"/>
      <c r="AN845"/>
      <c r="AP845"/>
      <c r="AQ845"/>
      <c r="AS845"/>
      <c r="AT845"/>
    </row>
    <row r="846" spans="18:46">
      <c r="R846"/>
      <c r="S846"/>
      <c r="U846"/>
      <c r="V846"/>
      <c r="X846"/>
      <c r="Y846"/>
      <c r="AA846"/>
      <c r="AB846"/>
      <c r="AD846"/>
      <c r="AE846"/>
      <c r="AG846"/>
      <c r="AH846"/>
      <c r="AJ846"/>
      <c r="AK846"/>
      <c r="AM846"/>
      <c r="AN846"/>
      <c r="AP846"/>
      <c r="AQ846"/>
      <c r="AS846"/>
      <c r="AT846"/>
    </row>
    <row r="847" spans="18:46">
      <c r="R847"/>
      <c r="S847"/>
      <c r="U847"/>
      <c r="V847"/>
      <c r="X847"/>
      <c r="Y847"/>
      <c r="AA847"/>
      <c r="AB847"/>
      <c r="AD847"/>
      <c r="AE847"/>
      <c r="AG847"/>
      <c r="AH847"/>
      <c r="AJ847"/>
      <c r="AK847"/>
      <c r="AM847"/>
      <c r="AN847"/>
      <c r="AP847"/>
      <c r="AQ847"/>
      <c r="AS847"/>
      <c r="AT847"/>
    </row>
    <row r="848" spans="18:46">
      <c r="R848"/>
      <c r="S848"/>
      <c r="U848"/>
      <c r="V848"/>
      <c r="X848"/>
      <c r="Y848"/>
      <c r="AA848"/>
      <c r="AB848"/>
      <c r="AD848"/>
      <c r="AE848"/>
      <c r="AG848"/>
      <c r="AH848"/>
      <c r="AJ848"/>
      <c r="AK848"/>
      <c r="AM848"/>
      <c r="AN848"/>
      <c r="AP848"/>
      <c r="AQ848"/>
      <c r="AS848"/>
      <c r="AT848"/>
    </row>
    <row r="849" spans="18:46">
      <c r="R849"/>
      <c r="S849"/>
      <c r="U849"/>
      <c r="V849"/>
      <c r="X849"/>
      <c r="Y849"/>
      <c r="AA849"/>
      <c r="AB849"/>
      <c r="AD849"/>
      <c r="AE849"/>
      <c r="AG849"/>
      <c r="AH849"/>
      <c r="AJ849"/>
      <c r="AK849"/>
      <c r="AM849"/>
      <c r="AN849"/>
      <c r="AP849"/>
      <c r="AQ849"/>
      <c r="AS849"/>
      <c r="AT849"/>
    </row>
    <row r="850" spans="18:46">
      <c r="R850"/>
      <c r="S850"/>
      <c r="U850"/>
      <c r="V850"/>
      <c r="X850"/>
      <c r="Y850"/>
      <c r="AA850"/>
      <c r="AB850"/>
      <c r="AD850"/>
      <c r="AE850"/>
      <c r="AG850"/>
      <c r="AH850"/>
      <c r="AJ850"/>
      <c r="AK850"/>
      <c r="AM850"/>
      <c r="AN850"/>
      <c r="AP850"/>
      <c r="AQ850"/>
      <c r="AS850"/>
      <c r="AT850"/>
    </row>
    <row r="851" spans="18:46">
      <c r="R851"/>
      <c r="S851"/>
      <c r="U851"/>
      <c r="V851"/>
      <c r="X851"/>
      <c r="Y851"/>
      <c r="AA851"/>
      <c r="AB851"/>
      <c r="AD851"/>
      <c r="AE851"/>
      <c r="AG851"/>
      <c r="AH851"/>
      <c r="AJ851"/>
      <c r="AK851"/>
      <c r="AM851"/>
      <c r="AN851"/>
      <c r="AP851"/>
      <c r="AQ851"/>
      <c r="AS851"/>
      <c r="AT851"/>
    </row>
    <row r="852" spans="18:46">
      <c r="R852"/>
      <c r="S852"/>
      <c r="U852"/>
      <c r="V852"/>
      <c r="X852"/>
      <c r="Y852"/>
      <c r="AA852"/>
      <c r="AB852"/>
      <c r="AD852"/>
      <c r="AE852"/>
      <c r="AG852"/>
      <c r="AH852"/>
      <c r="AJ852"/>
      <c r="AK852"/>
      <c r="AM852"/>
      <c r="AN852"/>
      <c r="AP852"/>
      <c r="AQ852"/>
      <c r="AS852"/>
      <c r="AT852"/>
    </row>
    <row r="853" spans="18:46">
      <c r="R853"/>
      <c r="S853"/>
      <c r="U853"/>
      <c r="V853"/>
      <c r="X853"/>
      <c r="Y853"/>
      <c r="AA853"/>
      <c r="AB853"/>
      <c r="AD853"/>
      <c r="AE853"/>
      <c r="AG853"/>
      <c r="AH853"/>
      <c r="AJ853"/>
      <c r="AK853"/>
      <c r="AM853"/>
      <c r="AN853"/>
      <c r="AP853"/>
      <c r="AQ853"/>
      <c r="AS853"/>
      <c r="AT853"/>
    </row>
    <row r="854" spans="18:46">
      <c r="R854"/>
      <c r="S854"/>
      <c r="U854"/>
      <c r="V854"/>
      <c r="X854"/>
      <c r="Y854"/>
      <c r="AA854"/>
      <c r="AB854"/>
      <c r="AD854"/>
      <c r="AE854"/>
      <c r="AG854"/>
      <c r="AH854"/>
      <c r="AJ854"/>
      <c r="AK854"/>
      <c r="AM854"/>
      <c r="AN854"/>
      <c r="AP854"/>
      <c r="AQ854"/>
      <c r="AS854"/>
      <c r="AT854"/>
    </row>
    <row r="855" spans="18:46">
      <c r="R855"/>
      <c r="S855"/>
      <c r="U855"/>
      <c r="V855"/>
      <c r="X855"/>
      <c r="Y855"/>
      <c r="AA855"/>
      <c r="AB855"/>
      <c r="AD855"/>
      <c r="AE855"/>
      <c r="AG855"/>
      <c r="AH855"/>
      <c r="AJ855"/>
      <c r="AK855"/>
      <c r="AM855"/>
      <c r="AN855"/>
      <c r="AP855"/>
      <c r="AQ855"/>
      <c r="AS855"/>
      <c r="AT855"/>
    </row>
    <row r="856" spans="18:46">
      <c r="R856"/>
      <c r="S856"/>
      <c r="U856"/>
      <c r="V856"/>
      <c r="X856"/>
      <c r="Y856"/>
      <c r="AA856"/>
      <c r="AB856"/>
      <c r="AD856"/>
      <c r="AE856"/>
      <c r="AG856"/>
      <c r="AH856"/>
      <c r="AJ856"/>
      <c r="AK856"/>
      <c r="AM856"/>
      <c r="AN856"/>
      <c r="AP856"/>
      <c r="AQ856"/>
      <c r="AS856"/>
      <c r="AT856"/>
    </row>
    <row r="857" spans="18:46">
      <c r="R857"/>
      <c r="S857"/>
      <c r="U857"/>
      <c r="V857"/>
      <c r="X857"/>
      <c r="Y857"/>
      <c r="AA857"/>
      <c r="AB857"/>
      <c r="AD857"/>
      <c r="AE857"/>
      <c r="AG857"/>
      <c r="AH857"/>
      <c r="AJ857"/>
      <c r="AK857"/>
      <c r="AM857"/>
      <c r="AN857"/>
      <c r="AP857"/>
      <c r="AQ857"/>
      <c r="AS857"/>
      <c r="AT857"/>
    </row>
    <row r="858" spans="18:46">
      <c r="R858"/>
      <c r="S858"/>
      <c r="U858"/>
      <c r="V858"/>
      <c r="X858"/>
      <c r="Y858"/>
      <c r="AA858"/>
      <c r="AB858"/>
      <c r="AD858"/>
      <c r="AE858"/>
      <c r="AG858"/>
      <c r="AH858"/>
      <c r="AJ858"/>
      <c r="AK858"/>
      <c r="AM858"/>
      <c r="AN858"/>
      <c r="AP858"/>
      <c r="AQ858"/>
      <c r="AS858"/>
      <c r="AT858"/>
    </row>
    <row r="859" spans="18:46">
      <c r="R859"/>
      <c r="S859"/>
      <c r="U859"/>
      <c r="V859"/>
      <c r="X859"/>
      <c r="Y859"/>
      <c r="AA859"/>
      <c r="AB859"/>
      <c r="AD859"/>
      <c r="AE859"/>
      <c r="AG859"/>
      <c r="AH859"/>
      <c r="AJ859"/>
      <c r="AK859"/>
      <c r="AM859"/>
      <c r="AN859"/>
      <c r="AP859"/>
      <c r="AQ859"/>
      <c r="AS859"/>
      <c r="AT859"/>
    </row>
    <row r="860" spans="18:46">
      <c r="R860"/>
      <c r="S860"/>
      <c r="U860"/>
      <c r="V860"/>
      <c r="X860"/>
      <c r="Y860"/>
      <c r="AA860"/>
      <c r="AB860"/>
      <c r="AD860"/>
      <c r="AE860"/>
      <c r="AG860"/>
      <c r="AH860"/>
      <c r="AJ860"/>
      <c r="AK860"/>
      <c r="AM860"/>
      <c r="AN860"/>
      <c r="AP860"/>
      <c r="AQ860"/>
      <c r="AS860"/>
      <c r="AT860"/>
    </row>
    <row r="861" spans="18:46">
      <c r="R861"/>
      <c r="S861"/>
      <c r="U861"/>
      <c r="V861"/>
      <c r="X861"/>
      <c r="Y861"/>
      <c r="AA861"/>
      <c r="AB861"/>
      <c r="AD861"/>
      <c r="AE861"/>
      <c r="AG861"/>
      <c r="AH861"/>
      <c r="AJ861"/>
      <c r="AK861"/>
      <c r="AM861"/>
      <c r="AN861"/>
      <c r="AP861"/>
      <c r="AQ861"/>
      <c r="AS861"/>
      <c r="AT861"/>
    </row>
    <row r="862" spans="18:46">
      <c r="R862"/>
      <c r="S862"/>
      <c r="U862"/>
      <c r="V862"/>
      <c r="X862"/>
      <c r="Y862"/>
      <c r="AA862"/>
      <c r="AB862"/>
      <c r="AD862"/>
      <c r="AE862"/>
      <c r="AG862"/>
      <c r="AH862"/>
      <c r="AJ862"/>
      <c r="AK862"/>
      <c r="AM862"/>
      <c r="AN862"/>
      <c r="AP862"/>
      <c r="AQ862"/>
      <c r="AS862"/>
      <c r="AT862"/>
    </row>
    <row r="863" spans="18:46">
      <c r="R863"/>
      <c r="S863"/>
      <c r="U863"/>
      <c r="V863"/>
      <c r="X863"/>
      <c r="Y863"/>
      <c r="AA863"/>
      <c r="AB863"/>
      <c r="AD863"/>
      <c r="AE863"/>
      <c r="AG863"/>
      <c r="AH863"/>
      <c r="AJ863"/>
      <c r="AK863"/>
      <c r="AM863"/>
      <c r="AN863"/>
      <c r="AP863"/>
      <c r="AQ863"/>
      <c r="AS863"/>
      <c r="AT863"/>
    </row>
    <row r="864" spans="18:46">
      <c r="R864"/>
      <c r="S864"/>
      <c r="U864"/>
      <c r="V864"/>
      <c r="X864"/>
      <c r="Y864"/>
      <c r="AA864"/>
      <c r="AB864"/>
      <c r="AD864"/>
      <c r="AE864"/>
      <c r="AG864"/>
      <c r="AH864"/>
      <c r="AJ864"/>
      <c r="AK864"/>
      <c r="AM864"/>
      <c r="AN864"/>
      <c r="AP864"/>
      <c r="AQ864"/>
      <c r="AS864"/>
      <c r="AT864"/>
    </row>
    <row r="865" spans="18:46">
      <c r="R865"/>
      <c r="S865"/>
      <c r="U865"/>
      <c r="V865"/>
      <c r="X865"/>
      <c r="Y865"/>
      <c r="AA865"/>
      <c r="AB865"/>
      <c r="AD865"/>
      <c r="AE865"/>
      <c r="AG865"/>
      <c r="AH865"/>
      <c r="AJ865"/>
      <c r="AK865"/>
      <c r="AM865"/>
      <c r="AN865"/>
      <c r="AP865"/>
      <c r="AQ865"/>
      <c r="AS865"/>
      <c r="AT865"/>
    </row>
    <row r="866" spans="18:46">
      <c r="R866"/>
      <c r="S866"/>
      <c r="U866"/>
      <c r="V866"/>
      <c r="X866"/>
      <c r="Y866"/>
      <c r="AA866"/>
      <c r="AB866"/>
      <c r="AD866"/>
      <c r="AE866"/>
      <c r="AG866"/>
      <c r="AH866"/>
      <c r="AJ866"/>
      <c r="AK866"/>
      <c r="AM866"/>
      <c r="AN866"/>
      <c r="AP866"/>
      <c r="AQ866"/>
      <c r="AS866"/>
      <c r="AT866"/>
    </row>
    <row r="867" spans="18:46">
      <c r="R867"/>
      <c r="S867"/>
      <c r="U867"/>
      <c r="V867"/>
      <c r="X867"/>
      <c r="Y867"/>
      <c r="AA867"/>
      <c r="AB867"/>
      <c r="AD867"/>
      <c r="AE867"/>
      <c r="AG867"/>
      <c r="AH867"/>
      <c r="AJ867"/>
      <c r="AK867"/>
      <c r="AM867"/>
      <c r="AN867"/>
      <c r="AP867"/>
      <c r="AQ867"/>
      <c r="AS867"/>
      <c r="AT867"/>
    </row>
    <row r="868" spans="18:46">
      <c r="R868"/>
      <c r="S868"/>
      <c r="U868"/>
      <c r="V868"/>
      <c r="X868"/>
      <c r="Y868"/>
      <c r="AA868"/>
      <c r="AB868"/>
      <c r="AD868"/>
      <c r="AE868"/>
      <c r="AG868"/>
      <c r="AH868"/>
      <c r="AJ868"/>
      <c r="AK868"/>
      <c r="AM868"/>
      <c r="AN868"/>
      <c r="AP868"/>
      <c r="AQ868"/>
      <c r="AS868"/>
      <c r="AT868"/>
    </row>
    <row r="869" spans="18:46">
      <c r="R869"/>
      <c r="S869"/>
      <c r="U869"/>
      <c r="V869"/>
      <c r="X869"/>
      <c r="Y869"/>
      <c r="AA869"/>
      <c r="AB869"/>
      <c r="AD869"/>
      <c r="AE869"/>
      <c r="AG869"/>
      <c r="AH869"/>
      <c r="AJ869"/>
      <c r="AK869"/>
      <c r="AM869"/>
      <c r="AN869"/>
      <c r="AP869"/>
      <c r="AQ869"/>
      <c r="AS869"/>
      <c r="AT869"/>
    </row>
    <row r="870" spans="18:46">
      <c r="R870"/>
      <c r="S870"/>
      <c r="U870"/>
      <c r="V870"/>
      <c r="X870"/>
      <c r="Y870"/>
      <c r="AA870"/>
      <c r="AB870"/>
      <c r="AD870"/>
      <c r="AE870"/>
      <c r="AG870"/>
      <c r="AH870"/>
      <c r="AJ870"/>
      <c r="AK870"/>
      <c r="AM870"/>
      <c r="AN870"/>
      <c r="AP870"/>
      <c r="AQ870"/>
      <c r="AS870"/>
      <c r="AT870"/>
    </row>
    <row r="871" spans="18:46">
      <c r="R871"/>
      <c r="S871"/>
      <c r="U871"/>
      <c r="V871"/>
      <c r="X871"/>
      <c r="Y871"/>
      <c r="AA871"/>
      <c r="AB871"/>
      <c r="AD871"/>
      <c r="AE871"/>
      <c r="AG871"/>
      <c r="AH871"/>
      <c r="AJ871"/>
      <c r="AK871"/>
      <c r="AM871"/>
      <c r="AN871"/>
      <c r="AP871"/>
      <c r="AQ871"/>
      <c r="AS871"/>
      <c r="AT871"/>
    </row>
    <row r="872" spans="18:46">
      <c r="R872"/>
      <c r="S872"/>
      <c r="U872"/>
      <c r="V872"/>
      <c r="X872"/>
      <c r="Y872"/>
      <c r="AA872"/>
      <c r="AB872"/>
      <c r="AD872"/>
      <c r="AE872"/>
      <c r="AG872"/>
      <c r="AH872"/>
      <c r="AJ872"/>
      <c r="AK872"/>
      <c r="AM872"/>
      <c r="AN872"/>
      <c r="AP872"/>
      <c r="AQ872"/>
      <c r="AS872"/>
      <c r="AT872"/>
    </row>
    <row r="873" spans="18:46">
      <c r="R873"/>
      <c r="S873"/>
      <c r="U873"/>
      <c r="V873"/>
      <c r="X873"/>
      <c r="Y873"/>
      <c r="AA873"/>
      <c r="AB873"/>
      <c r="AD873"/>
      <c r="AE873"/>
      <c r="AG873"/>
      <c r="AH873"/>
      <c r="AJ873"/>
      <c r="AK873"/>
      <c r="AM873"/>
      <c r="AN873"/>
      <c r="AP873"/>
      <c r="AQ873"/>
      <c r="AS873"/>
      <c r="AT873"/>
    </row>
    <row r="874" spans="18:46">
      <c r="R874"/>
      <c r="S874"/>
      <c r="U874"/>
      <c r="V874"/>
      <c r="X874"/>
      <c r="Y874"/>
      <c r="AA874"/>
      <c r="AB874"/>
      <c r="AD874"/>
      <c r="AE874"/>
      <c r="AG874"/>
      <c r="AH874"/>
      <c r="AJ874"/>
      <c r="AK874"/>
      <c r="AM874"/>
      <c r="AN874"/>
      <c r="AP874"/>
      <c r="AQ874"/>
      <c r="AS874"/>
      <c r="AT874"/>
    </row>
    <row r="875" spans="18:46">
      <c r="R875"/>
      <c r="S875"/>
      <c r="U875"/>
      <c r="V875"/>
      <c r="X875"/>
      <c r="Y875"/>
      <c r="AA875"/>
      <c r="AB875"/>
      <c r="AD875"/>
      <c r="AE875"/>
      <c r="AG875"/>
      <c r="AH875"/>
      <c r="AJ875"/>
      <c r="AK875"/>
      <c r="AM875"/>
      <c r="AN875"/>
      <c r="AP875"/>
      <c r="AQ875"/>
      <c r="AS875"/>
      <c r="AT875"/>
    </row>
    <row r="876" spans="18:46">
      <c r="R876"/>
      <c r="S876"/>
      <c r="U876"/>
      <c r="V876"/>
      <c r="X876"/>
      <c r="Y876"/>
      <c r="AA876"/>
      <c r="AB876"/>
      <c r="AD876"/>
      <c r="AE876"/>
      <c r="AG876"/>
      <c r="AH876"/>
      <c r="AJ876"/>
      <c r="AK876"/>
      <c r="AM876"/>
      <c r="AN876"/>
      <c r="AP876"/>
      <c r="AQ876"/>
      <c r="AS876"/>
      <c r="AT876"/>
    </row>
    <row r="877" spans="18:46">
      <c r="R877"/>
      <c r="S877"/>
      <c r="U877"/>
      <c r="V877"/>
      <c r="X877"/>
      <c r="Y877"/>
      <c r="AA877"/>
      <c r="AB877"/>
      <c r="AD877"/>
      <c r="AE877"/>
      <c r="AG877"/>
      <c r="AH877"/>
      <c r="AJ877"/>
      <c r="AK877"/>
      <c r="AM877"/>
      <c r="AN877"/>
      <c r="AP877"/>
      <c r="AQ877"/>
      <c r="AS877"/>
      <c r="AT877"/>
    </row>
    <row r="878" spans="18:46">
      <c r="R878"/>
      <c r="S878"/>
      <c r="U878"/>
      <c r="V878"/>
      <c r="X878"/>
      <c r="Y878"/>
      <c r="AA878"/>
      <c r="AB878"/>
      <c r="AD878"/>
      <c r="AE878"/>
      <c r="AG878"/>
      <c r="AH878"/>
      <c r="AJ878"/>
      <c r="AK878"/>
      <c r="AM878"/>
      <c r="AN878"/>
      <c r="AP878"/>
      <c r="AQ878"/>
      <c r="AS878"/>
      <c r="AT878"/>
    </row>
    <row r="879" spans="18:46">
      <c r="R879"/>
      <c r="S879"/>
      <c r="U879"/>
      <c r="V879"/>
      <c r="X879"/>
      <c r="Y879"/>
      <c r="AA879"/>
      <c r="AB879"/>
      <c r="AD879"/>
      <c r="AE879"/>
      <c r="AG879"/>
      <c r="AH879"/>
      <c r="AJ879"/>
      <c r="AK879"/>
      <c r="AM879"/>
      <c r="AN879"/>
      <c r="AP879"/>
      <c r="AQ879"/>
      <c r="AS879"/>
      <c r="AT879"/>
    </row>
    <row r="880" spans="18:46">
      <c r="R880"/>
      <c r="S880"/>
      <c r="U880"/>
      <c r="V880"/>
      <c r="X880"/>
      <c r="Y880"/>
      <c r="AA880"/>
      <c r="AB880"/>
      <c r="AD880"/>
      <c r="AE880"/>
      <c r="AG880"/>
      <c r="AH880"/>
      <c r="AJ880"/>
      <c r="AK880"/>
      <c r="AM880"/>
      <c r="AN880"/>
      <c r="AP880"/>
      <c r="AQ880"/>
      <c r="AS880"/>
      <c r="AT880"/>
    </row>
    <row r="881" spans="18:46">
      <c r="R881"/>
      <c r="S881"/>
      <c r="U881"/>
      <c r="V881"/>
      <c r="X881"/>
      <c r="Y881"/>
      <c r="AA881"/>
      <c r="AB881"/>
      <c r="AD881"/>
      <c r="AE881"/>
      <c r="AG881"/>
      <c r="AH881"/>
      <c r="AJ881"/>
      <c r="AK881"/>
      <c r="AM881"/>
      <c r="AN881"/>
      <c r="AP881"/>
      <c r="AQ881"/>
      <c r="AS881"/>
      <c r="AT881"/>
    </row>
    <row r="882" spans="18:46">
      <c r="R882"/>
      <c r="S882"/>
      <c r="U882"/>
      <c r="V882"/>
      <c r="X882"/>
      <c r="Y882"/>
      <c r="AA882"/>
      <c r="AB882"/>
      <c r="AD882"/>
      <c r="AE882"/>
      <c r="AG882"/>
      <c r="AH882"/>
      <c r="AJ882"/>
      <c r="AK882"/>
      <c r="AM882"/>
      <c r="AN882"/>
      <c r="AP882"/>
      <c r="AQ882"/>
      <c r="AS882"/>
      <c r="AT882"/>
    </row>
    <row r="883" spans="18:46">
      <c r="R883"/>
      <c r="S883"/>
      <c r="U883"/>
      <c r="V883"/>
      <c r="X883"/>
      <c r="Y883"/>
      <c r="AA883"/>
      <c r="AB883"/>
      <c r="AD883"/>
      <c r="AE883"/>
      <c r="AG883"/>
      <c r="AH883"/>
      <c r="AJ883"/>
      <c r="AK883"/>
      <c r="AM883"/>
      <c r="AN883"/>
      <c r="AP883"/>
      <c r="AQ883"/>
      <c r="AS883"/>
      <c r="AT883"/>
    </row>
    <row r="884" spans="18:46">
      <c r="R884"/>
      <c r="S884"/>
      <c r="U884"/>
      <c r="V884"/>
      <c r="X884"/>
      <c r="Y884"/>
      <c r="AA884"/>
      <c r="AB884"/>
      <c r="AD884"/>
      <c r="AE884"/>
      <c r="AG884"/>
      <c r="AH884"/>
      <c r="AJ884"/>
      <c r="AK884"/>
      <c r="AM884"/>
      <c r="AN884"/>
      <c r="AP884"/>
      <c r="AQ884"/>
      <c r="AS884"/>
      <c r="AT884"/>
    </row>
    <row r="885" spans="18:46">
      <c r="R885"/>
      <c r="S885"/>
      <c r="U885"/>
      <c r="V885"/>
      <c r="X885"/>
      <c r="Y885"/>
      <c r="AA885"/>
      <c r="AB885"/>
      <c r="AD885"/>
      <c r="AE885"/>
      <c r="AG885"/>
      <c r="AH885"/>
      <c r="AJ885"/>
      <c r="AK885"/>
      <c r="AM885"/>
      <c r="AN885"/>
      <c r="AP885"/>
      <c r="AQ885"/>
      <c r="AS885"/>
      <c r="AT885"/>
    </row>
    <row r="886" spans="18:46">
      <c r="R886"/>
      <c r="S886"/>
      <c r="U886"/>
      <c r="V886"/>
      <c r="X886"/>
      <c r="Y886"/>
      <c r="AA886"/>
      <c r="AB886"/>
      <c r="AD886"/>
      <c r="AE886"/>
      <c r="AG886"/>
      <c r="AH886"/>
      <c r="AJ886"/>
      <c r="AK886"/>
      <c r="AM886"/>
      <c r="AN886"/>
      <c r="AP886"/>
      <c r="AQ886"/>
      <c r="AS886"/>
      <c r="AT886"/>
    </row>
    <row r="887" spans="18:46">
      <c r="R887"/>
      <c r="S887"/>
      <c r="U887"/>
      <c r="V887"/>
      <c r="X887"/>
      <c r="Y887"/>
      <c r="AA887"/>
      <c r="AB887"/>
      <c r="AD887"/>
      <c r="AE887"/>
      <c r="AG887"/>
      <c r="AH887"/>
      <c r="AJ887"/>
      <c r="AK887"/>
      <c r="AM887"/>
      <c r="AN887"/>
      <c r="AP887"/>
      <c r="AQ887"/>
      <c r="AS887"/>
      <c r="AT887"/>
    </row>
    <row r="888" spans="18:46">
      <c r="R888"/>
      <c r="S888"/>
      <c r="U888"/>
      <c r="V888"/>
      <c r="X888"/>
      <c r="Y888"/>
      <c r="AA888"/>
      <c r="AB888"/>
      <c r="AD888"/>
      <c r="AE888"/>
      <c r="AG888"/>
      <c r="AH888"/>
      <c r="AJ888"/>
      <c r="AK888"/>
      <c r="AM888"/>
      <c r="AN888"/>
      <c r="AP888"/>
      <c r="AQ888"/>
      <c r="AS888"/>
      <c r="AT888"/>
    </row>
    <row r="889" spans="18:46">
      <c r="R889"/>
      <c r="S889"/>
      <c r="U889"/>
      <c r="V889"/>
      <c r="X889"/>
      <c r="Y889"/>
      <c r="AA889"/>
      <c r="AB889"/>
      <c r="AD889"/>
      <c r="AE889"/>
      <c r="AG889"/>
      <c r="AH889"/>
      <c r="AJ889"/>
      <c r="AK889"/>
      <c r="AM889"/>
      <c r="AN889"/>
      <c r="AP889"/>
      <c r="AQ889"/>
      <c r="AS889"/>
      <c r="AT889"/>
    </row>
    <row r="890" spans="18:46">
      <c r="R890"/>
      <c r="S890"/>
      <c r="U890"/>
      <c r="V890"/>
      <c r="X890"/>
      <c r="Y890"/>
      <c r="AA890"/>
      <c r="AB890"/>
      <c r="AD890"/>
      <c r="AE890"/>
      <c r="AG890"/>
      <c r="AH890"/>
      <c r="AJ890"/>
      <c r="AK890"/>
      <c r="AM890"/>
      <c r="AN890"/>
      <c r="AP890"/>
      <c r="AQ890"/>
      <c r="AS890"/>
      <c r="AT890"/>
    </row>
    <row r="891" spans="18:46">
      <c r="R891"/>
      <c r="S891"/>
      <c r="U891"/>
      <c r="V891"/>
      <c r="X891"/>
      <c r="Y891"/>
      <c r="AA891"/>
      <c r="AB891"/>
      <c r="AD891"/>
      <c r="AE891"/>
      <c r="AG891"/>
      <c r="AH891"/>
      <c r="AJ891"/>
      <c r="AK891"/>
      <c r="AM891"/>
      <c r="AN891"/>
      <c r="AP891"/>
      <c r="AQ891"/>
      <c r="AS891"/>
      <c r="AT891"/>
    </row>
    <row r="892" spans="18:46">
      <c r="R892"/>
      <c r="S892"/>
      <c r="U892"/>
      <c r="V892"/>
      <c r="X892"/>
      <c r="Y892"/>
      <c r="AA892"/>
      <c r="AB892"/>
      <c r="AD892"/>
      <c r="AE892"/>
      <c r="AG892"/>
      <c r="AH892"/>
      <c r="AJ892"/>
      <c r="AK892"/>
      <c r="AM892"/>
      <c r="AN892"/>
      <c r="AP892"/>
      <c r="AQ892"/>
      <c r="AS892"/>
      <c r="AT892"/>
    </row>
    <row r="893" spans="18:46">
      <c r="R893"/>
      <c r="S893"/>
      <c r="U893"/>
      <c r="V893"/>
      <c r="X893"/>
      <c r="Y893"/>
      <c r="AA893"/>
      <c r="AB893"/>
      <c r="AD893"/>
      <c r="AE893"/>
      <c r="AG893"/>
      <c r="AH893"/>
      <c r="AJ893"/>
      <c r="AK893"/>
      <c r="AM893"/>
      <c r="AN893"/>
      <c r="AP893"/>
      <c r="AQ893"/>
      <c r="AS893"/>
      <c r="AT893"/>
    </row>
    <row r="894" spans="18:46">
      <c r="R894"/>
      <c r="S894"/>
      <c r="U894"/>
      <c r="V894"/>
      <c r="X894"/>
      <c r="Y894"/>
      <c r="AA894"/>
      <c r="AB894"/>
      <c r="AD894"/>
      <c r="AE894"/>
      <c r="AG894"/>
      <c r="AH894"/>
      <c r="AJ894"/>
      <c r="AK894"/>
      <c r="AM894"/>
      <c r="AN894"/>
      <c r="AP894"/>
      <c r="AQ894"/>
      <c r="AS894"/>
      <c r="AT894"/>
    </row>
    <row r="895" spans="18:46">
      <c r="R895"/>
      <c r="S895"/>
      <c r="U895"/>
      <c r="V895"/>
      <c r="X895"/>
      <c r="Y895"/>
      <c r="AA895"/>
      <c r="AB895"/>
      <c r="AD895"/>
      <c r="AE895"/>
      <c r="AG895"/>
      <c r="AH895"/>
      <c r="AJ895"/>
      <c r="AK895"/>
      <c r="AM895"/>
      <c r="AN895"/>
      <c r="AP895"/>
      <c r="AQ895"/>
      <c r="AS895"/>
      <c r="AT895"/>
    </row>
    <row r="896" spans="18:46">
      <c r="R896"/>
      <c r="S896"/>
      <c r="U896"/>
      <c r="V896"/>
      <c r="X896"/>
      <c r="Y896"/>
      <c r="AA896"/>
      <c r="AB896"/>
      <c r="AD896"/>
      <c r="AE896"/>
      <c r="AG896"/>
      <c r="AH896"/>
      <c r="AJ896"/>
      <c r="AK896"/>
      <c r="AM896"/>
      <c r="AN896"/>
      <c r="AP896"/>
      <c r="AQ896"/>
      <c r="AS896"/>
      <c r="AT896"/>
    </row>
    <row r="897" spans="18:46">
      <c r="R897"/>
      <c r="S897"/>
      <c r="U897"/>
      <c r="V897"/>
      <c r="X897"/>
      <c r="Y897"/>
      <c r="AA897"/>
      <c r="AB897"/>
      <c r="AD897"/>
      <c r="AE897"/>
      <c r="AG897"/>
      <c r="AH897"/>
      <c r="AJ897"/>
      <c r="AK897"/>
      <c r="AM897"/>
      <c r="AN897"/>
      <c r="AP897"/>
      <c r="AQ897"/>
      <c r="AS897"/>
      <c r="AT897"/>
    </row>
    <row r="898" spans="18:46">
      <c r="R898"/>
      <c r="S898"/>
      <c r="U898"/>
      <c r="V898"/>
      <c r="X898"/>
      <c r="Y898"/>
      <c r="AA898"/>
      <c r="AB898"/>
      <c r="AD898"/>
      <c r="AE898"/>
      <c r="AG898"/>
      <c r="AH898"/>
      <c r="AJ898"/>
      <c r="AK898"/>
      <c r="AM898"/>
      <c r="AN898"/>
      <c r="AP898"/>
      <c r="AQ898"/>
      <c r="AS898"/>
      <c r="AT898"/>
    </row>
    <row r="899" spans="18:46">
      <c r="R899"/>
      <c r="S899"/>
      <c r="U899"/>
      <c r="V899"/>
      <c r="X899"/>
      <c r="Y899"/>
      <c r="AA899"/>
      <c r="AB899"/>
      <c r="AD899"/>
      <c r="AE899"/>
      <c r="AG899"/>
      <c r="AH899"/>
      <c r="AJ899"/>
      <c r="AK899"/>
      <c r="AM899"/>
      <c r="AN899"/>
      <c r="AP899"/>
      <c r="AQ899"/>
      <c r="AS899"/>
      <c r="AT899"/>
    </row>
    <row r="900" spans="18:46">
      <c r="R900"/>
      <c r="S900"/>
      <c r="U900"/>
      <c r="V900"/>
      <c r="X900"/>
      <c r="Y900"/>
      <c r="AA900"/>
      <c r="AB900"/>
      <c r="AD900"/>
      <c r="AE900"/>
      <c r="AG900"/>
      <c r="AH900"/>
      <c r="AJ900"/>
      <c r="AK900"/>
      <c r="AM900"/>
      <c r="AN900"/>
      <c r="AP900"/>
      <c r="AQ900"/>
      <c r="AS900"/>
      <c r="AT900"/>
    </row>
    <row r="901" spans="18:46">
      <c r="R901"/>
      <c r="S901"/>
      <c r="U901"/>
      <c r="V901"/>
      <c r="X901"/>
      <c r="Y901"/>
      <c r="AA901"/>
      <c r="AB901"/>
      <c r="AD901"/>
      <c r="AE901"/>
      <c r="AG901"/>
      <c r="AH901"/>
      <c r="AJ901"/>
      <c r="AK901"/>
      <c r="AM901"/>
      <c r="AN901"/>
      <c r="AP901"/>
      <c r="AQ901"/>
      <c r="AS901"/>
      <c r="AT901"/>
    </row>
    <row r="902" spans="18:46">
      <c r="R902"/>
      <c r="S902"/>
      <c r="U902"/>
      <c r="V902"/>
      <c r="X902"/>
      <c r="Y902"/>
      <c r="AA902"/>
      <c r="AB902"/>
      <c r="AD902"/>
      <c r="AE902"/>
      <c r="AG902"/>
      <c r="AH902"/>
      <c r="AJ902"/>
      <c r="AK902"/>
      <c r="AM902"/>
      <c r="AN902"/>
      <c r="AP902"/>
      <c r="AQ902"/>
      <c r="AS902"/>
      <c r="AT902"/>
    </row>
    <row r="903" spans="18:46">
      <c r="R903"/>
      <c r="S903"/>
      <c r="U903"/>
      <c r="V903"/>
      <c r="X903"/>
      <c r="Y903"/>
      <c r="AA903"/>
      <c r="AB903"/>
      <c r="AD903"/>
      <c r="AE903"/>
      <c r="AG903"/>
      <c r="AH903"/>
      <c r="AJ903"/>
      <c r="AK903"/>
      <c r="AM903"/>
      <c r="AN903"/>
      <c r="AP903"/>
      <c r="AQ903"/>
      <c r="AS903"/>
      <c r="AT903"/>
    </row>
    <row r="904" spans="18:46">
      <c r="R904"/>
      <c r="S904"/>
      <c r="U904"/>
      <c r="V904"/>
      <c r="X904"/>
      <c r="Y904"/>
      <c r="AA904"/>
      <c r="AB904"/>
      <c r="AD904"/>
      <c r="AE904"/>
      <c r="AG904"/>
      <c r="AH904"/>
      <c r="AJ904"/>
      <c r="AK904"/>
      <c r="AM904"/>
      <c r="AN904"/>
      <c r="AP904"/>
      <c r="AQ904"/>
      <c r="AS904"/>
      <c r="AT904"/>
    </row>
    <row r="905" spans="18:46">
      <c r="R905"/>
      <c r="S905"/>
      <c r="U905"/>
      <c r="V905"/>
      <c r="X905"/>
      <c r="Y905"/>
      <c r="AA905"/>
      <c r="AB905"/>
      <c r="AD905"/>
      <c r="AE905"/>
      <c r="AG905"/>
      <c r="AH905"/>
      <c r="AJ905"/>
      <c r="AK905"/>
      <c r="AM905"/>
      <c r="AN905"/>
      <c r="AP905"/>
      <c r="AQ905"/>
      <c r="AS905"/>
      <c r="AT905"/>
    </row>
    <row r="906" spans="18:46">
      <c r="R906"/>
      <c r="S906"/>
      <c r="U906"/>
      <c r="V906"/>
      <c r="X906"/>
      <c r="Y906"/>
      <c r="AA906"/>
      <c r="AB906"/>
      <c r="AD906"/>
      <c r="AE906"/>
      <c r="AG906"/>
      <c r="AH906"/>
      <c r="AJ906"/>
      <c r="AK906"/>
      <c r="AM906"/>
      <c r="AN906"/>
      <c r="AP906"/>
      <c r="AQ906"/>
      <c r="AS906"/>
      <c r="AT906"/>
    </row>
    <row r="907" spans="18:46">
      <c r="R907"/>
      <c r="S907"/>
      <c r="U907"/>
      <c r="V907"/>
      <c r="X907"/>
      <c r="Y907"/>
      <c r="AA907"/>
      <c r="AB907"/>
      <c r="AD907"/>
      <c r="AE907"/>
      <c r="AG907"/>
      <c r="AH907"/>
      <c r="AJ907"/>
      <c r="AK907"/>
      <c r="AM907"/>
      <c r="AN907"/>
      <c r="AP907"/>
      <c r="AQ907"/>
      <c r="AS907"/>
      <c r="AT907"/>
    </row>
    <row r="908" spans="18:46">
      <c r="R908"/>
      <c r="S908"/>
      <c r="U908"/>
      <c r="V908"/>
      <c r="X908"/>
      <c r="Y908"/>
      <c r="AA908"/>
      <c r="AB908"/>
      <c r="AD908"/>
      <c r="AE908"/>
      <c r="AG908"/>
      <c r="AH908"/>
      <c r="AJ908"/>
      <c r="AK908"/>
      <c r="AM908"/>
      <c r="AN908"/>
      <c r="AP908"/>
      <c r="AQ908"/>
      <c r="AS908"/>
      <c r="AT908"/>
    </row>
    <row r="909" spans="18:46">
      <c r="R909"/>
      <c r="S909"/>
      <c r="U909"/>
      <c r="V909"/>
      <c r="X909"/>
      <c r="Y909"/>
      <c r="AA909"/>
      <c r="AB909"/>
      <c r="AD909"/>
      <c r="AE909"/>
      <c r="AG909"/>
      <c r="AH909"/>
      <c r="AJ909"/>
      <c r="AK909"/>
      <c r="AM909"/>
      <c r="AN909"/>
      <c r="AP909"/>
      <c r="AQ909"/>
      <c r="AS909"/>
      <c r="AT909"/>
    </row>
    <row r="910" spans="18:46">
      <c r="R910"/>
      <c r="S910"/>
      <c r="U910"/>
      <c r="V910"/>
      <c r="X910"/>
      <c r="Y910"/>
      <c r="AA910"/>
      <c r="AB910"/>
      <c r="AD910"/>
      <c r="AE910"/>
      <c r="AG910"/>
      <c r="AH910"/>
      <c r="AJ910"/>
      <c r="AK910"/>
      <c r="AM910"/>
      <c r="AN910"/>
      <c r="AP910"/>
      <c r="AQ910"/>
      <c r="AS910"/>
      <c r="AT910"/>
    </row>
    <row r="911" spans="18:46">
      <c r="R911"/>
      <c r="S911"/>
      <c r="U911"/>
      <c r="V911"/>
      <c r="X911"/>
      <c r="Y911"/>
      <c r="AA911"/>
      <c r="AB911"/>
      <c r="AD911"/>
      <c r="AE911"/>
      <c r="AG911"/>
      <c r="AH911"/>
      <c r="AJ911"/>
      <c r="AK911"/>
      <c r="AM911"/>
      <c r="AN911"/>
      <c r="AP911"/>
      <c r="AQ911"/>
      <c r="AS911"/>
      <c r="AT911"/>
    </row>
    <row r="912" spans="18:46">
      <c r="R912"/>
      <c r="S912"/>
      <c r="U912"/>
      <c r="V912"/>
      <c r="X912"/>
      <c r="Y912"/>
      <c r="AA912"/>
      <c r="AB912"/>
      <c r="AD912"/>
      <c r="AE912"/>
      <c r="AG912"/>
      <c r="AH912"/>
      <c r="AJ912"/>
      <c r="AK912"/>
      <c r="AM912"/>
      <c r="AN912"/>
      <c r="AP912"/>
      <c r="AQ912"/>
      <c r="AS912"/>
      <c r="AT912"/>
    </row>
    <row r="913" spans="18:46">
      <c r="R913"/>
      <c r="S913"/>
      <c r="U913"/>
      <c r="V913"/>
      <c r="X913"/>
      <c r="Y913"/>
      <c r="AA913"/>
      <c r="AB913"/>
      <c r="AD913"/>
      <c r="AE913"/>
      <c r="AG913"/>
      <c r="AH913"/>
      <c r="AJ913"/>
      <c r="AK913"/>
      <c r="AM913"/>
      <c r="AN913"/>
      <c r="AP913"/>
      <c r="AQ913"/>
      <c r="AS913"/>
      <c r="AT913"/>
    </row>
    <row r="914" spans="18:46">
      <c r="R914"/>
      <c r="S914"/>
      <c r="U914"/>
      <c r="V914"/>
      <c r="X914"/>
      <c r="Y914"/>
      <c r="AA914"/>
      <c r="AB914"/>
      <c r="AD914"/>
      <c r="AE914"/>
      <c r="AG914"/>
      <c r="AH914"/>
      <c r="AJ914"/>
      <c r="AK914"/>
      <c r="AM914"/>
      <c r="AN914"/>
      <c r="AP914"/>
      <c r="AQ914"/>
      <c r="AS914"/>
      <c r="AT914"/>
    </row>
    <row r="915" spans="18:46">
      <c r="R915"/>
      <c r="S915"/>
      <c r="U915"/>
      <c r="V915"/>
      <c r="X915"/>
      <c r="Y915"/>
      <c r="AA915"/>
      <c r="AB915"/>
      <c r="AD915"/>
      <c r="AE915"/>
      <c r="AG915"/>
      <c r="AH915"/>
      <c r="AJ915"/>
      <c r="AK915"/>
      <c r="AM915"/>
      <c r="AN915"/>
      <c r="AP915"/>
      <c r="AQ915"/>
      <c r="AS915"/>
      <c r="AT915"/>
    </row>
    <row r="916" spans="18:46">
      <c r="R916"/>
      <c r="S916"/>
      <c r="U916"/>
      <c r="V916"/>
      <c r="X916"/>
      <c r="Y916"/>
      <c r="AA916"/>
      <c r="AB916"/>
      <c r="AD916"/>
      <c r="AE916"/>
      <c r="AG916"/>
      <c r="AH916"/>
      <c r="AJ916"/>
      <c r="AK916"/>
      <c r="AM916"/>
      <c r="AN916"/>
      <c r="AP916"/>
      <c r="AQ916"/>
      <c r="AS916"/>
      <c r="AT916"/>
    </row>
    <row r="917" spans="18:46">
      <c r="R917"/>
      <c r="S917"/>
      <c r="U917"/>
      <c r="V917"/>
      <c r="X917"/>
      <c r="Y917"/>
      <c r="AA917"/>
      <c r="AB917"/>
      <c r="AD917"/>
      <c r="AE917"/>
      <c r="AG917"/>
      <c r="AH917"/>
      <c r="AJ917"/>
      <c r="AK917"/>
      <c r="AM917"/>
      <c r="AN917"/>
      <c r="AP917"/>
      <c r="AQ917"/>
      <c r="AS917"/>
      <c r="AT917"/>
    </row>
    <row r="918" spans="18:46">
      <c r="R918"/>
      <c r="S918"/>
      <c r="U918"/>
      <c r="V918"/>
      <c r="X918"/>
      <c r="Y918"/>
      <c r="AA918"/>
      <c r="AB918"/>
      <c r="AD918"/>
      <c r="AE918"/>
      <c r="AG918"/>
      <c r="AH918"/>
      <c r="AJ918"/>
      <c r="AK918"/>
      <c r="AM918"/>
      <c r="AN918"/>
      <c r="AP918"/>
      <c r="AQ918"/>
      <c r="AS918"/>
      <c r="AT918"/>
    </row>
    <row r="919" spans="18:46">
      <c r="R919"/>
      <c r="S919"/>
      <c r="U919"/>
      <c r="V919"/>
      <c r="X919"/>
      <c r="Y919"/>
      <c r="AA919"/>
      <c r="AB919"/>
      <c r="AD919"/>
      <c r="AE919"/>
      <c r="AG919"/>
      <c r="AH919"/>
      <c r="AJ919"/>
      <c r="AK919"/>
      <c r="AM919"/>
      <c r="AN919"/>
      <c r="AP919"/>
      <c r="AQ919"/>
      <c r="AS919"/>
      <c r="AT919"/>
    </row>
    <row r="920" spans="18:46">
      <c r="R920"/>
      <c r="S920"/>
      <c r="U920"/>
      <c r="V920"/>
      <c r="X920"/>
      <c r="Y920"/>
      <c r="AA920"/>
      <c r="AB920"/>
      <c r="AD920"/>
      <c r="AE920"/>
      <c r="AG920"/>
      <c r="AH920"/>
      <c r="AJ920"/>
      <c r="AK920"/>
      <c r="AM920"/>
      <c r="AN920"/>
      <c r="AP920"/>
      <c r="AQ920"/>
      <c r="AS920"/>
      <c r="AT920"/>
    </row>
    <row r="921" spans="18:46">
      <c r="R921"/>
      <c r="S921"/>
      <c r="U921"/>
      <c r="V921"/>
      <c r="X921"/>
      <c r="Y921"/>
      <c r="AA921"/>
      <c r="AB921"/>
      <c r="AD921"/>
      <c r="AE921"/>
      <c r="AG921"/>
      <c r="AH921"/>
      <c r="AJ921"/>
      <c r="AK921"/>
      <c r="AM921"/>
      <c r="AN921"/>
      <c r="AP921"/>
      <c r="AQ921"/>
      <c r="AS921"/>
      <c r="AT921"/>
    </row>
    <row r="922" spans="18:46">
      <c r="R922"/>
      <c r="S922"/>
      <c r="U922"/>
      <c r="V922"/>
      <c r="X922"/>
      <c r="Y922"/>
      <c r="AA922"/>
      <c r="AB922"/>
      <c r="AD922"/>
      <c r="AE922"/>
      <c r="AG922"/>
      <c r="AH922"/>
      <c r="AJ922"/>
      <c r="AK922"/>
      <c r="AM922"/>
      <c r="AN922"/>
      <c r="AP922"/>
      <c r="AQ922"/>
      <c r="AS922"/>
      <c r="AT922"/>
    </row>
    <row r="923" spans="18:46">
      <c r="R923"/>
      <c r="S923"/>
      <c r="U923"/>
      <c r="V923"/>
      <c r="X923"/>
      <c r="Y923"/>
      <c r="AA923"/>
      <c r="AB923"/>
      <c r="AD923"/>
      <c r="AE923"/>
      <c r="AG923"/>
      <c r="AH923"/>
      <c r="AJ923"/>
      <c r="AK923"/>
      <c r="AM923"/>
      <c r="AN923"/>
      <c r="AP923"/>
      <c r="AQ923"/>
      <c r="AS923"/>
      <c r="AT923"/>
    </row>
    <row r="924" spans="18:46">
      <c r="R924"/>
      <c r="S924"/>
      <c r="U924"/>
      <c r="V924"/>
      <c r="X924"/>
      <c r="Y924"/>
      <c r="AA924"/>
      <c r="AB924"/>
      <c r="AD924"/>
      <c r="AE924"/>
      <c r="AG924"/>
      <c r="AH924"/>
      <c r="AJ924"/>
      <c r="AK924"/>
      <c r="AM924"/>
      <c r="AN924"/>
      <c r="AP924"/>
      <c r="AQ924"/>
      <c r="AS924"/>
      <c r="AT924"/>
    </row>
    <row r="925" spans="18:46">
      <c r="R925"/>
      <c r="S925"/>
      <c r="U925"/>
      <c r="V925"/>
      <c r="X925"/>
      <c r="Y925"/>
      <c r="AA925"/>
      <c r="AB925"/>
      <c r="AD925"/>
      <c r="AE925"/>
      <c r="AG925"/>
      <c r="AH925"/>
      <c r="AJ925"/>
      <c r="AK925"/>
      <c r="AM925"/>
      <c r="AN925"/>
      <c r="AP925"/>
      <c r="AQ925"/>
      <c r="AS925"/>
      <c r="AT925"/>
    </row>
    <row r="926" spans="18:46">
      <c r="R926"/>
      <c r="S926"/>
      <c r="U926"/>
      <c r="V926"/>
      <c r="X926"/>
      <c r="Y926"/>
      <c r="AA926"/>
      <c r="AB926"/>
      <c r="AD926"/>
      <c r="AE926"/>
      <c r="AG926"/>
      <c r="AH926"/>
      <c r="AJ926"/>
      <c r="AK926"/>
      <c r="AM926"/>
      <c r="AN926"/>
      <c r="AP926"/>
      <c r="AQ926"/>
      <c r="AS926"/>
      <c r="AT926"/>
    </row>
    <row r="927" spans="18:46">
      <c r="R927"/>
      <c r="S927"/>
      <c r="U927"/>
      <c r="V927"/>
      <c r="X927"/>
      <c r="Y927"/>
      <c r="AA927"/>
      <c r="AB927"/>
      <c r="AD927"/>
      <c r="AE927"/>
      <c r="AG927"/>
      <c r="AH927"/>
      <c r="AJ927"/>
      <c r="AK927"/>
      <c r="AM927"/>
      <c r="AN927"/>
      <c r="AP927"/>
      <c r="AQ927"/>
      <c r="AS927"/>
      <c r="AT927"/>
    </row>
    <row r="928" spans="18:46">
      <c r="R928"/>
      <c r="S928"/>
      <c r="U928"/>
      <c r="V928"/>
      <c r="X928"/>
      <c r="Y928"/>
      <c r="AA928"/>
      <c r="AB928"/>
      <c r="AD928"/>
      <c r="AE928"/>
      <c r="AG928"/>
      <c r="AH928"/>
      <c r="AJ928"/>
      <c r="AK928"/>
      <c r="AM928"/>
      <c r="AN928"/>
      <c r="AP928"/>
      <c r="AQ928"/>
      <c r="AS928"/>
      <c r="AT928"/>
    </row>
    <row r="929" spans="18:46">
      <c r="R929"/>
      <c r="S929"/>
      <c r="U929"/>
      <c r="V929"/>
      <c r="X929"/>
      <c r="Y929"/>
      <c r="AA929"/>
      <c r="AB929"/>
      <c r="AD929"/>
      <c r="AE929"/>
      <c r="AG929"/>
      <c r="AH929"/>
      <c r="AJ929"/>
      <c r="AK929"/>
      <c r="AM929"/>
      <c r="AN929"/>
      <c r="AP929"/>
      <c r="AQ929"/>
      <c r="AS929"/>
      <c r="AT929"/>
    </row>
    <row r="930" spans="18:46">
      <c r="R930"/>
      <c r="S930"/>
      <c r="U930"/>
      <c r="V930"/>
      <c r="X930"/>
      <c r="Y930"/>
      <c r="AA930"/>
      <c r="AB930"/>
      <c r="AD930"/>
      <c r="AE930"/>
      <c r="AG930"/>
      <c r="AH930"/>
      <c r="AJ930"/>
      <c r="AK930"/>
      <c r="AM930"/>
      <c r="AN930"/>
      <c r="AP930"/>
      <c r="AQ930"/>
      <c r="AS930"/>
      <c r="AT930"/>
    </row>
    <row r="931" spans="18:46">
      <c r="R931"/>
      <c r="S931"/>
      <c r="U931"/>
      <c r="V931"/>
      <c r="X931"/>
      <c r="Y931"/>
      <c r="AA931"/>
      <c r="AB931"/>
      <c r="AD931"/>
      <c r="AE931"/>
      <c r="AG931"/>
      <c r="AH931"/>
      <c r="AJ931"/>
      <c r="AK931"/>
      <c r="AM931"/>
      <c r="AN931"/>
      <c r="AP931"/>
      <c r="AQ931"/>
      <c r="AS931"/>
      <c r="AT931"/>
    </row>
    <row r="932" spans="18:46">
      <c r="R932"/>
      <c r="S932"/>
      <c r="U932"/>
      <c r="V932"/>
      <c r="X932"/>
      <c r="Y932"/>
      <c r="AA932"/>
      <c r="AB932"/>
      <c r="AD932"/>
      <c r="AE932"/>
      <c r="AG932"/>
      <c r="AH932"/>
      <c r="AJ932"/>
      <c r="AK932"/>
      <c r="AM932"/>
      <c r="AN932"/>
      <c r="AP932"/>
      <c r="AQ932"/>
      <c r="AS932"/>
      <c r="AT932"/>
    </row>
    <row r="933" spans="18:46">
      <c r="R933"/>
      <c r="S933"/>
      <c r="U933"/>
      <c r="V933"/>
      <c r="X933"/>
      <c r="Y933"/>
      <c r="AA933"/>
      <c r="AB933"/>
      <c r="AD933"/>
      <c r="AE933"/>
      <c r="AG933"/>
      <c r="AH933"/>
      <c r="AJ933"/>
      <c r="AK933"/>
      <c r="AM933"/>
      <c r="AN933"/>
      <c r="AP933"/>
      <c r="AQ933"/>
      <c r="AS933"/>
      <c r="AT933"/>
    </row>
    <row r="934" spans="18:46">
      <c r="R934"/>
      <c r="S934"/>
      <c r="U934"/>
      <c r="V934"/>
      <c r="X934"/>
      <c r="Y934"/>
      <c r="AA934"/>
      <c r="AB934"/>
      <c r="AD934"/>
      <c r="AE934"/>
      <c r="AG934"/>
      <c r="AH934"/>
      <c r="AJ934"/>
      <c r="AK934"/>
      <c r="AM934"/>
      <c r="AN934"/>
      <c r="AP934"/>
      <c r="AQ934"/>
      <c r="AS934"/>
      <c r="AT934"/>
    </row>
    <row r="935" spans="18:46">
      <c r="R935"/>
      <c r="S935"/>
      <c r="U935"/>
      <c r="V935"/>
      <c r="X935"/>
      <c r="Y935"/>
      <c r="AA935"/>
      <c r="AB935"/>
      <c r="AD935"/>
      <c r="AE935"/>
      <c r="AG935"/>
      <c r="AH935"/>
      <c r="AJ935"/>
      <c r="AK935"/>
      <c r="AM935"/>
      <c r="AN935"/>
      <c r="AP935"/>
      <c r="AQ935"/>
      <c r="AS935"/>
      <c r="AT935"/>
    </row>
    <row r="936" spans="18:46">
      <c r="R936"/>
      <c r="S936"/>
      <c r="U936"/>
      <c r="V936"/>
      <c r="X936"/>
      <c r="Y936"/>
      <c r="AA936"/>
      <c r="AB936"/>
      <c r="AD936"/>
      <c r="AE936"/>
      <c r="AG936"/>
      <c r="AH936"/>
      <c r="AJ936"/>
      <c r="AK936"/>
      <c r="AM936"/>
      <c r="AN936"/>
      <c r="AP936"/>
      <c r="AQ936"/>
      <c r="AS936"/>
      <c r="AT936"/>
    </row>
    <row r="937" spans="18:46">
      <c r="R937"/>
      <c r="S937"/>
      <c r="U937"/>
      <c r="V937"/>
      <c r="X937"/>
      <c r="Y937"/>
      <c r="AA937"/>
      <c r="AB937"/>
      <c r="AD937"/>
      <c r="AE937"/>
      <c r="AG937"/>
      <c r="AH937"/>
      <c r="AJ937"/>
      <c r="AK937"/>
      <c r="AM937"/>
      <c r="AN937"/>
      <c r="AP937"/>
      <c r="AQ937"/>
      <c r="AS937"/>
      <c r="AT937"/>
    </row>
    <row r="938" spans="18:46">
      <c r="R938"/>
      <c r="S938"/>
      <c r="U938"/>
      <c r="V938"/>
      <c r="X938"/>
      <c r="Y938"/>
      <c r="AA938"/>
      <c r="AB938"/>
      <c r="AD938"/>
      <c r="AE938"/>
      <c r="AG938"/>
      <c r="AH938"/>
      <c r="AJ938"/>
      <c r="AK938"/>
      <c r="AM938"/>
      <c r="AN938"/>
      <c r="AP938"/>
      <c r="AQ938"/>
      <c r="AS938"/>
      <c r="AT938"/>
    </row>
    <row r="939" spans="18:46">
      <c r="R939"/>
      <c r="S939"/>
      <c r="U939"/>
      <c r="V939"/>
      <c r="X939"/>
      <c r="Y939"/>
      <c r="AA939"/>
      <c r="AB939"/>
      <c r="AD939"/>
      <c r="AE939"/>
      <c r="AG939"/>
      <c r="AH939"/>
      <c r="AJ939"/>
      <c r="AK939"/>
      <c r="AM939"/>
      <c r="AN939"/>
      <c r="AP939"/>
      <c r="AQ939"/>
      <c r="AS939"/>
      <c r="AT939"/>
    </row>
    <row r="940" spans="18:46">
      <c r="R940"/>
      <c r="S940"/>
      <c r="U940"/>
      <c r="V940"/>
      <c r="X940"/>
      <c r="Y940"/>
      <c r="AA940"/>
      <c r="AB940"/>
      <c r="AD940"/>
      <c r="AE940"/>
      <c r="AG940"/>
      <c r="AH940"/>
      <c r="AJ940"/>
      <c r="AK940"/>
      <c r="AM940"/>
      <c r="AN940"/>
      <c r="AP940"/>
      <c r="AQ940"/>
      <c r="AS940"/>
      <c r="AT940"/>
    </row>
    <row r="941" spans="18:46">
      <c r="R941"/>
      <c r="S941"/>
      <c r="U941"/>
      <c r="V941"/>
      <c r="X941"/>
      <c r="Y941"/>
      <c r="AA941"/>
      <c r="AB941"/>
      <c r="AD941"/>
      <c r="AE941"/>
      <c r="AG941"/>
      <c r="AH941"/>
      <c r="AJ941"/>
      <c r="AK941"/>
      <c r="AM941"/>
      <c r="AN941"/>
      <c r="AP941"/>
      <c r="AQ941"/>
      <c r="AS941"/>
      <c r="AT941"/>
    </row>
    <row r="942" spans="18:46">
      <c r="R942"/>
      <c r="S942"/>
      <c r="U942"/>
      <c r="V942"/>
      <c r="X942"/>
      <c r="Y942"/>
      <c r="AA942"/>
      <c r="AB942"/>
      <c r="AD942"/>
      <c r="AE942"/>
      <c r="AG942"/>
      <c r="AH942"/>
      <c r="AJ942"/>
      <c r="AK942"/>
      <c r="AM942"/>
      <c r="AN942"/>
      <c r="AP942"/>
      <c r="AQ942"/>
      <c r="AS942"/>
      <c r="AT942"/>
    </row>
    <row r="943" spans="18:46">
      <c r="R943"/>
      <c r="S943"/>
      <c r="U943"/>
      <c r="V943"/>
      <c r="X943"/>
      <c r="Y943"/>
      <c r="AA943"/>
      <c r="AB943"/>
      <c r="AD943"/>
      <c r="AE943"/>
      <c r="AG943"/>
      <c r="AH943"/>
      <c r="AJ943"/>
      <c r="AK943"/>
      <c r="AM943"/>
      <c r="AN943"/>
      <c r="AP943"/>
      <c r="AQ943"/>
      <c r="AS943"/>
      <c r="AT943"/>
    </row>
    <row r="944" spans="18:46">
      <c r="R944"/>
      <c r="S944"/>
      <c r="U944"/>
      <c r="V944"/>
      <c r="X944"/>
      <c r="Y944"/>
      <c r="AA944"/>
      <c r="AB944"/>
      <c r="AD944"/>
      <c r="AE944"/>
      <c r="AG944"/>
      <c r="AH944"/>
      <c r="AJ944"/>
      <c r="AK944"/>
      <c r="AM944"/>
      <c r="AN944"/>
      <c r="AP944"/>
      <c r="AQ944"/>
      <c r="AS944"/>
      <c r="AT944"/>
    </row>
    <row r="945" spans="18:46">
      <c r="R945"/>
      <c r="S945"/>
      <c r="U945"/>
      <c r="V945"/>
      <c r="X945"/>
      <c r="Y945"/>
      <c r="AA945"/>
      <c r="AB945"/>
      <c r="AD945"/>
      <c r="AE945"/>
      <c r="AG945"/>
      <c r="AH945"/>
      <c r="AJ945"/>
      <c r="AK945"/>
      <c r="AM945"/>
      <c r="AN945"/>
      <c r="AP945"/>
      <c r="AQ945"/>
      <c r="AS945"/>
      <c r="AT945"/>
    </row>
    <row r="946" spans="18:46">
      <c r="R946"/>
      <c r="S946"/>
      <c r="U946"/>
      <c r="V946"/>
      <c r="X946"/>
      <c r="Y946"/>
      <c r="AA946"/>
      <c r="AB946"/>
      <c r="AD946"/>
      <c r="AE946"/>
      <c r="AG946"/>
      <c r="AH946"/>
      <c r="AJ946"/>
      <c r="AK946"/>
      <c r="AM946"/>
      <c r="AN946"/>
      <c r="AP946"/>
      <c r="AQ946"/>
      <c r="AS946"/>
      <c r="AT946"/>
    </row>
    <row r="947" spans="18:46">
      <c r="R947"/>
      <c r="S947"/>
      <c r="U947"/>
      <c r="V947"/>
      <c r="X947"/>
      <c r="Y947"/>
      <c r="AA947"/>
      <c r="AB947"/>
      <c r="AD947"/>
      <c r="AE947"/>
      <c r="AG947"/>
      <c r="AH947"/>
      <c r="AJ947"/>
      <c r="AK947"/>
      <c r="AM947"/>
      <c r="AN947"/>
      <c r="AP947"/>
      <c r="AQ947"/>
      <c r="AS947"/>
      <c r="AT947"/>
    </row>
    <row r="948" spans="18:46">
      <c r="R948"/>
      <c r="S948"/>
      <c r="U948"/>
      <c r="V948"/>
      <c r="X948"/>
      <c r="Y948"/>
      <c r="AA948"/>
      <c r="AB948"/>
      <c r="AD948"/>
      <c r="AE948"/>
      <c r="AG948"/>
      <c r="AH948"/>
      <c r="AJ948"/>
      <c r="AK948"/>
      <c r="AM948"/>
      <c r="AN948"/>
      <c r="AP948"/>
      <c r="AQ948"/>
      <c r="AS948"/>
      <c r="AT948"/>
    </row>
    <row r="949" spans="18:46">
      <c r="R949"/>
      <c r="S949"/>
      <c r="U949"/>
      <c r="V949"/>
      <c r="X949"/>
      <c r="Y949"/>
      <c r="AA949"/>
      <c r="AB949"/>
      <c r="AD949"/>
      <c r="AE949"/>
      <c r="AG949"/>
      <c r="AH949"/>
      <c r="AJ949"/>
      <c r="AK949"/>
      <c r="AM949"/>
      <c r="AN949"/>
      <c r="AP949"/>
      <c r="AQ949"/>
      <c r="AS949"/>
      <c r="AT949"/>
    </row>
    <row r="950" spans="18:46">
      <c r="R950"/>
      <c r="S950"/>
      <c r="U950"/>
      <c r="V950"/>
      <c r="X950"/>
      <c r="Y950"/>
      <c r="AA950"/>
      <c r="AB950"/>
      <c r="AD950"/>
      <c r="AE950"/>
      <c r="AG950"/>
      <c r="AH950"/>
      <c r="AJ950"/>
      <c r="AK950"/>
      <c r="AM950"/>
      <c r="AN950"/>
      <c r="AP950"/>
      <c r="AQ950"/>
      <c r="AS950"/>
      <c r="AT950"/>
    </row>
    <row r="951" spans="18:46">
      <c r="R951"/>
      <c r="S951"/>
      <c r="U951"/>
      <c r="V951"/>
      <c r="X951"/>
      <c r="Y951"/>
      <c r="AA951"/>
      <c r="AB951"/>
      <c r="AD951"/>
      <c r="AE951"/>
      <c r="AG951"/>
      <c r="AH951"/>
      <c r="AJ951"/>
      <c r="AK951"/>
      <c r="AM951"/>
      <c r="AN951"/>
      <c r="AP951"/>
      <c r="AQ951"/>
      <c r="AS951"/>
      <c r="AT951"/>
    </row>
    <row r="952" spans="18:46">
      <c r="R952"/>
      <c r="S952"/>
      <c r="U952"/>
      <c r="V952"/>
      <c r="X952"/>
      <c r="Y952"/>
      <c r="AA952"/>
      <c r="AB952"/>
      <c r="AD952"/>
      <c r="AE952"/>
      <c r="AG952"/>
      <c r="AH952"/>
      <c r="AJ952"/>
      <c r="AK952"/>
      <c r="AM952"/>
      <c r="AN952"/>
      <c r="AP952"/>
      <c r="AQ952"/>
      <c r="AS952"/>
      <c r="AT952"/>
    </row>
    <row r="953" spans="18:46">
      <c r="R953"/>
      <c r="S953"/>
      <c r="U953"/>
      <c r="V953"/>
      <c r="X953"/>
      <c r="Y953"/>
      <c r="AA953"/>
      <c r="AB953"/>
      <c r="AD953"/>
      <c r="AE953"/>
      <c r="AG953"/>
      <c r="AH953"/>
      <c r="AJ953"/>
      <c r="AK953"/>
      <c r="AM953"/>
      <c r="AN953"/>
      <c r="AP953"/>
      <c r="AQ953"/>
      <c r="AS953"/>
      <c r="AT953"/>
    </row>
    <row r="954" spans="18:46">
      <c r="R954"/>
      <c r="S954"/>
      <c r="U954"/>
      <c r="V954"/>
      <c r="X954"/>
      <c r="Y954"/>
      <c r="AA954"/>
      <c r="AB954"/>
      <c r="AD954"/>
      <c r="AE954"/>
      <c r="AG954"/>
      <c r="AH954"/>
      <c r="AJ954"/>
      <c r="AK954"/>
      <c r="AM954"/>
      <c r="AN954"/>
      <c r="AP954"/>
      <c r="AQ954"/>
      <c r="AS954"/>
      <c r="AT954"/>
    </row>
    <row r="955" spans="18:46">
      <c r="R955"/>
      <c r="S955"/>
      <c r="U955"/>
      <c r="V955"/>
      <c r="X955"/>
      <c r="Y955"/>
      <c r="AA955"/>
      <c r="AB955"/>
      <c r="AD955"/>
      <c r="AE955"/>
      <c r="AG955"/>
      <c r="AH955"/>
      <c r="AJ955"/>
      <c r="AK955"/>
      <c r="AM955"/>
      <c r="AN955"/>
      <c r="AP955"/>
      <c r="AQ955"/>
      <c r="AS955"/>
      <c r="AT955"/>
    </row>
    <row r="956" spans="18:46">
      <c r="R956"/>
      <c r="S956"/>
      <c r="U956"/>
      <c r="V956"/>
      <c r="X956"/>
      <c r="Y956"/>
      <c r="AA956"/>
      <c r="AB956"/>
      <c r="AD956"/>
      <c r="AE956"/>
      <c r="AG956"/>
      <c r="AH956"/>
      <c r="AJ956"/>
      <c r="AK956"/>
      <c r="AM956"/>
      <c r="AN956"/>
      <c r="AP956"/>
      <c r="AQ956"/>
      <c r="AS956"/>
      <c r="AT956"/>
    </row>
    <row r="957" spans="18:46">
      <c r="R957"/>
      <c r="S957"/>
      <c r="U957"/>
      <c r="V957"/>
      <c r="X957"/>
      <c r="Y957"/>
      <c r="AA957"/>
      <c r="AB957"/>
      <c r="AD957"/>
      <c r="AE957"/>
      <c r="AG957"/>
      <c r="AH957"/>
      <c r="AJ957"/>
      <c r="AK957"/>
      <c r="AM957"/>
      <c r="AN957"/>
      <c r="AP957"/>
      <c r="AQ957"/>
      <c r="AS957"/>
      <c r="AT957"/>
    </row>
    <row r="958" spans="18:46">
      <c r="R958"/>
      <c r="S958"/>
      <c r="U958"/>
      <c r="V958"/>
      <c r="X958"/>
      <c r="Y958"/>
      <c r="AA958"/>
      <c r="AB958"/>
      <c r="AD958"/>
      <c r="AE958"/>
      <c r="AG958"/>
      <c r="AH958"/>
      <c r="AJ958"/>
      <c r="AK958"/>
      <c r="AM958"/>
      <c r="AN958"/>
      <c r="AP958"/>
      <c r="AQ958"/>
      <c r="AS958"/>
      <c r="AT958"/>
    </row>
    <row r="959" spans="18:46">
      <c r="R959"/>
      <c r="S959"/>
      <c r="U959"/>
      <c r="V959"/>
      <c r="X959"/>
      <c r="Y959"/>
      <c r="AA959"/>
      <c r="AB959"/>
      <c r="AD959"/>
      <c r="AE959"/>
      <c r="AG959"/>
      <c r="AH959"/>
      <c r="AJ959"/>
      <c r="AK959"/>
      <c r="AM959"/>
      <c r="AN959"/>
      <c r="AP959"/>
      <c r="AQ959"/>
      <c r="AS959"/>
      <c r="AT959"/>
    </row>
    <row r="960" spans="18:46">
      <c r="R960"/>
      <c r="S960"/>
      <c r="U960"/>
      <c r="V960"/>
      <c r="X960"/>
      <c r="Y960"/>
      <c r="AA960"/>
      <c r="AB960"/>
      <c r="AD960"/>
      <c r="AE960"/>
      <c r="AG960"/>
      <c r="AH960"/>
      <c r="AJ960"/>
      <c r="AK960"/>
      <c r="AM960"/>
      <c r="AN960"/>
      <c r="AP960"/>
      <c r="AQ960"/>
      <c r="AS960"/>
      <c r="AT960"/>
    </row>
    <row r="961" spans="18:46">
      <c r="R961"/>
      <c r="S961"/>
      <c r="U961"/>
      <c r="V961"/>
      <c r="X961"/>
      <c r="Y961"/>
      <c r="AA961"/>
      <c r="AB961"/>
      <c r="AD961"/>
      <c r="AE961"/>
      <c r="AG961"/>
      <c r="AH961"/>
      <c r="AJ961"/>
      <c r="AK961"/>
      <c r="AM961"/>
      <c r="AN961"/>
      <c r="AP961"/>
      <c r="AQ961"/>
      <c r="AS961"/>
      <c r="AT961"/>
    </row>
    <row r="962" spans="18:46">
      <c r="R962"/>
      <c r="S962"/>
      <c r="U962"/>
      <c r="V962"/>
      <c r="X962"/>
      <c r="Y962"/>
      <c r="AA962"/>
      <c r="AB962"/>
      <c r="AD962"/>
      <c r="AE962"/>
      <c r="AG962"/>
      <c r="AH962"/>
      <c r="AJ962"/>
      <c r="AK962"/>
      <c r="AM962"/>
      <c r="AN962"/>
      <c r="AP962"/>
      <c r="AQ962"/>
      <c r="AS962"/>
      <c r="AT962"/>
    </row>
    <row r="963" spans="18:46">
      <c r="R963"/>
      <c r="S963"/>
      <c r="U963"/>
      <c r="V963"/>
      <c r="X963"/>
      <c r="Y963"/>
      <c r="AA963"/>
      <c r="AB963"/>
      <c r="AD963"/>
      <c r="AE963"/>
      <c r="AG963"/>
      <c r="AH963"/>
      <c r="AJ963"/>
      <c r="AK963"/>
      <c r="AM963"/>
      <c r="AN963"/>
      <c r="AP963"/>
      <c r="AQ963"/>
      <c r="AS963"/>
      <c r="AT963"/>
    </row>
    <row r="964" spans="18:46">
      <c r="R964"/>
      <c r="S964"/>
      <c r="U964"/>
      <c r="V964"/>
      <c r="X964"/>
      <c r="Y964"/>
      <c r="AA964"/>
      <c r="AB964"/>
      <c r="AD964"/>
      <c r="AE964"/>
      <c r="AG964"/>
      <c r="AH964"/>
      <c r="AJ964"/>
      <c r="AK964"/>
      <c r="AM964"/>
      <c r="AN964"/>
      <c r="AP964"/>
      <c r="AQ964"/>
      <c r="AS964"/>
      <c r="AT964"/>
    </row>
    <row r="965" spans="18:46">
      <c r="R965"/>
      <c r="S965"/>
      <c r="U965"/>
      <c r="V965"/>
      <c r="X965"/>
      <c r="Y965"/>
      <c r="AA965"/>
      <c r="AB965"/>
      <c r="AD965"/>
      <c r="AE965"/>
      <c r="AG965"/>
      <c r="AH965"/>
      <c r="AJ965"/>
      <c r="AK965"/>
      <c r="AM965"/>
      <c r="AN965"/>
      <c r="AP965"/>
      <c r="AQ965"/>
      <c r="AS965"/>
      <c r="AT965"/>
    </row>
    <row r="966" spans="18:46">
      <c r="R966"/>
      <c r="S966"/>
      <c r="U966"/>
      <c r="V966"/>
      <c r="X966"/>
      <c r="Y966"/>
      <c r="AA966"/>
      <c r="AB966"/>
      <c r="AD966"/>
      <c r="AE966"/>
      <c r="AG966"/>
      <c r="AH966"/>
      <c r="AJ966"/>
      <c r="AK966"/>
      <c r="AM966"/>
      <c r="AN966"/>
      <c r="AP966"/>
      <c r="AQ966"/>
      <c r="AS966"/>
      <c r="AT966"/>
    </row>
    <row r="967" spans="18:46">
      <c r="R967"/>
      <c r="S967"/>
      <c r="U967"/>
      <c r="V967"/>
      <c r="X967"/>
      <c r="Y967"/>
      <c r="AA967"/>
      <c r="AB967"/>
      <c r="AD967"/>
      <c r="AE967"/>
      <c r="AG967"/>
      <c r="AH967"/>
      <c r="AJ967"/>
      <c r="AK967"/>
      <c r="AM967"/>
      <c r="AN967"/>
      <c r="AP967"/>
      <c r="AQ967"/>
      <c r="AS967"/>
      <c r="AT967"/>
    </row>
    <row r="968" spans="18:46">
      <c r="R968"/>
      <c r="S968"/>
      <c r="U968"/>
      <c r="V968"/>
      <c r="X968"/>
      <c r="Y968"/>
      <c r="AA968"/>
      <c r="AB968"/>
      <c r="AD968"/>
      <c r="AE968"/>
      <c r="AG968"/>
      <c r="AH968"/>
      <c r="AJ968"/>
      <c r="AK968"/>
      <c r="AM968"/>
      <c r="AN968"/>
      <c r="AP968"/>
      <c r="AQ968"/>
      <c r="AS968"/>
      <c r="AT968"/>
    </row>
    <row r="969" spans="18:46">
      <c r="R969"/>
      <c r="S969"/>
      <c r="U969"/>
      <c r="V969"/>
      <c r="X969"/>
      <c r="Y969"/>
      <c r="AA969"/>
      <c r="AB969"/>
      <c r="AD969"/>
      <c r="AE969"/>
      <c r="AG969"/>
      <c r="AH969"/>
      <c r="AJ969"/>
      <c r="AK969"/>
      <c r="AM969"/>
      <c r="AN969"/>
      <c r="AP969"/>
      <c r="AQ969"/>
      <c r="AS969"/>
      <c r="AT969"/>
    </row>
    <row r="970" spans="18:46">
      <c r="R970"/>
      <c r="S970"/>
      <c r="U970"/>
      <c r="V970"/>
      <c r="X970"/>
      <c r="Y970"/>
      <c r="AA970"/>
      <c r="AB970"/>
      <c r="AD970"/>
      <c r="AE970"/>
      <c r="AG970"/>
      <c r="AH970"/>
      <c r="AJ970"/>
      <c r="AK970"/>
      <c r="AM970"/>
      <c r="AN970"/>
      <c r="AP970"/>
      <c r="AQ970"/>
      <c r="AS970"/>
      <c r="AT970"/>
    </row>
    <row r="971" spans="18:46">
      <c r="R971"/>
      <c r="S971"/>
      <c r="U971"/>
      <c r="V971"/>
      <c r="X971"/>
      <c r="Y971"/>
      <c r="AA971"/>
      <c r="AB971"/>
      <c r="AD971"/>
      <c r="AE971"/>
      <c r="AG971"/>
      <c r="AH971"/>
      <c r="AJ971"/>
      <c r="AK971"/>
      <c r="AM971"/>
      <c r="AN971"/>
      <c r="AP971"/>
      <c r="AQ971"/>
      <c r="AS971"/>
      <c r="AT971"/>
    </row>
    <row r="972" spans="18:46">
      <c r="R972"/>
      <c r="S972"/>
      <c r="U972"/>
      <c r="V972"/>
      <c r="X972"/>
      <c r="Y972"/>
      <c r="AA972"/>
      <c r="AB972"/>
      <c r="AD972"/>
      <c r="AE972"/>
      <c r="AG972"/>
      <c r="AH972"/>
      <c r="AJ972"/>
      <c r="AK972"/>
      <c r="AM972"/>
      <c r="AN972"/>
      <c r="AP972"/>
      <c r="AQ972"/>
      <c r="AS972"/>
      <c r="AT972"/>
    </row>
    <row r="973" spans="18:46">
      <c r="R973"/>
      <c r="S973"/>
      <c r="U973"/>
      <c r="V973"/>
      <c r="X973"/>
      <c r="Y973"/>
      <c r="AA973"/>
      <c r="AB973"/>
      <c r="AD973"/>
      <c r="AE973"/>
      <c r="AG973"/>
      <c r="AH973"/>
      <c r="AJ973"/>
      <c r="AK973"/>
      <c r="AM973"/>
      <c r="AN973"/>
      <c r="AP973"/>
      <c r="AQ973"/>
      <c r="AS973"/>
      <c r="AT973"/>
    </row>
    <row r="974" spans="18:46">
      <c r="R974"/>
      <c r="S974"/>
      <c r="U974"/>
      <c r="V974"/>
      <c r="X974"/>
      <c r="Y974"/>
      <c r="AA974"/>
      <c r="AB974"/>
      <c r="AD974"/>
      <c r="AE974"/>
      <c r="AG974"/>
      <c r="AH974"/>
      <c r="AJ974"/>
      <c r="AK974"/>
      <c r="AM974"/>
      <c r="AN974"/>
      <c r="AP974"/>
      <c r="AQ974"/>
      <c r="AS974"/>
      <c r="AT974"/>
    </row>
    <row r="975" spans="18:46">
      <c r="R975"/>
      <c r="S975"/>
      <c r="U975"/>
      <c r="V975"/>
      <c r="X975"/>
      <c r="Y975"/>
      <c r="AA975"/>
      <c r="AB975"/>
      <c r="AD975"/>
      <c r="AE975"/>
      <c r="AG975"/>
      <c r="AH975"/>
      <c r="AJ975"/>
      <c r="AK975"/>
      <c r="AM975"/>
      <c r="AN975"/>
      <c r="AP975"/>
      <c r="AQ975"/>
      <c r="AS975"/>
      <c r="AT975"/>
    </row>
    <row r="976" spans="18:46">
      <c r="R976"/>
      <c r="S976"/>
      <c r="U976"/>
      <c r="V976"/>
      <c r="X976"/>
      <c r="Y976"/>
      <c r="AA976"/>
      <c r="AB976"/>
      <c r="AD976"/>
      <c r="AE976"/>
      <c r="AG976"/>
      <c r="AH976"/>
      <c r="AJ976"/>
      <c r="AK976"/>
      <c r="AM976"/>
      <c r="AN976"/>
      <c r="AP976"/>
      <c r="AQ976"/>
      <c r="AS976"/>
      <c r="AT976"/>
    </row>
    <row r="977" spans="18:46">
      <c r="R977"/>
      <c r="S977"/>
      <c r="U977"/>
      <c r="V977"/>
      <c r="X977"/>
      <c r="Y977"/>
      <c r="AA977"/>
      <c r="AB977"/>
      <c r="AD977"/>
      <c r="AE977"/>
      <c r="AG977"/>
      <c r="AH977"/>
      <c r="AJ977"/>
      <c r="AK977"/>
      <c r="AM977"/>
      <c r="AN977"/>
      <c r="AP977"/>
      <c r="AQ977"/>
      <c r="AS977"/>
      <c r="AT977"/>
    </row>
    <row r="978" spans="18:46">
      <c r="R978"/>
      <c r="S978"/>
      <c r="U978"/>
      <c r="V978"/>
      <c r="X978"/>
      <c r="Y978"/>
      <c r="AA978"/>
      <c r="AB978"/>
      <c r="AD978"/>
      <c r="AE978"/>
      <c r="AG978"/>
      <c r="AH978"/>
      <c r="AJ978"/>
      <c r="AK978"/>
      <c r="AM978"/>
      <c r="AN978"/>
      <c r="AP978"/>
      <c r="AQ978"/>
      <c r="AS978"/>
      <c r="AT978"/>
    </row>
    <row r="979" spans="18:46">
      <c r="R979"/>
      <c r="S979"/>
      <c r="U979"/>
      <c r="V979"/>
      <c r="X979"/>
      <c r="Y979"/>
      <c r="AA979"/>
      <c r="AB979"/>
      <c r="AD979"/>
      <c r="AE979"/>
      <c r="AG979"/>
      <c r="AH979"/>
      <c r="AJ979"/>
      <c r="AK979"/>
      <c r="AM979"/>
      <c r="AN979"/>
      <c r="AP979"/>
      <c r="AQ979"/>
      <c r="AS979"/>
      <c r="AT979"/>
    </row>
    <row r="980" spans="18:46">
      <c r="R980"/>
      <c r="S980"/>
      <c r="U980"/>
      <c r="V980"/>
      <c r="X980"/>
      <c r="Y980"/>
      <c r="AA980"/>
      <c r="AB980"/>
      <c r="AD980"/>
      <c r="AE980"/>
      <c r="AG980"/>
      <c r="AH980"/>
      <c r="AJ980"/>
      <c r="AK980"/>
      <c r="AM980"/>
      <c r="AN980"/>
      <c r="AP980"/>
      <c r="AQ980"/>
      <c r="AS980"/>
      <c r="AT980"/>
    </row>
    <row r="981" spans="18:46">
      <c r="R981"/>
      <c r="S981"/>
      <c r="U981"/>
      <c r="V981"/>
      <c r="X981"/>
      <c r="Y981"/>
      <c r="AA981"/>
      <c r="AB981"/>
      <c r="AD981"/>
      <c r="AE981"/>
      <c r="AG981"/>
      <c r="AH981"/>
      <c r="AJ981"/>
      <c r="AK981"/>
      <c r="AM981"/>
      <c r="AN981"/>
      <c r="AP981"/>
      <c r="AQ981"/>
      <c r="AS981"/>
      <c r="AT981"/>
    </row>
    <row r="982" spans="18:46">
      <c r="R982"/>
      <c r="S982"/>
      <c r="U982"/>
      <c r="V982"/>
      <c r="X982"/>
      <c r="Y982"/>
      <c r="AA982"/>
      <c r="AB982"/>
      <c r="AD982"/>
      <c r="AE982"/>
      <c r="AG982"/>
      <c r="AH982"/>
      <c r="AJ982"/>
      <c r="AK982"/>
      <c r="AM982"/>
      <c r="AN982"/>
      <c r="AP982"/>
      <c r="AQ982"/>
      <c r="AS982"/>
      <c r="AT982"/>
    </row>
    <row r="983" spans="18:46">
      <c r="R983"/>
      <c r="S983"/>
      <c r="U983"/>
      <c r="V983"/>
      <c r="X983"/>
      <c r="Y983"/>
      <c r="AA983"/>
      <c r="AB983"/>
      <c r="AD983"/>
      <c r="AE983"/>
      <c r="AG983"/>
      <c r="AH983"/>
      <c r="AJ983"/>
      <c r="AK983"/>
      <c r="AM983"/>
      <c r="AN983"/>
      <c r="AP983"/>
      <c r="AQ983"/>
      <c r="AS983"/>
      <c r="AT983"/>
    </row>
    <row r="984" spans="18:46">
      <c r="R984"/>
      <c r="S984"/>
      <c r="U984"/>
      <c r="V984"/>
      <c r="X984"/>
      <c r="Y984"/>
      <c r="AA984"/>
      <c r="AB984"/>
      <c r="AD984"/>
      <c r="AE984"/>
      <c r="AG984"/>
      <c r="AH984"/>
      <c r="AJ984"/>
      <c r="AK984"/>
      <c r="AM984"/>
      <c r="AN984"/>
      <c r="AP984"/>
      <c r="AQ984"/>
      <c r="AS984"/>
      <c r="AT984"/>
    </row>
    <row r="985" spans="18:46">
      <c r="R985"/>
      <c r="S985"/>
      <c r="U985"/>
      <c r="V985"/>
      <c r="X985"/>
      <c r="Y985"/>
      <c r="AA985"/>
      <c r="AB985"/>
      <c r="AD985"/>
      <c r="AE985"/>
      <c r="AG985"/>
      <c r="AH985"/>
      <c r="AJ985"/>
      <c r="AK985"/>
      <c r="AM985"/>
      <c r="AN985"/>
      <c r="AP985"/>
      <c r="AQ985"/>
      <c r="AS985"/>
      <c r="AT985"/>
    </row>
    <row r="986" spans="18:46">
      <c r="R986"/>
      <c r="S986"/>
      <c r="U986"/>
      <c r="V986"/>
      <c r="X986"/>
      <c r="Y986"/>
      <c r="AA986"/>
      <c r="AB986"/>
      <c r="AD986"/>
      <c r="AE986"/>
      <c r="AG986"/>
      <c r="AH986"/>
      <c r="AJ986"/>
      <c r="AK986"/>
      <c r="AM986"/>
      <c r="AN986"/>
      <c r="AP986"/>
      <c r="AQ986"/>
      <c r="AS986"/>
      <c r="AT986"/>
    </row>
    <row r="987" spans="18:46">
      <c r="R987"/>
      <c r="S987"/>
      <c r="U987"/>
      <c r="V987"/>
      <c r="X987"/>
      <c r="Y987"/>
      <c r="AA987"/>
      <c r="AB987"/>
      <c r="AD987"/>
      <c r="AE987"/>
      <c r="AG987"/>
      <c r="AH987"/>
      <c r="AJ987"/>
      <c r="AK987"/>
      <c r="AM987"/>
      <c r="AN987"/>
      <c r="AP987"/>
      <c r="AQ987"/>
      <c r="AS987"/>
      <c r="AT987"/>
    </row>
    <row r="988" spans="18:46">
      <c r="R988"/>
      <c r="S988"/>
      <c r="U988"/>
      <c r="V988"/>
      <c r="X988"/>
      <c r="Y988"/>
      <c r="AA988"/>
      <c r="AB988"/>
      <c r="AD988"/>
      <c r="AE988"/>
      <c r="AG988"/>
      <c r="AH988"/>
      <c r="AJ988"/>
      <c r="AK988"/>
      <c r="AM988"/>
      <c r="AN988"/>
      <c r="AP988"/>
      <c r="AQ988"/>
      <c r="AS988"/>
      <c r="AT988"/>
    </row>
    <row r="989" spans="18:46">
      <c r="R989"/>
      <c r="S989"/>
      <c r="U989"/>
      <c r="V989"/>
      <c r="X989"/>
      <c r="Y989"/>
      <c r="AA989"/>
      <c r="AB989"/>
      <c r="AD989"/>
      <c r="AE989"/>
      <c r="AG989"/>
      <c r="AH989"/>
      <c r="AJ989"/>
      <c r="AK989"/>
      <c r="AM989"/>
      <c r="AN989"/>
      <c r="AP989"/>
      <c r="AQ989"/>
      <c r="AS989"/>
      <c r="AT989"/>
    </row>
    <row r="990" spans="18:46">
      <c r="R990"/>
      <c r="S990"/>
      <c r="U990"/>
      <c r="V990"/>
      <c r="X990"/>
      <c r="Y990"/>
      <c r="AA990"/>
      <c r="AB990"/>
      <c r="AD990"/>
      <c r="AE990"/>
      <c r="AG990"/>
      <c r="AH990"/>
      <c r="AJ990"/>
      <c r="AK990"/>
      <c r="AM990"/>
      <c r="AN990"/>
      <c r="AP990"/>
      <c r="AQ990"/>
      <c r="AS990"/>
      <c r="AT990"/>
    </row>
    <row r="991" spans="18:46">
      <c r="R991"/>
      <c r="S991"/>
      <c r="U991"/>
      <c r="V991"/>
      <c r="X991"/>
      <c r="Y991"/>
      <c r="AA991"/>
      <c r="AB991"/>
      <c r="AD991"/>
      <c r="AE991"/>
      <c r="AG991"/>
      <c r="AH991"/>
      <c r="AJ991"/>
      <c r="AK991"/>
      <c r="AM991"/>
      <c r="AN991"/>
      <c r="AP991"/>
      <c r="AQ991"/>
      <c r="AS991"/>
      <c r="AT991"/>
    </row>
    <row r="992" spans="18:46">
      <c r="R992"/>
      <c r="S992"/>
      <c r="U992"/>
      <c r="V992"/>
      <c r="X992"/>
      <c r="Y992"/>
      <c r="AA992"/>
      <c r="AB992"/>
      <c r="AD992"/>
      <c r="AE992"/>
      <c r="AG992"/>
      <c r="AH992"/>
      <c r="AJ992"/>
      <c r="AK992"/>
      <c r="AM992"/>
      <c r="AN992"/>
      <c r="AP992"/>
      <c r="AQ992"/>
      <c r="AS992"/>
      <c r="AT992"/>
    </row>
    <row r="993" spans="18:46">
      <c r="R993"/>
      <c r="S993"/>
      <c r="U993"/>
      <c r="V993"/>
      <c r="X993"/>
      <c r="Y993"/>
      <c r="AA993"/>
      <c r="AB993"/>
      <c r="AD993"/>
      <c r="AE993"/>
      <c r="AG993"/>
      <c r="AH993"/>
      <c r="AJ993"/>
      <c r="AK993"/>
      <c r="AM993"/>
      <c r="AN993"/>
      <c r="AP993"/>
      <c r="AQ993"/>
      <c r="AS993"/>
      <c r="AT993"/>
    </row>
    <row r="994" spans="18:46">
      <c r="R994"/>
      <c r="S994"/>
      <c r="U994"/>
      <c r="V994"/>
      <c r="X994"/>
      <c r="Y994"/>
      <c r="AA994"/>
      <c r="AB994"/>
      <c r="AD994"/>
      <c r="AE994"/>
      <c r="AG994"/>
      <c r="AH994"/>
      <c r="AJ994"/>
      <c r="AK994"/>
      <c r="AM994"/>
      <c r="AN994"/>
      <c r="AP994"/>
      <c r="AQ994"/>
      <c r="AS994"/>
      <c r="AT994"/>
    </row>
    <row r="995" spans="18:46">
      <c r="R995"/>
      <c r="S995"/>
      <c r="U995"/>
      <c r="V995"/>
      <c r="X995"/>
      <c r="Y995"/>
      <c r="AA995"/>
      <c r="AB995"/>
      <c r="AD995"/>
      <c r="AE995"/>
      <c r="AG995"/>
      <c r="AH995"/>
      <c r="AJ995"/>
      <c r="AK995"/>
      <c r="AM995"/>
      <c r="AN995"/>
      <c r="AP995"/>
      <c r="AQ995"/>
      <c r="AS995"/>
      <c r="AT995"/>
    </row>
    <row r="996" spans="18:46">
      <c r="R996"/>
      <c r="S996"/>
      <c r="U996"/>
      <c r="V996"/>
      <c r="X996"/>
      <c r="Y996"/>
      <c r="AA996"/>
      <c r="AB996"/>
      <c r="AD996"/>
      <c r="AE996"/>
      <c r="AG996"/>
      <c r="AH996"/>
      <c r="AJ996"/>
      <c r="AK996"/>
      <c r="AM996"/>
      <c r="AN996"/>
      <c r="AP996"/>
      <c r="AQ996"/>
      <c r="AS996"/>
      <c r="AT996"/>
    </row>
    <row r="997" spans="18:46">
      <c r="R997"/>
      <c r="S997"/>
      <c r="U997"/>
      <c r="V997"/>
      <c r="X997"/>
      <c r="Y997"/>
      <c r="AA997"/>
      <c r="AB997"/>
      <c r="AD997"/>
      <c r="AE997"/>
      <c r="AG997"/>
      <c r="AH997"/>
      <c r="AJ997"/>
      <c r="AK997"/>
      <c r="AM997"/>
      <c r="AN997"/>
      <c r="AP997"/>
      <c r="AQ997"/>
      <c r="AS997"/>
      <c r="AT997"/>
    </row>
    <row r="998" spans="18:46">
      <c r="R998"/>
      <c r="S998"/>
      <c r="U998"/>
      <c r="V998"/>
      <c r="X998"/>
      <c r="Y998"/>
      <c r="AA998"/>
      <c r="AB998"/>
      <c r="AD998"/>
      <c r="AE998"/>
      <c r="AG998"/>
      <c r="AH998"/>
      <c r="AJ998"/>
      <c r="AK998"/>
      <c r="AM998"/>
      <c r="AN998"/>
      <c r="AP998"/>
      <c r="AQ998"/>
      <c r="AS998"/>
      <c r="AT998"/>
    </row>
    <row r="999" spans="18:46">
      <c r="R999"/>
      <c r="S999"/>
      <c r="U999"/>
      <c r="V999"/>
      <c r="X999"/>
      <c r="Y999"/>
      <c r="AA999"/>
      <c r="AB999"/>
      <c r="AD999"/>
      <c r="AE999"/>
      <c r="AG999"/>
      <c r="AH999"/>
      <c r="AJ999"/>
      <c r="AK999"/>
      <c r="AM999"/>
      <c r="AN999"/>
      <c r="AP999"/>
      <c r="AQ999"/>
      <c r="AS999"/>
      <c r="AT999"/>
    </row>
    <row r="1000" spans="18:46">
      <c r="R1000"/>
      <c r="S1000"/>
      <c r="U1000"/>
      <c r="V1000"/>
      <c r="X1000"/>
      <c r="Y1000"/>
      <c r="AA1000"/>
      <c r="AB1000"/>
      <c r="AD1000"/>
      <c r="AE1000"/>
      <c r="AG1000"/>
      <c r="AH1000"/>
      <c r="AJ1000"/>
      <c r="AK1000"/>
      <c r="AM1000"/>
      <c r="AN1000"/>
      <c r="AP1000"/>
      <c r="AQ1000"/>
      <c r="AS1000"/>
      <c r="AT1000"/>
    </row>
    <row r="1001" spans="18:46">
      <c r="R1001"/>
      <c r="S1001"/>
      <c r="U1001"/>
      <c r="V1001"/>
      <c r="X1001"/>
      <c r="Y1001"/>
      <c r="AA1001"/>
      <c r="AB1001"/>
      <c r="AD1001"/>
      <c r="AE1001"/>
      <c r="AG1001"/>
      <c r="AH1001"/>
      <c r="AJ1001"/>
      <c r="AK1001"/>
      <c r="AM1001"/>
      <c r="AN1001"/>
      <c r="AP1001"/>
      <c r="AQ1001"/>
      <c r="AS1001"/>
      <c r="AT1001"/>
    </row>
    <row r="1002" spans="18:46">
      <c r="R1002"/>
      <c r="S1002"/>
      <c r="U1002"/>
      <c r="V1002"/>
      <c r="X1002"/>
      <c r="Y1002"/>
      <c r="AA1002"/>
      <c r="AB1002"/>
      <c r="AD1002"/>
      <c r="AE1002"/>
      <c r="AG1002"/>
      <c r="AH1002"/>
      <c r="AJ1002"/>
      <c r="AK1002"/>
      <c r="AM1002"/>
      <c r="AN1002"/>
      <c r="AP1002"/>
      <c r="AQ1002"/>
      <c r="AS1002"/>
      <c r="AT1002"/>
    </row>
    <row r="1003" spans="18:46">
      <c r="R1003"/>
      <c r="S1003"/>
      <c r="U1003"/>
      <c r="V1003"/>
      <c r="X1003"/>
      <c r="Y1003"/>
      <c r="AA1003"/>
      <c r="AB1003"/>
      <c r="AD1003"/>
      <c r="AE1003"/>
      <c r="AG1003"/>
      <c r="AH1003"/>
      <c r="AJ1003"/>
      <c r="AK1003"/>
      <c r="AM1003"/>
      <c r="AN1003"/>
      <c r="AP1003"/>
      <c r="AQ1003"/>
      <c r="AS1003"/>
      <c r="AT1003"/>
    </row>
    <row r="1004" spans="18:46">
      <c r="R1004"/>
      <c r="S1004"/>
      <c r="U1004"/>
      <c r="V1004"/>
      <c r="X1004"/>
      <c r="Y1004"/>
      <c r="AA1004"/>
      <c r="AB1004"/>
      <c r="AD1004"/>
      <c r="AE1004"/>
      <c r="AG1004"/>
      <c r="AH1004"/>
      <c r="AJ1004"/>
      <c r="AK1004"/>
      <c r="AM1004"/>
      <c r="AN1004"/>
      <c r="AP1004"/>
      <c r="AQ1004"/>
      <c r="AS1004"/>
      <c r="AT1004"/>
    </row>
    <row r="1005" spans="18:46">
      <c r="R1005"/>
      <c r="S1005"/>
      <c r="U1005"/>
      <c r="V1005"/>
      <c r="X1005"/>
      <c r="Y1005"/>
      <c r="AA1005"/>
      <c r="AB1005"/>
      <c r="AD1005"/>
      <c r="AE1005"/>
      <c r="AG1005"/>
      <c r="AH1005"/>
      <c r="AJ1005"/>
      <c r="AK1005"/>
      <c r="AM1005"/>
      <c r="AN1005"/>
      <c r="AP1005"/>
      <c r="AQ1005"/>
      <c r="AS1005"/>
      <c r="AT1005"/>
    </row>
    <row r="1006" spans="18:46">
      <c r="R1006"/>
      <c r="S1006"/>
      <c r="U1006"/>
      <c r="V1006"/>
      <c r="X1006"/>
      <c r="Y1006"/>
      <c r="AA1006"/>
      <c r="AB1006"/>
      <c r="AD1006"/>
      <c r="AE1006"/>
      <c r="AG1006"/>
      <c r="AH1006"/>
      <c r="AJ1006"/>
      <c r="AK1006"/>
      <c r="AM1006"/>
      <c r="AN1006"/>
      <c r="AP1006"/>
      <c r="AQ1006"/>
      <c r="AS1006"/>
      <c r="AT1006"/>
    </row>
    <row r="1007" spans="18:46">
      <c r="R1007"/>
      <c r="S1007"/>
      <c r="U1007"/>
      <c r="V1007"/>
      <c r="X1007"/>
      <c r="Y1007"/>
      <c r="AA1007"/>
      <c r="AB1007"/>
      <c r="AD1007"/>
      <c r="AE1007"/>
      <c r="AG1007"/>
      <c r="AH1007"/>
      <c r="AJ1007"/>
      <c r="AK1007"/>
      <c r="AM1007"/>
      <c r="AN1007"/>
      <c r="AP1007"/>
      <c r="AQ1007"/>
      <c r="AS1007"/>
      <c r="AT1007"/>
    </row>
    <row r="1008" spans="18:46">
      <c r="R1008"/>
      <c r="S1008"/>
      <c r="U1008"/>
      <c r="V1008"/>
      <c r="X1008"/>
      <c r="Y1008"/>
      <c r="AA1008"/>
      <c r="AB1008"/>
      <c r="AD1008"/>
      <c r="AE1008"/>
      <c r="AG1008"/>
      <c r="AH1008"/>
      <c r="AJ1008"/>
      <c r="AK1008"/>
      <c r="AM1008"/>
      <c r="AN1008"/>
      <c r="AP1008"/>
      <c r="AQ1008"/>
      <c r="AS1008"/>
      <c r="AT1008"/>
    </row>
    <row r="1009" spans="18:46">
      <c r="R1009"/>
      <c r="S1009"/>
      <c r="U1009"/>
      <c r="V1009"/>
      <c r="X1009"/>
      <c r="Y1009"/>
      <c r="AA1009"/>
      <c r="AB1009"/>
      <c r="AD1009"/>
      <c r="AE1009"/>
      <c r="AG1009"/>
      <c r="AH1009"/>
      <c r="AJ1009"/>
      <c r="AK1009"/>
      <c r="AM1009"/>
      <c r="AN1009"/>
      <c r="AP1009"/>
      <c r="AQ1009"/>
      <c r="AS1009"/>
      <c r="AT1009"/>
    </row>
    <row r="1010" spans="18:46">
      <c r="R1010"/>
      <c r="S1010"/>
      <c r="U1010"/>
      <c r="V1010"/>
      <c r="X1010"/>
      <c r="Y1010"/>
      <c r="AA1010"/>
      <c r="AB1010"/>
      <c r="AD1010"/>
      <c r="AE1010"/>
      <c r="AG1010"/>
      <c r="AH1010"/>
      <c r="AJ1010"/>
      <c r="AK1010"/>
      <c r="AM1010"/>
      <c r="AN1010"/>
      <c r="AP1010"/>
      <c r="AQ1010"/>
      <c r="AS1010"/>
      <c r="AT1010"/>
    </row>
    <row r="1011" spans="18:46">
      <c r="R1011"/>
      <c r="S1011"/>
      <c r="U1011"/>
      <c r="V1011"/>
      <c r="X1011"/>
      <c r="Y1011"/>
      <c r="AA1011"/>
      <c r="AB1011"/>
      <c r="AD1011"/>
      <c r="AE1011"/>
      <c r="AG1011"/>
      <c r="AH1011"/>
      <c r="AJ1011"/>
      <c r="AK1011"/>
      <c r="AM1011"/>
      <c r="AN1011"/>
      <c r="AP1011"/>
      <c r="AQ1011"/>
      <c r="AS1011"/>
      <c r="AT1011"/>
    </row>
    <row r="1012" spans="18:46">
      <c r="R1012"/>
      <c r="S1012"/>
      <c r="U1012"/>
      <c r="V1012"/>
      <c r="X1012"/>
      <c r="Y1012"/>
      <c r="AA1012"/>
      <c r="AB1012"/>
      <c r="AD1012"/>
      <c r="AE1012"/>
      <c r="AG1012"/>
      <c r="AH1012"/>
      <c r="AJ1012"/>
      <c r="AK1012"/>
      <c r="AM1012"/>
      <c r="AN1012"/>
      <c r="AP1012"/>
      <c r="AQ1012"/>
      <c r="AS1012"/>
      <c r="AT1012"/>
    </row>
    <row r="1013" spans="18:46">
      <c r="R1013"/>
      <c r="S1013"/>
      <c r="U1013"/>
      <c r="V1013"/>
      <c r="X1013"/>
      <c r="Y1013"/>
      <c r="AA1013"/>
      <c r="AB1013"/>
      <c r="AD1013"/>
      <c r="AE1013"/>
      <c r="AG1013"/>
      <c r="AH1013"/>
      <c r="AJ1013"/>
      <c r="AK1013"/>
      <c r="AM1013"/>
      <c r="AN1013"/>
      <c r="AP1013"/>
      <c r="AQ1013"/>
      <c r="AS1013"/>
      <c r="AT1013"/>
    </row>
    <row r="1014" spans="18:46">
      <c r="R1014"/>
      <c r="S1014"/>
      <c r="U1014"/>
      <c r="V1014"/>
      <c r="X1014"/>
      <c r="Y1014"/>
      <c r="AA1014"/>
      <c r="AB1014"/>
      <c r="AD1014"/>
      <c r="AE1014"/>
      <c r="AG1014"/>
      <c r="AH1014"/>
      <c r="AJ1014"/>
      <c r="AK1014"/>
      <c r="AM1014"/>
      <c r="AN1014"/>
      <c r="AP1014"/>
      <c r="AQ1014"/>
      <c r="AS1014"/>
      <c r="AT1014"/>
    </row>
    <row r="1015" spans="18:46">
      <c r="R1015"/>
      <c r="S1015"/>
      <c r="U1015"/>
      <c r="V1015"/>
      <c r="X1015"/>
      <c r="Y1015"/>
      <c r="AA1015"/>
      <c r="AB1015"/>
      <c r="AD1015"/>
      <c r="AE1015"/>
      <c r="AG1015"/>
      <c r="AH1015"/>
      <c r="AJ1015"/>
      <c r="AK1015"/>
      <c r="AM1015"/>
      <c r="AN1015"/>
      <c r="AP1015"/>
      <c r="AQ1015"/>
      <c r="AS1015"/>
      <c r="AT1015"/>
    </row>
    <row r="1016" spans="18:46">
      <c r="R1016"/>
      <c r="S1016"/>
      <c r="U1016"/>
      <c r="V1016"/>
      <c r="X1016"/>
      <c r="Y1016"/>
      <c r="AA1016"/>
      <c r="AB1016"/>
      <c r="AD1016"/>
      <c r="AE1016"/>
      <c r="AG1016"/>
      <c r="AH1016"/>
      <c r="AJ1016"/>
      <c r="AK1016"/>
      <c r="AM1016"/>
      <c r="AN1016"/>
      <c r="AP1016"/>
      <c r="AQ1016"/>
      <c r="AS1016"/>
      <c r="AT1016"/>
    </row>
    <row r="1017" spans="18:46">
      <c r="R1017"/>
      <c r="S1017"/>
      <c r="U1017"/>
      <c r="V1017"/>
      <c r="X1017"/>
      <c r="Y1017"/>
      <c r="AA1017"/>
      <c r="AB1017"/>
      <c r="AD1017"/>
      <c r="AE1017"/>
      <c r="AG1017"/>
      <c r="AH1017"/>
      <c r="AJ1017"/>
      <c r="AK1017"/>
      <c r="AM1017"/>
      <c r="AN1017"/>
      <c r="AP1017"/>
      <c r="AQ1017"/>
      <c r="AS1017"/>
      <c r="AT1017"/>
    </row>
    <row r="1018" spans="18:46">
      <c r="R1018"/>
      <c r="S1018"/>
      <c r="U1018"/>
      <c r="V1018"/>
      <c r="X1018"/>
      <c r="Y1018"/>
      <c r="AA1018"/>
      <c r="AB1018"/>
      <c r="AD1018"/>
      <c r="AE1018"/>
      <c r="AG1018"/>
      <c r="AH1018"/>
      <c r="AJ1018"/>
      <c r="AK1018"/>
      <c r="AM1018"/>
      <c r="AN1018"/>
      <c r="AP1018"/>
      <c r="AQ1018"/>
      <c r="AS1018"/>
      <c r="AT1018"/>
    </row>
    <row r="1019" spans="18:46">
      <c r="R1019"/>
      <c r="S1019"/>
      <c r="U1019"/>
      <c r="V1019"/>
      <c r="X1019"/>
      <c r="Y1019"/>
      <c r="AA1019"/>
      <c r="AB1019"/>
      <c r="AD1019"/>
      <c r="AE1019"/>
      <c r="AG1019"/>
      <c r="AH1019"/>
      <c r="AJ1019"/>
      <c r="AK1019"/>
      <c r="AM1019"/>
      <c r="AN1019"/>
      <c r="AP1019"/>
      <c r="AQ1019"/>
      <c r="AS1019"/>
      <c r="AT1019"/>
    </row>
    <row r="1020" spans="18:46">
      <c r="R1020"/>
      <c r="S1020"/>
      <c r="U1020"/>
      <c r="V1020"/>
      <c r="X1020"/>
      <c r="Y1020"/>
      <c r="AA1020"/>
      <c r="AB1020"/>
      <c r="AD1020"/>
      <c r="AE1020"/>
      <c r="AG1020"/>
      <c r="AH1020"/>
      <c r="AJ1020"/>
      <c r="AK1020"/>
      <c r="AM1020"/>
      <c r="AN1020"/>
      <c r="AP1020"/>
      <c r="AQ1020"/>
      <c r="AS1020"/>
      <c r="AT1020"/>
    </row>
    <row r="1021" spans="18:46">
      <c r="R1021"/>
      <c r="S1021"/>
      <c r="U1021"/>
      <c r="V1021"/>
      <c r="X1021"/>
      <c r="Y1021"/>
      <c r="AA1021"/>
      <c r="AB1021"/>
      <c r="AD1021"/>
      <c r="AE1021"/>
      <c r="AG1021"/>
      <c r="AH1021"/>
      <c r="AJ1021"/>
      <c r="AK1021"/>
      <c r="AM1021"/>
      <c r="AN1021"/>
      <c r="AP1021"/>
      <c r="AQ1021"/>
      <c r="AS1021"/>
      <c r="AT1021"/>
    </row>
    <row r="1022" spans="18:46">
      <c r="R1022"/>
      <c r="S1022"/>
      <c r="U1022"/>
      <c r="V1022"/>
      <c r="X1022"/>
      <c r="Y1022"/>
      <c r="AA1022"/>
      <c r="AB1022"/>
      <c r="AD1022"/>
      <c r="AE1022"/>
      <c r="AG1022"/>
      <c r="AH1022"/>
      <c r="AJ1022"/>
      <c r="AK1022"/>
      <c r="AM1022"/>
      <c r="AN1022"/>
      <c r="AP1022"/>
      <c r="AQ1022"/>
      <c r="AS1022"/>
      <c r="AT1022"/>
    </row>
    <row r="1023" spans="18:46">
      <c r="R1023"/>
      <c r="S1023"/>
      <c r="U1023"/>
      <c r="V1023"/>
      <c r="X1023"/>
      <c r="Y1023"/>
      <c r="AA1023"/>
      <c r="AB1023"/>
      <c r="AD1023"/>
      <c r="AE1023"/>
      <c r="AG1023"/>
      <c r="AH1023"/>
      <c r="AJ1023"/>
      <c r="AK1023"/>
      <c r="AM1023"/>
      <c r="AN1023"/>
      <c r="AP1023"/>
      <c r="AQ1023"/>
      <c r="AS1023"/>
      <c r="AT1023"/>
    </row>
    <row r="1024" spans="18:46">
      <c r="R1024"/>
      <c r="S1024"/>
      <c r="U1024"/>
      <c r="V1024"/>
      <c r="X1024"/>
      <c r="Y1024"/>
      <c r="AA1024"/>
      <c r="AB1024"/>
      <c r="AD1024"/>
      <c r="AE1024"/>
      <c r="AG1024"/>
      <c r="AH1024"/>
      <c r="AJ1024"/>
      <c r="AK1024"/>
      <c r="AM1024"/>
      <c r="AN1024"/>
      <c r="AP1024"/>
      <c r="AQ1024"/>
      <c r="AS1024"/>
      <c r="AT1024"/>
    </row>
    <row r="1025" spans="18:46">
      <c r="R1025"/>
      <c r="S1025"/>
      <c r="U1025"/>
      <c r="V1025"/>
      <c r="X1025"/>
      <c r="Y1025"/>
      <c r="AA1025"/>
      <c r="AB1025"/>
      <c r="AD1025"/>
      <c r="AE1025"/>
      <c r="AG1025"/>
      <c r="AH1025"/>
      <c r="AJ1025"/>
      <c r="AK1025"/>
      <c r="AM1025"/>
      <c r="AN1025"/>
      <c r="AP1025"/>
      <c r="AQ1025"/>
      <c r="AS1025"/>
      <c r="AT1025"/>
    </row>
    <row r="1026" spans="18:46">
      <c r="R1026"/>
      <c r="S1026"/>
      <c r="U1026"/>
      <c r="V1026"/>
      <c r="X1026"/>
      <c r="Y1026"/>
      <c r="AA1026"/>
      <c r="AB1026"/>
      <c r="AD1026"/>
      <c r="AE1026"/>
      <c r="AG1026"/>
      <c r="AH1026"/>
      <c r="AJ1026"/>
      <c r="AK1026"/>
      <c r="AM1026"/>
      <c r="AN1026"/>
      <c r="AP1026"/>
      <c r="AQ1026"/>
      <c r="AS1026"/>
      <c r="AT1026"/>
    </row>
    <row r="1027" spans="18:46">
      <c r="R1027"/>
      <c r="S1027"/>
      <c r="U1027"/>
      <c r="V1027"/>
      <c r="X1027"/>
      <c r="Y1027"/>
      <c r="AA1027"/>
      <c r="AB1027"/>
      <c r="AD1027"/>
      <c r="AE1027"/>
      <c r="AG1027"/>
      <c r="AH1027"/>
      <c r="AJ1027"/>
      <c r="AK1027"/>
      <c r="AM1027"/>
      <c r="AN1027"/>
      <c r="AP1027"/>
      <c r="AQ1027"/>
      <c r="AS1027"/>
      <c r="AT1027"/>
    </row>
    <row r="1028" spans="18:46">
      <c r="R1028"/>
      <c r="S1028"/>
      <c r="U1028"/>
      <c r="V1028"/>
      <c r="X1028"/>
      <c r="Y1028"/>
      <c r="AA1028"/>
      <c r="AB1028"/>
      <c r="AD1028"/>
      <c r="AE1028"/>
      <c r="AG1028"/>
      <c r="AH1028"/>
      <c r="AJ1028"/>
      <c r="AK1028"/>
      <c r="AM1028"/>
      <c r="AN1028"/>
      <c r="AP1028"/>
      <c r="AQ1028"/>
      <c r="AS1028"/>
      <c r="AT1028"/>
    </row>
    <row r="1029" spans="18:46">
      <c r="R1029"/>
      <c r="S1029"/>
      <c r="U1029"/>
      <c r="V1029"/>
      <c r="X1029"/>
      <c r="Y1029"/>
      <c r="AA1029"/>
      <c r="AB1029"/>
      <c r="AD1029"/>
      <c r="AE1029"/>
      <c r="AG1029"/>
      <c r="AH1029"/>
      <c r="AJ1029"/>
      <c r="AK1029"/>
      <c r="AM1029"/>
      <c r="AN1029"/>
      <c r="AP1029"/>
      <c r="AQ1029"/>
      <c r="AS1029"/>
      <c r="AT1029"/>
    </row>
    <row r="1030" spans="18:46">
      <c r="R1030"/>
      <c r="S1030"/>
      <c r="U1030"/>
      <c r="V1030"/>
      <c r="X1030"/>
      <c r="Y1030"/>
      <c r="AA1030"/>
      <c r="AB1030"/>
      <c r="AD1030"/>
      <c r="AE1030"/>
      <c r="AG1030"/>
      <c r="AH1030"/>
      <c r="AJ1030"/>
      <c r="AK1030"/>
      <c r="AM1030"/>
      <c r="AN1030"/>
      <c r="AP1030"/>
      <c r="AQ1030"/>
      <c r="AS1030"/>
      <c r="AT1030"/>
    </row>
    <row r="1031" spans="18:46">
      <c r="R1031"/>
      <c r="S1031"/>
      <c r="U1031"/>
      <c r="V1031"/>
      <c r="X1031"/>
      <c r="Y1031"/>
      <c r="AA1031"/>
      <c r="AB1031"/>
      <c r="AD1031"/>
      <c r="AE1031"/>
      <c r="AG1031"/>
      <c r="AH1031"/>
      <c r="AJ1031"/>
      <c r="AK1031"/>
      <c r="AM1031"/>
      <c r="AN1031"/>
      <c r="AP1031"/>
      <c r="AQ1031"/>
      <c r="AS1031"/>
      <c r="AT1031"/>
    </row>
    <row r="1032" spans="18:46">
      <c r="R1032"/>
      <c r="S1032"/>
      <c r="U1032"/>
      <c r="V1032"/>
      <c r="X1032"/>
      <c r="Y1032"/>
      <c r="AA1032"/>
      <c r="AB1032"/>
      <c r="AD1032"/>
      <c r="AE1032"/>
      <c r="AG1032"/>
      <c r="AH1032"/>
      <c r="AJ1032"/>
      <c r="AK1032"/>
      <c r="AM1032"/>
      <c r="AN1032"/>
      <c r="AP1032"/>
      <c r="AQ1032"/>
      <c r="AS1032"/>
      <c r="AT1032"/>
    </row>
    <row r="1033" spans="18:46">
      <c r="R1033"/>
      <c r="S1033"/>
      <c r="U1033"/>
      <c r="V1033"/>
      <c r="X1033"/>
      <c r="Y1033"/>
      <c r="AA1033"/>
      <c r="AB1033"/>
      <c r="AD1033"/>
      <c r="AE1033"/>
      <c r="AG1033"/>
      <c r="AH1033"/>
      <c r="AJ1033"/>
      <c r="AK1033"/>
      <c r="AM1033"/>
      <c r="AN1033"/>
      <c r="AP1033"/>
      <c r="AQ1033"/>
      <c r="AS1033"/>
      <c r="AT1033"/>
    </row>
    <row r="1034" spans="18:46">
      <c r="R1034"/>
      <c r="S1034"/>
      <c r="U1034"/>
      <c r="V1034"/>
      <c r="X1034"/>
      <c r="Y1034"/>
      <c r="AA1034"/>
      <c r="AB1034"/>
      <c r="AD1034"/>
      <c r="AE1034"/>
      <c r="AG1034"/>
      <c r="AH1034"/>
      <c r="AJ1034"/>
      <c r="AK1034"/>
      <c r="AM1034"/>
      <c r="AN1034"/>
      <c r="AP1034"/>
      <c r="AQ1034"/>
      <c r="AS1034"/>
      <c r="AT1034"/>
    </row>
    <row r="1035" spans="18:46">
      <c r="R1035"/>
      <c r="S1035"/>
      <c r="U1035"/>
      <c r="V1035"/>
      <c r="X1035"/>
      <c r="Y1035"/>
      <c r="AA1035"/>
      <c r="AB1035"/>
      <c r="AD1035"/>
      <c r="AE1035"/>
      <c r="AG1035"/>
      <c r="AH1035"/>
      <c r="AJ1035"/>
      <c r="AK1035"/>
      <c r="AM1035"/>
      <c r="AN1035"/>
      <c r="AP1035"/>
      <c r="AQ1035"/>
      <c r="AS1035"/>
      <c r="AT1035"/>
    </row>
    <row r="1036" spans="18:46">
      <c r="R1036"/>
      <c r="S1036"/>
      <c r="U1036"/>
      <c r="V1036"/>
      <c r="X1036"/>
      <c r="Y1036"/>
      <c r="AA1036"/>
      <c r="AB1036"/>
      <c r="AD1036"/>
      <c r="AE1036"/>
      <c r="AG1036"/>
      <c r="AH1036"/>
      <c r="AJ1036"/>
      <c r="AK1036"/>
      <c r="AM1036"/>
      <c r="AN1036"/>
      <c r="AP1036"/>
      <c r="AQ1036"/>
      <c r="AS1036"/>
      <c r="AT1036"/>
    </row>
    <row r="1037" spans="18:46">
      <c r="R1037"/>
      <c r="S1037"/>
      <c r="U1037"/>
      <c r="V1037"/>
      <c r="X1037"/>
      <c r="Y1037"/>
      <c r="AA1037"/>
      <c r="AB1037"/>
      <c r="AD1037"/>
      <c r="AE1037"/>
      <c r="AG1037"/>
      <c r="AH1037"/>
      <c r="AJ1037"/>
      <c r="AK1037"/>
      <c r="AM1037"/>
      <c r="AN1037"/>
      <c r="AP1037"/>
      <c r="AQ1037"/>
      <c r="AS1037"/>
      <c r="AT1037"/>
    </row>
    <row r="1038" spans="18:46">
      <c r="R1038"/>
      <c r="S1038"/>
      <c r="U1038"/>
      <c r="V1038"/>
      <c r="X1038"/>
      <c r="Y1038"/>
      <c r="AA1038"/>
      <c r="AB1038"/>
      <c r="AD1038"/>
      <c r="AE1038"/>
      <c r="AG1038"/>
      <c r="AH1038"/>
      <c r="AJ1038"/>
      <c r="AK1038"/>
      <c r="AM1038"/>
      <c r="AN1038"/>
      <c r="AP1038"/>
      <c r="AQ1038"/>
      <c r="AS1038"/>
      <c r="AT1038"/>
    </row>
    <row r="1039" spans="18:46">
      <c r="R1039"/>
      <c r="S1039"/>
      <c r="U1039"/>
      <c r="V1039"/>
      <c r="X1039"/>
      <c r="Y1039"/>
      <c r="AA1039"/>
      <c r="AB1039"/>
      <c r="AD1039"/>
      <c r="AE1039"/>
      <c r="AG1039"/>
      <c r="AH1039"/>
      <c r="AJ1039"/>
      <c r="AK1039"/>
      <c r="AM1039"/>
      <c r="AN1039"/>
      <c r="AP1039"/>
      <c r="AQ1039"/>
      <c r="AS1039"/>
      <c r="AT1039"/>
    </row>
    <row r="1040" spans="18:46">
      <c r="R1040"/>
      <c r="S1040"/>
      <c r="U1040"/>
      <c r="V1040"/>
      <c r="X1040"/>
      <c r="Y1040"/>
      <c r="AA1040"/>
      <c r="AB1040"/>
      <c r="AD1040"/>
      <c r="AE1040"/>
      <c r="AG1040"/>
      <c r="AH1040"/>
      <c r="AJ1040"/>
      <c r="AK1040"/>
      <c r="AM1040"/>
      <c r="AN1040"/>
      <c r="AP1040"/>
      <c r="AQ1040"/>
      <c r="AS1040"/>
      <c r="AT1040"/>
    </row>
    <row r="1041" spans="18:46">
      <c r="R1041"/>
      <c r="S1041"/>
      <c r="U1041"/>
      <c r="V1041"/>
      <c r="X1041"/>
      <c r="Y1041"/>
      <c r="AA1041"/>
      <c r="AB1041"/>
      <c r="AD1041"/>
      <c r="AE1041"/>
      <c r="AG1041"/>
      <c r="AH1041"/>
      <c r="AJ1041"/>
      <c r="AK1041"/>
      <c r="AM1041"/>
      <c r="AN1041"/>
      <c r="AP1041"/>
      <c r="AQ1041"/>
      <c r="AS1041"/>
      <c r="AT1041"/>
    </row>
    <row r="1042" spans="18:46">
      <c r="R1042"/>
      <c r="S1042"/>
      <c r="U1042"/>
      <c r="V1042"/>
      <c r="X1042"/>
      <c r="Y1042"/>
      <c r="AA1042"/>
      <c r="AB1042"/>
      <c r="AD1042"/>
      <c r="AE1042"/>
      <c r="AG1042"/>
      <c r="AH1042"/>
      <c r="AJ1042"/>
      <c r="AK1042"/>
      <c r="AM1042"/>
      <c r="AN1042"/>
      <c r="AP1042"/>
      <c r="AQ1042"/>
      <c r="AS1042"/>
      <c r="AT1042"/>
    </row>
    <row r="1043" spans="18:46">
      <c r="R1043"/>
      <c r="S1043"/>
      <c r="U1043"/>
      <c r="V1043"/>
      <c r="X1043"/>
      <c r="Y1043"/>
      <c r="AA1043"/>
      <c r="AB1043"/>
      <c r="AD1043"/>
      <c r="AE1043"/>
      <c r="AG1043"/>
      <c r="AH1043"/>
      <c r="AJ1043"/>
      <c r="AK1043"/>
      <c r="AM1043"/>
      <c r="AN1043"/>
      <c r="AP1043"/>
      <c r="AQ1043"/>
      <c r="AS1043"/>
      <c r="AT1043"/>
    </row>
    <row r="1044" spans="18:46">
      <c r="R1044"/>
      <c r="S1044"/>
      <c r="U1044"/>
      <c r="V1044"/>
      <c r="X1044"/>
      <c r="Y1044"/>
      <c r="AA1044"/>
      <c r="AB1044"/>
      <c r="AD1044"/>
      <c r="AE1044"/>
      <c r="AG1044"/>
      <c r="AH1044"/>
      <c r="AJ1044"/>
      <c r="AK1044"/>
      <c r="AM1044"/>
      <c r="AN1044"/>
      <c r="AP1044"/>
      <c r="AQ1044"/>
      <c r="AS1044"/>
      <c r="AT1044"/>
    </row>
    <row r="1045" spans="18:46">
      <c r="R1045"/>
      <c r="S1045"/>
      <c r="U1045"/>
      <c r="V1045"/>
      <c r="X1045"/>
      <c r="Y1045"/>
      <c r="AA1045"/>
      <c r="AB1045"/>
      <c r="AD1045"/>
      <c r="AE1045"/>
      <c r="AG1045"/>
      <c r="AH1045"/>
      <c r="AJ1045"/>
      <c r="AK1045"/>
      <c r="AM1045"/>
      <c r="AN1045"/>
      <c r="AP1045"/>
      <c r="AQ1045"/>
      <c r="AS1045"/>
      <c r="AT1045"/>
    </row>
    <row r="1046" spans="18:46">
      <c r="R1046"/>
      <c r="S1046"/>
      <c r="U1046"/>
      <c r="V1046"/>
      <c r="X1046"/>
      <c r="Y1046"/>
      <c r="AA1046"/>
      <c r="AB1046"/>
      <c r="AD1046"/>
      <c r="AE1046"/>
      <c r="AG1046"/>
      <c r="AH1046"/>
      <c r="AJ1046"/>
      <c r="AK1046"/>
      <c r="AM1046"/>
      <c r="AN1046"/>
      <c r="AP1046"/>
      <c r="AQ1046"/>
      <c r="AS1046"/>
      <c r="AT1046"/>
    </row>
    <row r="1047" spans="18:46">
      <c r="R1047"/>
      <c r="S1047"/>
      <c r="U1047"/>
      <c r="V1047"/>
      <c r="X1047"/>
      <c r="Y1047"/>
      <c r="AA1047"/>
      <c r="AB1047"/>
      <c r="AD1047"/>
      <c r="AE1047"/>
      <c r="AG1047"/>
      <c r="AH1047"/>
      <c r="AJ1047"/>
      <c r="AK1047"/>
      <c r="AM1047"/>
      <c r="AN1047"/>
      <c r="AP1047"/>
      <c r="AQ1047"/>
      <c r="AS1047"/>
      <c r="AT1047"/>
    </row>
    <row r="1048" spans="18:46">
      <c r="R1048"/>
      <c r="S1048"/>
      <c r="U1048"/>
      <c r="V1048"/>
      <c r="X1048"/>
      <c r="Y1048"/>
      <c r="AA1048"/>
      <c r="AB1048"/>
      <c r="AD1048"/>
      <c r="AE1048"/>
      <c r="AG1048"/>
      <c r="AH1048"/>
      <c r="AJ1048"/>
      <c r="AK1048"/>
      <c r="AM1048"/>
      <c r="AN1048"/>
      <c r="AP1048"/>
      <c r="AQ1048"/>
      <c r="AS1048"/>
      <c r="AT1048"/>
    </row>
    <row r="1049" spans="18:46">
      <c r="R1049"/>
      <c r="S1049"/>
      <c r="U1049"/>
      <c r="V1049"/>
      <c r="X1049"/>
      <c r="Y1049"/>
      <c r="AA1049"/>
      <c r="AB1049"/>
      <c r="AD1049"/>
      <c r="AE1049"/>
      <c r="AG1049"/>
      <c r="AH1049"/>
      <c r="AJ1049"/>
      <c r="AK1049"/>
      <c r="AM1049"/>
      <c r="AN1049"/>
      <c r="AP1049"/>
      <c r="AQ1049"/>
      <c r="AS1049"/>
      <c r="AT1049"/>
    </row>
    <row r="1050" spans="18:46">
      <c r="R1050"/>
      <c r="S1050"/>
      <c r="U1050"/>
      <c r="V1050"/>
      <c r="X1050"/>
      <c r="Y1050"/>
      <c r="AA1050"/>
      <c r="AB1050"/>
      <c r="AD1050"/>
      <c r="AE1050"/>
      <c r="AG1050"/>
      <c r="AH1050"/>
      <c r="AJ1050"/>
      <c r="AK1050"/>
      <c r="AM1050"/>
      <c r="AN1050"/>
      <c r="AP1050"/>
      <c r="AQ1050"/>
      <c r="AS1050"/>
      <c r="AT1050"/>
    </row>
    <row r="1051" spans="18:46">
      <c r="R1051"/>
      <c r="S1051"/>
      <c r="U1051"/>
      <c r="V1051"/>
      <c r="X1051"/>
      <c r="Y1051"/>
      <c r="AA1051"/>
      <c r="AB1051"/>
      <c r="AD1051"/>
      <c r="AE1051"/>
      <c r="AG1051"/>
      <c r="AH1051"/>
      <c r="AJ1051"/>
      <c r="AK1051"/>
      <c r="AM1051"/>
      <c r="AN1051"/>
      <c r="AP1051"/>
      <c r="AQ1051"/>
      <c r="AS1051"/>
      <c r="AT1051"/>
    </row>
    <row r="1052" spans="18:46">
      <c r="R1052"/>
      <c r="S1052"/>
      <c r="U1052"/>
      <c r="V1052"/>
      <c r="X1052"/>
      <c r="Y1052"/>
      <c r="AA1052"/>
      <c r="AB1052"/>
      <c r="AD1052"/>
      <c r="AE1052"/>
      <c r="AG1052"/>
      <c r="AH1052"/>
      <c r="AJ1052"/>
      <c r="AK1052"/>
      <c r="AM1052"/>
      <c r="AN1052"/>
      <c r="AP1052"/>
      <c r="AQ1052"/>
      <c r="AS1052"/>
      <c r="AT1052"/>
    </row>
    <row r="1053" spans="18:46">
      <c r="R1053"/>
      <c r="S1053"/>
      <c r="U1053"/>
      <c r="V1053"/>
      <c r="X1053"/>
      <c r="Y1053"/>
      <c r="AA1053"/>
      <c r="AB1053"/>
      <c r="AD1053"/>
      <c r="AE1053"/>
      <c r="AG1053"/>
      <c r="AH1053"/>
      <c r="AJ1053"/>
      <c r="AK1053"/>
      <c r="AM1053"/>
      <c r="AN1053"/>
      <c r="AP1053"/>
      <c r="AQ1053"/>
      <c r="AS1053"/>
      <c r="AT1053"/>
    </row>
    <row r="1054" spans="18:46">
      <c r="R1054"/>
      <c r="S1054"/>
      <c r="U1054"/>
      <c r="V1054"/>
      <c r="X1054"/>
      <c r="Y1054"/>
      <c r="AA1054"/>
      <c r="AB1054"/>
      <c r="AD1054"/>
      <c r="AE1054"/>
      <c r="AG1054"/>
      <c r="AH1054"/>
      <c r="AJ1054"/>
      <c r="AK1054"/>
      <c r="AM1054"/>
      <c r="AN1054"/>
      <c r="AP1054"/>
      <c r="AQ1054"/>
      <c r="AS1054"/>
      <c r="AT1054"/>
    </row>
    <row r="1055" spans="18:46">
      <c r="R1055"/>
      <c r="S1055"/>
      <c r="U1055"/>
      <c r="V1055"/>
      <c r="X1055"/>
      <c r="Y1055"/>
      <c r="AA1055"/>
      <c r="AB1055"/>
      <c r="AD1055"/>
      <c r="AE1055"/>
      <c r="AG1055"/>
      <c r="AH1055"/>
      <c r="AJ1055"/>
      <c r="AK1055"/>
      <c r="AM1055"/>
      <c r="AN1055"/>
      <c r="AP1055"/>
      <c r="AQ1055"/>
      <c r="AS1055"/>
      <c r="AT1055"/>
    </row>
    <row r="1056" spans="18:46">
      <c r="R1056"/>
      <c r="S1056"/>
      <c r="U1056"/>
      <c r="V1056"/>
      <c r="X1056"/>
      <c r="Y1056"/>
      <c r="AA1056"/>
      <c r="AB1056"/>
      <c r="AD1056"/>
      <c r="AE1056"/>
      <c r="AG1056"/>
      <c r="AH1056"/>
      <c r="AJ1056"/>
      <c r="AK1056"/>
      <c r="AM1056"/>
      <c r="AN1056"/>
      <c r="AP1056"/>
      <c r="AQ1056"/>
      <c r="AS1056"/>
      <c r="AT1056"/>
    </row>
    <row r="1057" spans="18:46">
      <c r="R1057"/>
      <c r="S1057"/>
      <c r="U1057"/>
      <c r="V1057"/>
      <c r="X1057"/>
      <c r="Y1057"/>
      <c r="AA1057"/>
      <c r="AB1057"/>
      <c r="AD1057"/>
      <c r="AE1057"/>
      <c r="AG1057"/>
      <c r="AH1057"/>
      <c r="AJ1057"/>
      <c r="AK1057"/>
      <c r="AM1057"/>
      <c r="AN1057"/>
      <c r="AP1057"/>
      <c r="AQ1057"/>
      <c r="AS1057"/>
      <c r="AT1057"/>
    </row>
    <row r="1058" spans="18:46">
      <c r="R1058"/>
      <c r="S1058"/>
      <c r="U1058"/>
      <c r="V1058"/>
      <c r="X1058"/>
      <c r="Y1058"/>
      <c r="AA1058"/>
      <c r="AB1058"/>
      <c r="AD1058"/>
      <c r="AE1058"/>
      <c r="AG1058"/>
      <c r="AH1058"/>
      <c r="AJ1058"/>
      <c r="AK1058"/>
      <c r="AM1058"/>
      <c r="AN1058"/>
      <c r="AP1058"/>
      <c r="AQ1058"/>
      <c r="AS1058"/>
      <c r="AT1058"/>
    </row>
    <row r="1059" spans="18:46">
      <c r="R1059"/>
      <c r="S1059"/>
      <c r="U1059"/>
      <c r="V1059"/>
      <c r="X1059"/>
      <c r="Y1059"/>
      <c r="AA1059"/>
      <c r="AB1059"/>
      <c r="AD1059"/>
      <c r="AE1059"/>
      <c r="AG1059"/>
      <c r="AH1059"/>
      <c r="AJ1059"/>
      <c r="AK1059"/>
      <c r="AM1059"/>
      <c r="AN1059"/>
      <c r="AP1059"/>
      <c r="AQ1059"/>
      <c r="AS1059"/>
      <c r="AT1059"/>
    </row>
    <row r="1060" spans="18:46">
      <c r="R1060"/>
      <c r="S1060"/>
      <c r="U1060"/>
      <c r="V1060"/>
      <c r="X1060"/>
      <c r="Y1060"/>
      <c r="AA1060"/>
      <c r="AB1060"/>
      <c r="AD1060"/>
      <c r="AE1060"/>
      <c r="AG1060"/>
      <c r="AH1060"/>
      <c r="AJ1060"/>
      <c r="AK1060"/>
      <c r="AM1060"/>
      <c r="AN1060"/>
      <c r="AP1060"/>
      <c r="AQ1060"/>
      <c r="AS1060"/>
      <c r="AT1060"/>
    </row>
    <row r="1061" spans="18:46">
      <c r="R1061"/>
      <c r="S1061"/>
      <c r="U1061"/>
      <c r="V1061"/>
      <c r="X1061"/>
      <c r="Y1061"/>
      <c r="AA1061"/>
      <c r="AB1061"/>
      <c r="AD1061"/>
      <c r="AE1061"/>
      <c r="AG1061"/>
      <c r="AH1061"/>
      <c r="AJ1061"/>
      <c r="AK1061"/>
      <c r="AM1061"/>
      <c r="AN1061"/>
      <c r="AP1061"/>
      <c r="AQ1061"/>
      <c r="AS1061"/>
      <c r="AT1061"/>
    </row>
    <row r="1062" spans="18:46">
      <c r="R1062"/>
      <c r="S1062"/>
      <c r="U1062"/>
      <c r="V1062"/>
      <c r="X1062"/>
      <c r="Y1062"/>
      <c r="AA1062"/>
      <c r="AB1062"/>
      <c r="AD1062"/>
      <c r="AE1062"/>
      <c r="AG1062"/>
      <c r="AH1062"/>
      <c r="AJ1062"/>
      <c r="AK1062"/>
      <c r="AM1062"/>
      <c r="AN1062"/>
      <c r="AP1062"/>
      <c r="AQ1062"/>
      <c r="AS1062"/>
      <c r="AT1062"/>
    </row>
    <row r="1063" spans="18:46">
      <c r="R1063"/>
      <c r="S1063"/>
      <c r="U1063"/>
      <c r="V1063"/>
      <c r="X1063"/>
      <c r="Y1063"/>
      <c r="AA1063"/>
      <c r="AB1063"/>
      <c r="AD1063"/>
      <c r="AE1063"/>
      <c r="AG1063"/>
      <c r="AH1063"/>
      <c r="AJ1063"/>
      <c r="AK1063"/>
      <c r="AM1063"/>
      <c r="AN1063"/>
      <c r="AP1063"/>
      <c r="AQ1063"/>
      <c r="AS1063"/>
      <c r="AT1063"/>
    </row>
    <row r="1064" spans="18:46">
      <c r="R1064"/>
      <c r="S1064"/>
      <c r="U1064"/>
      <c r="V1064"/>
      <c r="X1064"/>
      <c r="Y1064"/>
      <c r="AA1064"/>
      <c r="AB1064"/>
      <c r="AD1064"/>
      <c r="AE1064"/>
      <c r="AG1064"/>
      <c r="AH1064"/>
      <c r="AJ1064"/>
      <c r="AK1064"/>
      <c r="AM1064"/>
      <c r="AN1064"/>
      <c r="AP1064"/>
      <c r="AQ1064"/>
      <c r="AS1064"/>
      <c r="AT1064"/>
    </row>
    <row r="1065" spans="18:46">
      <c r="R1065"/>
      <c r="S1065"/>
      <c r="U1065"/>
      <c r="V1065"/>
      <c r="X1065"/>
      <c r="Y1065"/>
      <c r="AA1065"/>
      <c r="AB1065"/>
      <c r="AD1065"/>
      <c r="AE1065"/>
      <c r="AG1065"/>
      <c r="AH1065"/>
      <c r="AJ1065"/>
      <c r="AK1065"/>
      <c r="AM1065"/>
      <c r="AN1065"/>
      <c r="AP1065"/>
      <c r="AQ1065"/>
      <c r="AS1065"/>
      <c r="AT1065"/>
    </row>
    <row r="1066" spans="18:46">
      <c r="R1066"/>
      <c r="S1066"/>
      <c r="U1066"/>
      <c r="V1066"/>
      <c r="X1066"/>
      <c r="Y1066"/>
      <c r="AA1066"/>
      <c r="AB1066"/>
      <c r="AD1066"/>
      <c r="AE1066"/>
      <c r="AG1066"/>
      <c r="AH1066"/>
      <c r="AJ1066"/>
      <c r="AK1066"/>
      <c r="AM1066"/>
      <c r="AN1066"/>
      <c r="AP1066"/>
      <c r="AQ1066"/>
      <c r="AS1066"/>
      <c r="AT1066"/>
    </row>
    <row r="1067" spans="18:46">
      <c r="R1067"/>
      <c r="S1067"/>
      <c r="U1067"/>
      <c r="V1067"/>
      <c r="X1067"/>
      <c r="Y1067"/>
      <c r="AA1067"/>
      <c r="AB1067"/>
      <c r="AD1067"/>
      <c r="AE1067"/>
      <c r="AG1067"/>
      <c r="AH1067"/>
      <c r="AJ1067"/>
      <c r="AK1067"/>
      <c r="AM1067"/>
      <c r="AN1067"/>
      <c r="AP1067"/>
      <c r="AQ1067"/>
      <c r="AS1067"/>
      <c r="AT1067"/>
    </row>
    <row r="1068" spans="18:46">
      <c r="R1068"/>
      <c r="S1068"/>
      <c r="U1068"/>
      <c r="V1068"/>
      <c r="X1068"/>
      <c r="Y1068"/>
      <c r="AA1068"/>
      <c r="AB1068"/>
      <c r="AD1068"/>
      <c r="AE1068"/>
      <c r="AG1068"/>
      <c r="AH1068"/>
      <c r="AJ1068"/>
      <c r="AK1068"/>
      <c r="AM1068"/>
      <c r="AN1068"/>
      <c r="AP1068"/>
      <c r="AQ1068"/>
      <c r="AS1068"/>
      <c r="AT1068"/>
    </row>
    <row r="1069" spans="18:46">
      <c r="R1069"/>
      <c r="S1069"/>
      <c r="U1069"/>
      <c r="V1069"/>
      <c r="X1069"/>
      <c r="Y1069"/>
      <c r="AA1069"/>
      <c r="AB1069"/>
      <c r="AD1069"/>
      <c r="AE1069"/>
      <c r="AG1069"/>
      <c r="AH1069"/>
      <c r="AJ1069"/>
      <c r="AK1069"/>
      <c r="AM1069"/>
      <c r="AN1069"/>
      <c r="AP1069"/>
      <c r="AQ1069"/>
      <c r="AS1069"/>
      <c r="AT1069"/>
    </row>
    <row r="1070" spans="18:46">
      <c r="R1070"/>
      <c r="S1070"/>
      <c r="U1070"/>
      <c r="V1070"/>
      <c r="X1070"/>
      <c r="Y1070"/>
      <c r="AA1070"/>
      <c r="AB1070"/>
      <c r="AD1070"/>
      <c r="AE1070"/>
      <c r="AG1070"/>
      <c r="AH1070"/>
      <c r="AJ1070"/>
      <c r="AK1070"/>
      <c r="AM1070"/>
      <c r="AN1070"/>
      <c r="AP1070"/>
      <c r="AQ1070"/>
      <c r="AS1070"/>
      <c r="AT1070"/>
    </row>
    <row r="1071" spans="18:46">
      <c r="R1071"/>
      <c r="S1071"/>
      <c r="U1071"/>
      <c r="V1071"/>
      <c r="X1071"/>
      <c r="Y1071"/>
      <c r="AA1071"/>
      <c r="AB1071"/>
      <c r="AD1071"/>
      <c r="AE1071"/>
      <c r="AG1071"/>
      <c r="AH1071"/>
      <c r="AJ1071"/>
      <c r="AK1071"/>
      <c r="AM1071"/>
      <c r="AN1071"/>
      <c r="AP1071"/>
      <c r="AQ1071"/>
      <c r="AS1071"/>
      <c r="AT1071"/>
    </row>
    <row r="1072" spans="18:46">
      <c r="R1072"/>
      <c r="S1072"/>
      <c r="U1072"/>
      <c r="V1072"/>
      <c r="X1072"/>
      <c r="Y1072"/>
      <c r="AA1072"/>
      <c r="AB1072"/>
      <c r="AD1072"/>
      <c r="AE1072"/>
      <c r="AG1072"/>
      <c r="AH1072"/>
      <c r="AJ1072"/>
      <c r="AK1072"/>
      <c r="AM1072"/>
      <c r="AN1072"/>
      <c r="AP1072"/>
      <c r="AQ1072"/>
      <c r="AS1072"/>
      <c r="AT1072"/>
    </row>
    <row r="1073" spans="18:46">
      <c r="R1073"/>
      <c r="S1073"/>
      <c r="U1073"/>
      <c r="V1073"/>
      <c r="X1073"/>
      <c r="Y1073"/>
      <c r="AA1073"/>
      <c r="AB1073"/>
      <c r="AD1073"/>
      <c r="AE1073"/>
      <c r="AG1073"/>
      <c r="AH1073"/>
      <c r="AJ1073"/>
      <c r="AK1073"/>
      <c r="AM1073"/>
      <c r="AN1073"/>
      <c r="AP1073"/>
      <c r="AQ1073"/>
      <c r="AS1073"/>
      <c r="AT1073"/>
    </row>
    <row r="1074" spans="18:46">
      <c r="R1074"/>
      <c r="S1074"/>
      <c r="U1074"/>
      <c r="V1074"/>
      <c r="X1074"/>
      <c r="Y1074"/>
      <c r="AA1074"/>
      <c r="AB1074"/>
      <c r="AD1074"/>
      <c r="AE1074"/>
      <c r="AG1074"/>
      <c r="AH1074"/>
      <c r="AJ1074"/>
      <c r="AK1074"/>
      <c r="AM1074"/>
      <c r="AN1074"/>
      <c r="AP1074"/>
      <c r="AQ1074"/>
      <c r="AS1074"/>
      <c r="AT1074"/>
    </row>
    <row r="1075" spans="18:46">
      <c r="R1075"/>
      <c r="S1075"/>
      <c r="U1075"/>
      <c r="V1075"/>
      <c r="X1075"/>
      <c r="Y1075"/>
      <c r="AA1075"/>
      <c r="AB1075"/>
      <c r="AD1075"/>
      <c r="AE1075"/>
      <c r="AG1075"/>
      <c r="AH1075"/>
      <c r="AJ1075"/>
      <c r="AK1075"/>
      <c r="AM1075"/>
      <c r="AN1075"/>
      <c r="AP1075"/>
      <c r="AQ1075"/>
      <c r="AS1075"/>
      <c r="AT1075"/>
    </row>
    <row r="1076" spans="18:46">
      <c r="R1076"/>
      <c r="S1076"/>
      <c r="U1076"/>
      <c r="V1076"/>
      <c r="X1076"/>
      <c r="Y1076"/>
      <c r="AA1076"/>
      <c r="AB1076"/>
      <c r="AD1076"/>
      <c r="AE1076"/>
      <c r="AG1076"/>
      <c r="AH1076"/>
      <c r="AJ1076"/>
      <c r="AK1076"/>
      <c r="AM1076"/>
      <c r="AN1076"/>
      <c r="AP1076"/>
      <c r="AQ1076"/>
      <c r="AS1076"/>
      <c r="AT1076"/>
    </row>
    <row r="1077" spans="18:46">
      <c r="R1077"/>
      <c r="S1077"/>
      <c r="U1077"/>
      <c r="V1077"/>
      <c r="X1077"/>
      <c r="Y1077"/>
      <c r="AA1077"/>
      <c r="AB1077"/>
      <c r="AD1077"/>
      <c r="AE1077"/>
      <c r="AG1077"/>
      <c r="AH1077"/>
      <c r="AJ1077"/>
      <c r="AK1077"/>
      <c r="AM1077"/>
      <c r="AN1077"/>
      <c r="AP1077"/>
      <c r="AQ1077"/>
      <c r="AS1077"/>
      <c r="AT1077"/>
    </row>
    <row r="1078" spans="18:46">
      <c r="R1078"/>
      <c r="S1078"/>
      <c r="U1078"/>
      <c r="V1078"/>
      <c r="X1078"/>
      <c r="Y1078"/>
      <c r="AA1078"/>
      <c r="AB1078"/>
      <c r="AD1078"/>
      <c r="AE1078"/>
      <c r="AG1078"/>
      <c r="AH1078"/>
      <c r="AJ1078"/>
      <c r="AK1078"/>
      <c r="AM1078"/>
      <c r="AN1078"/>
      <c r="AP1078"/>
      <c r="AQ1078"/>
      <c r="AS1078"/>
      <c r="AT1078"/>
    </row>
    <row r="1079" spans="18:46">
      <c r="R1079"/>
      <c r="S1079"/>
      <c r="U1079"/>
      <c r="V1079"/>
      <c r="X1079"/>
      <c r="Y1079"/>
      <c r="AA1079"/>
      <c r="AB1079"/>
      <c r="AD1079"/>
      <c r="AE1079"/>
      <c r="AG1079"/>
      <c r="AH1079"/>
      <c r="AJ1079"/>
      <c r="AK1079"/>
      <c r="AM1079"/>
      <c r="AN1079"/>
      <c r="AP1079"/>
      <c r="AQ1079"/>
      <c r="AS1079"/>
      <c r="AT1079"/>
    </row>
    <row r="1080" spans="18:46">
      <c r="R1080"/>
      <c r="S1080"/>
      <c r="U1080"/>
      <c r="V1080"/>
      <c r="X1080"/>
      <c r="Y1080"/>
      <c r="AA1080"/>
      <c r="AB1080"/>
      <c r="AD1080"/>
      <c r="AE1080"/>
      <c r="AG1080"/>
      <c r="AH1080"/>
      <c r="AJ1080"/>
      <c r="AK1080"/>
      <c r="AM1080"/>
      <c r="AN1080"/>
      <c r="AP1080"/>
      <c r="AQ1080"/>
      <c r="AS1080"/>
      <c r="AT1080"/>
    </row>
    <row r="1081" spans="18:46">
      <c r="R1081"/>
      <c r="S1081"/>
      <c r="U1081"/>
      <c r="V1081"/>
      <c r="X1081"/>
      <c r="Y1081"/>
      <c r="AA1081"/>
      <c r="AB1081"/>
      <c r="AD1081"/>
      <c r="AE1081"/>
      <c r="AG1081"/>
      <c r="AH1081"/>
      <c r="AJ1081"/>
      <c r="AK1081"/>
      <c r="AM1081"/>
      <c r="AN1081"/>
      <c r="AP1081"/>
      <c r="AQ1081"/>
      <c r="AS1081"/>
      <c r="AT1081"/>
    </row>
    <row r="1082" spans="18:46">
      <c r="R1082"/>
      <c r="S1082"/>
      <c r="U1082"/>
      <c r="V1082"/>
      <c r="X1082"/>
      <c r="Y1082"/>
      <c r="AA1082"/>
      <c r="AB1082"/>
      <c r="AD1082"/>
      <c r="AE1082"/>
      <c r="AG1082"/>
      <c r="AH1082"/>
      <c r="AJ1082"/>
      <c r="AK1082"/>
      <c r="AM1082"/>
      <c r="AN1082"/>
      <c r="AP1082"/>
      <c r="AQ1082"/>
      <c r="AS1082"/>
      <c r="AT1082"/>
    </row>
    <row r="1083" spans="18:46">
      <c r="R1083"/>
      <c r="S1083"/>
      <c r="U1083"/>
      <c r="V1083"/>
      <c r="X1083"/>
      <c r="Y1083"/>
      <c r="AA1083"/>
      <c r="AB1083"/>
      <c r="AD1083"/>
      <c r="AE1083"/>
      <c r="AG1083"/>
      <c r="AH1083"/>
      <c r="AJ1083"/>
      <c r="AK1083"/>
      <c r="AM1083"/>
      <c r="AN1083"/>
      <c r="AP1083"/>
      <c r="AQ1083"/>
      <c r="AS1083"/>
      <c r="AT1083"/>
    </row>
    <row r="1084" spans="18:46">
      <c r="R1084"/>
      <c r="S1084"/>
      <c r="U1084"/>
      <c r="V1084"/>
      <c r="X1084"/>
      <c r="Y1084"/>
      <c r="AA1084"/>
      <c r="AB1084"/>
      <c r="AD1084"/>
      <c r="AE1084"/>
      <c r="AG1084"/>
      <c r="AH1084"/>
      <c r="AJ1084"/>
      <c r="AK1084"/>
      <c r="AM1084"/>
      <c r="AN1084"/>
      <c r="AP1084"/>
      <c r="AQ1084"/>
      <c r="AS1084"/>
      <c r="AT1084"/>
    </row>
    <row r="1085" spans="18:46">
      <c r="R1085"/>
      <c r="S1085"/>
      <c r="U1085"/>
      <c r="V1085"/>
      <c r="X1085"/>
      <c r="Y1085"/>
      <c r="AA1085"/>
      <c r="AB1085"/>
      <c r="AD1085"/>
      <c r="AE1085"/>
      <c r="AG1085"/>
      <c r="AH1085"/>
      <c r="AJ1085"/>
      <c r="AK1085"/>
      <c r="AM1085"/>
      <c r="AN1085"/>
      <c r="AP1085"/>
      <c r="AQ1085"/>
      <c r="AS1085"/>
      <c r="AT1085"/>
    </row>
    <row r="1086" spans="18:46">
      <c r="R1086"/>
      <c r="S1086"/>
      <c r="U1086"/>
      <c r="V1086"/>
      <c r="X1086"/>
      <c r="Y1086"/>
      <c r="AA1086"/>
      <c r="AB1086"/>
      <c r="AD1086"/>
      <c r="AE1086"/>
      <c r="AG1086"/>
      <c r="AH1086"/>
      <c r="AJ1086"/>
      <c r="AK1086"/>
      <c r="AM1086"/>
      <c r="AN1086"/>
      <c r="AP1086"/>
      <c r="AQ1086"/>
      <c r="AS1086"/>
      <c r="AT1086"/>
    </row>
    <row r="1087" spans="18:46">
      <c r="R1087"/>
      <c r="S1087"/>
      <c r="U1087"/>
      <c r="V1087"/>
      <c r="X1087"/>
      <c r="Y1087"/>
      <c r="AA1087"/>
      <c r="AB1087"/>
      <c r="AD1087"/>
      <c r="AE1087"/>
      <c r="AG1087"/>
      <c r="AH1087"/>
      <c r="AJ1087"/>
      <c r="AK1087"/>
      <c r="AM1087"/>
      <c r="AN1087"/>
      <c r="AP1087"/>
      <c r="AQ1087"/>
      <c r="AS1087"/>
      <c r="AT1087"/>
    </row>
    <row r="1088" spans="18:46">
      <c r="R1088"/>
      <c r="S1088"/>
      <c r="U1088"/>
      <c r="V1088"/>
      <c r="X1088"/>
      <c r="Y1088"/>
      <c r="AA1088"/>
      <c r="AB1088"/>
      <c r="AD1088"/>
      <c r="AE1088"/>
      <c r="AG1088"/>
      <c r="AH1088"/>
      <c r="AJ1088"/>
      <c r="AK1088"/>
      <c r="AM1088"/>
      <c r="AN1088"/>
      <c r="AP1088"/>
      <c r="AQ1088"/>
      <c r="AS1088"/>
      <c r="AT1088"/>
    </row>
    <row r="1089" spans="18:46">
      <c r="R1089"/>
      <c r="S1089"/>
      <c r="U1089"/>
      <c r="V1089"/>
      <c r="X1089"/>
      <c r="Y1089"/>
      <c r="AA1089"/>
      <c r="AB1089"/>
      <c r="AD1089"/>
      <c r="AE1089"/>
      <c r="AG1089"/>
      <c r="AH1089"/>
      <c r="AJ1089"/>
      <c r="AK1089"/>
      <c r="AM1089"/>
      <c r="AN1089"/>
      <c r="AP1089"/>
      <c r="AQ1089"/>
      <c r="AS1089"/>
      <c r="AT1089"/>
    </row>
    <row r="1090" spans="18:46">
      <c r="R1090"/>
      <c r="S1090"/>
      <c r="U1090"/>
      <c r="V1090"/>
      <c r="X1090"/>
      <c r="Y1090"/>
      <c r="AA1090"/>
      <c r="AB1090"/>
      <c r="AD1090"/>
      <c r="AE1090"/>
      <c r="AG1090"/>
      <c r="AH1090"/>
      <c r="AJ1090"/>
      <c r="AK1090"/>
      <c r="AM1090"/>
      <c r="AN1090"/>
      <c r="AP1090"/>
      <c r="AQ1090"/>
      <c r="AS1090"/>
      <c r="AT1090"/>
    </row>
    <row r="1091" spans="18:46">
      <c r="R1091"/>
      <c r="S1091"/>
      <c r="U1091"/>
      <c r="V1091"/>
      <c r="X1091"/>
      <c r="Y1091"/>
      <c r="AA1091"/>
      <c r="AB1091"/>
      <c r="AD1091"/>
      <c r="AE1091"/>
      <c r="AG1091"/>
      <c r="AH1091"/>
      <c r="AJ1091"/>
      <c r="AK1091"/>
      <c r="AM1091"/>
      <c r="AN1091"/>
      <c r="AP1091"/>
      <c r="AQ1091"/>
      <c r="AS1091"/>
      <c r="AT1091"/>
    </row>
    <row r="1092" spans="18:46">
      <c r="R1092"/>
      <c r="S1092"/>
      <c r="U1092"/>
      <c r="V1092"/>
      <c r="X1092"/>
      <c r="Y1092"/>
      <c r="AA1092"/>
      <c r="AB1092"/>
      <c r="AD1092"/>
      <c r="AE1092"/>
      <c r="AG1092"/>
      <c r="AH1092"/>
      <c r="AJ1092"/>
      <c r="AK1092"/>
      <c r="AM1092"/>
      <c r="AN1092"/>
      <c r="AP1092"/>
      <c r="AQ1092"/>
      <c r="AS1092"/>
      <c r="AT1092"/>
    </row>
    <row r="1093" spans="18:46">
      <c r="R1093"/>
      <c r="S1093"/>
      <c r="U1093"/>
      <c r="V1093"/>
      <c r="X1093"/>
      <c r="Y1093"/>
      <c r="AA1093"/>
      <c r="AB1093"/>
      <c r="AD1093"/>
      <c r="AE1093"/>
      <c r="AG1093"/>
      <c r="AH1093"/>
      <c r="AJ1093"/>
      <c r="AK1093"/>
      <c r="AM1093"/>
      <c r="AN1093"/>
      <c r="AP1093"/>
      <c r="AQ1093"/>
      <c r="AS1093"/>
      <c r="AT1093"/>
    </row>
    <row r="1094" spans="18:46">
      <c r="R1094"/>
      <c r="S1094"/>
      <c r="U1094"/>
      <c r="V1094"/>
      <c r="X1094"/>
      <c r="Y1094"/>
      <c r="AA1094"/>
      <c r="AB1094"/>
      <c r="AD1094"/>
      <c r="AE1094"/>
      <c r="AG1094"/>
      <c r="AH1094"/>
      <c r="AJ1094"/>
      <c r="AK1094"/>
      <c r="AM1094"/>
      <c r="AN1094"/>
      <c r="AP1094"/>
      <c r="AQ1094"/>
      <c r="AS1094"/>
      <c r="AT1094"/>
    </row>
    <row r="1095" spans="18:46">
      <c r="R1095"/>
      <c r="S1095"/>
      <c r="U1095"/>
      <c r="V1095"/>
      <c r="X1095"/>
      <c r="Y1095"/>
      <c r="AA1095"/>
      <c r="AB1095"/>
      <c r="AD1095"/>
      <c r="AE1095"/>
      <c r="AG1095"/>
      <c r="AH1095"/>
      <c r="AJ1095"/>
      <c r="AK1095"/>
      <c r="AM1095"/>
      <c r="AN1095"/>
      <c r="AP1095"/>
      <c r="AQ1095"/>
      <c r="AS1095"/>
      <c r="AT1095"/>
    </row>
    <row r="1096" spans="18:46">
      <c r="R1096"/>
      <c r="S1096"/>
      <c r="U1096"/>
      <c r="V1096"/>
      <c r="X1096"/>
      <c r="Y1096"/>
      <c r="AA1096"/>
      <c r="AB1096"/>
      <c r="AD1096"/>
      <c r="AE1096"/>
      <c r="AG1096"/>
      <c r="AH1096"/>
      <c r="AJ1096"/>
      <c r="AK1096"/>
      <c r="AM1096"/>
      <c r="AN1096"/>
      <c r="AP1096"/>
      <c r="AQ1096"/>
      <c r="AS1096"/>
      <c r="AT1096"/>
    </row>
    <row r="1097" spans="18:46">
      <c r="R1097"/>
      <c r="S1097"/>
      <c r="U1097"/>
      <c r="V1097"/>
      <c r="X1097"/>
      <c r="Y1097"/>
      <c r="AA1097"/>
      <c r="AB1097"/>
      <c r="AD1097"/>
      <c r="AE1097"/>
      <c r="AG1097"/>
      <c r="AH1097"/>
      <c r="AJ1097"/>
      <c r="AK1097"/>
      <c r="AM1097"/>
      <c r="AN1097"/>
      <c r="AP1097"/>
      <c r="AQ1097"/>
      <c r="AS1097"/>
      <c r="AT1097"/>
    </row>
    <row r="1098" spans="18:46">
      <c r="R1098"/>
      <c r="S1098"/>
      <c r="U1098"/>
      <c r="V1098"/>
      <c r="X1098"/>
      <c r="Y1098"/>
      <c r="AA1098"/>
      <c r="AB1098"/>
      <c r="AD1098"/>
      <c r="AE1098"/>
      <c r="AG1098"/>
      <c r="AH1098"/>
      <c r="AJ1098"/>
      <c r="AK1098"/>
      <c r="AM1098"/>
      <c r="AN1098"/>
      <c r="AP1098"/>
      <c r="AQ1098"/>
      <c r="AS1098"/>
      <c r="AT1098"/>
    </row>
    <row r="1099" spans="18:46">
      <c r="R1099"/>
      <c r="S1099"/>
      <c r="U1099"/>
      <c r="V1099"/>
      <c r="X1099"/>
      <c r="Y1099"/>
      <c r="AA1099"/>
      <c r="AB1099"/>
      <c r="AD1099"/>
      <c r="AE1099"/>
      <c r="AG1099"/>
      <c r="AH1099"/>
      <c r="AJ1099"/>
      <c r="AK1099"/>
      <c r="AM1099"/>
      <c r="AN1099"/>
      <c r="AP1099"/>
      <c r="AQ1099"/>
      <c r="AS1099"/>
      <c r="AT1099"/>
    </row>
    <row r="1100" spans="18:46">
      <c r="R1100"/>
      <c r="S1100"/>
      <c r="U1100"/>
      <c r="V1100"/>
      <c r="X1100"/>
      <c r="Y1100"/>
      <c r="AA1100"/>
      <c r="AB1100"/>
      <c r="AD1100"/>
      <c r="AE1100"/>
      <c r="AG1100"/>
      <c r="AH1100"/>
      <c r="AJ1100"/>
      <c r="AK1100"/>
      <c r="AM1100"/>
      <c r="AN1100"/>
      <c r="AP1100"/>
      <c r="AQ1100"/>
      <c r="AS1100"/>
      <c r="AT1100"/>
    </row>
    <row r="1101" spans="18:46">
      <c r="R1101"/>
      <c r="S1101"/>
      <c r="U1101"/>
      <c r="V1101"/>
      <c r="X1101"/>
      <c r="Y1101"/>
      <c r="AA1101"/>
      <c r="AB1101"/>
      <c r="AD1101"/>
      <c r="AE1101"/>
      <c r="AG1101"/>
      <c r="AH1101"/>
      <c r="AJ1101"/>
      <c r="AK1101"/>
      <c r="AM1101"/>
      <c r="AN1101"/>
      <c r="AP1101"/>
      <c r="AQ1101"/>
      <c r="AS1101"/>
      <c r="AT1101"/>
    </row>
    <row r="1102" spans="18:46">
      <c r="R1102"/>
      <c r="S1102"/>
      <c r="U1102"/>
      <c r="V1102"/>
      <c r="X1102"/>
      <c r="Y1102"/>
      <c r="AA1102"/>
      <c r="AB1102"/>
      <c r="AD1102"/>
      <c r="AE1102"/>
      <c r="AG1102"/>
      <c r="AH1102"/>
      <c r="AJ1102"/>
      <c r="AK1102"/>
      <c r="AM1102"/>
      <c r="AN1102"/>
      <c r="AP1102"/>
      <c r="AQ1102"/>
      <c r="AS1102"/>
      <c r="AT1102"/>
    </row>
    <row r="1103" spans="18:46">
      <c r="R1103"/>
      <c r="S1103"/>
      <c r="U1103"/>
      <c r="V1103"/>
      <c r="X1103"/>
      <c r="Y1103"/>
      <c r="AA1103"/>
      <c r="AB1103"/>
      <c r="AD1103"/>
      <c r="AE1103"/>
      <c r="AG1103"/>
      <c r="AH1103"/>
      <c r="AJ1103"/>
      <c r="AK1103"/>
      <c r="AM1103"/>
      <c r="AN1103"/>
      <c r="AP1103"/>
      <c r="AQ1103"/>
      <c r="AS1103"/>
      <c r="AT1103"/>
    </row>
    <row r="1104" spans="18:46">
      <c r="R1104"/>
      <c r="S1104"/>
      <c r="U1104"/>
      <c r="V1104"/>
      <c r="X1104"/>
      <c r="Y1104"/>
      <c r="AA1104"/>
      <c r="AB1104"/>
      <c r="AD1104"/>
      <c r="AE1104"/>
      <c r="AG1104"/>
      <c r="AH1104"/>
      <c r="AJ1104"/>
      <c r="AK1104"/>
      <c r="AM1104"/>
      <c r="AN1104"/>
      <c r="AP1104"/>
      <c r="AQ1104"/>
      <c r="AS1104"/>
      <c r="AT1104"/>
    </row>
    <row r="1105" spans="18:46">
      <c r="R1105"/>
      <c r="S1105"/>
      <c r="U1105"/>
      <c r="V1105"/>
      <c r="X1105"/>
      <c r="Y1105"/>
      <c r="AA1105"/>
      <c r="AB1105"/>
      <c r="AD1105"/>
      <c r="AE1105"/>
      <c r="AG1105"/>
      <c r="AH1105"/>
      <c r="AJ1105"/>
      <c r="AK1105"/>
      <c r="AM1105"/>
      <c r="AN1105"/>
      <c r="AP1105"/>
      <c r="AQ1105"/>
      <c r="AS1105"/>
      <c r="AT1105"/>
    </row>
    <row r="1106" spans="18:46">
      <c r="R1106"/>
      <c r="S1106"/>
      <c r="U1106"/>
      <c r="V1106"/>
      <c r="X1106"/>
      <c r="Y1106"/>
      <c r="AA1106"/>
      <c r="AB1106"/>
      <c r="AD1106"/>
      <c r="AE1106"/>
      <c r="AG1106"/>
      <c r="AH1106"/>
      <c r="AJ1106"/>
      <c r="AK1106"/>
      <c r="AM1106"/>
      <c r="AN1106"/>
      <c r="AP1106"/>
      <c r="AQ1106"/>
      <c r="AS1106"/>
      <c r="AT1106"/>
    </row>
    <row r="1107" spans="18:46">
      <c r="R1107"/>
      <c r="S1107"/>
      <c r="U1107"/>
      <c r="V1107"/>
      <c r="X1107"/>
      <c r="Y1107"/>
      <c r="AA1107"/>
      <c r="AB1107"/>
      <c r="AD1107"/>
      <c r="AE1107"/>
      <c r="AG1107"/>
      <c r="AH1107"/>
      <c r="AJ1107"/>
      <c r="AK1107"/>
      <c r="AM1107"/>
      <c r="AN1107"/>
      <c r="AP1107"/>
      <c r="AQ1107"/>
      <c r="AS1107"/>
      <c r="AT1107"/>
    </row>
    <row r="1108" spans="18:46">
      <c r="R1108"/>
      <c r="S1108"/>
      <c r="U1108"/>
      <c r="V1108"/>
      <c r="X1108"/>
      <c r="Y1108"/>
      <c r="AA1108"/>
      <c r="AB1108"/>
      <c r="AD1108"/>
      <c r="AE1108"/>
      <c r="AG1108"/>
      <c r="AH1108"/>
      <c r="AJ1108"/>
      <c r="AK1108"/>
      <c r="AM1108"/>
      <c r="AN1108"/>
      <c r="AP1108"/>
      <c r="AQ1108"/>
      <c r="AS1108"/>
      <c r="AT1108"/>
    </row>
    <row r="1109" spans="18:46">
      <c r="R1109"/>
      <c r="S1109"/>
      <c r="U1109"/>
      <c r="V1109"/>
      <c r="X1109"/>
      <c r="Y1109"/>
      <c r="AA1109"/>
      <c r="AB1109"/>
      <c r="AD1109"/>
      <c r="AE1109"/>
      <c r="AG1109"/>
      <c r="AH1109"/>
      <c r="AJ1109"/>
      <c r="AK1109"/>
      <c r="AM1109"/>
      <c r="AN1109"/>
      <c r="AP1109"/>
      <c r="AQ1109"/>
      <c r="AS1109"/>
      <c r="AT1109"/>
    </row>
    <row r="1110" spans="18:46">
      <c r="R1110"/>
      <c r="S1110"/>
      <c r="U1110"/>
      <c r="V1110"/>
      <c r="X1110"/>
      <c r="Y1110"/>
      <c r="AA1110"/>
      <c r="AB1110"/>
      <c r="AD1110"/>
      <c r="AE1110"/>
      <c r="AG1110"/>
      <c r="AH1110"/>
      <c r="AJ1110"/>
      <c r="AK1110"/>
      <c r="AM1110"/>
      <c r="AN1110"/>
      <c r="AP1110"/>
      <c r="AQ1110"/>
      <c r="AS1110"/>
      <c r="AT1110"/>
    </row>
    <row r="1111" spans="18:46">
      <c r="R1111"/>
      <c r="S1111"/>
      <c r="U1111"/>
      <c r="V1111"/>
      <c r="X1111"/>
      <c r="Y1111"/>
      <c r="AA1111"/>
      <c r="AB1111"/>
      <c r="AD1111"/>
      <c r="AE1111"/>
      <c r="AG1111"/>
      <c r="AH1111"/>
      <c r="AJ1111"/>
      <c r="AK1111"/>
      <c r="AM1111"/>
      <c r="AN1111"/>
      <c r="AP1111"/>
      <c r="AQ1111"/>
      <c r="AS1111"/>
      <c r="AT1111"/>
    </row>
    <row r="1112" spans="18:46">
      <c r="R1112"/>
      <c r="S1112"/>
      <c r="U1112"/>
      <c r="V1112"/>
      <c r="X1112"/>
      <c r="Y1112"/>
      <c r="AA1112"/>
      <c r="AB1112"/>
      <c r="AD1112"/>
      <c r="AE1112"/>
      <c r="AG1112"/>
      <c r="AH1112"/>
      <c r="AJ1112"/>
      <c r="AK1112"/>
      <c r="AM1112"/>
      <c r="AN1112"/>
      <c r="AP1112"/>
      <c r="AQ1112"/>
      <c r="AS1112"/>
      <c r="AT1112"/>
    </row>
    <row r="1113" spans="18:46">
      <c r="R1113"/>
      <c r="S1113"/>
      <c r="U1113"/>
      <c r="V1113"/>
      <c r="X1113"/>
      <c r="Y1113"/>
      <c r="AA1113"/>
      <c r="AB1113"/>
      <c r="AD1113"/>
      <c r="AE1113"/>
      <c r="AG1113"/>
      <c r="AH1113"/>
      <c r="AJ1113"/>
      <c r="AK1113"/>
      <c r="AM1113"/>
      <c r="AN1113"/>
      <c r="AP1113"/>
      <c r="AQ1113"/>
      <c r="AS1113"/>
      <c r="AT1113"/>
    </row>
    <row r="1114" spans="18:46">
      <c r="R1114"/>
      <c r="S1114"/>
      <c r="U1114"/>
      <c r="V1114"/>
      <c r="X1114"/>
      <c r="Y1114"/>
      <c r="AA1114"/>
      <c r="AB1114"/>
      <c r="AD1114"/>
      <c r="AE1114"/>
      <c r="AG1114"/>
      <c r="AH1114"/>
      <c r="AJ1114"/>
      <c r="AK1114"/>
      <c r="AM1114"/>
      <c r="AN1114"/>
      <c r="AP1114"/>
      <c r="AQ1114"/>
      <c r="AS1114"/>
      <c r="AT1114"/>
    </row>
    <row r="1115" spans="18:46">
      <c r="R1115"/>
      <c r="S1115"/>
      <c r="U1115"/>
      <c r="V1115"/>
      <c r="X1115"/>
      <c r="Y1115"/>
      <c r="AA1115"/>
      <c r="AB1115"/>
      <c r="AD1115"/>
      <c r="AE1115"/>
      <c r="AG1115"/>
      <c r="AH1115"/>
      <c r="AJ1115"/>
      <c r="AK1115"/>
      <c r="AM1115"/>
      <c r="AN1115"/>
      <c r="AP1115"/>
      <c r="AQ1115"/>
      <c r="AS1115"/>
      <c r="AT1115"/>
    </row>
    <row r="1116" spans="18:46">
      <c r="R1116"/>
      <c r="S1116"/>
      <c r="U1116"/>
      <c r="V1116"/>
      <c r="X1116"/>
      <c r="Y1116"/>
      <c r="AA1116"/>
      <c r="AB1116"/>
      <c r="AD1116"/>
      <c r="AE1116"/>
      <c r="AG1116"/>
      <c r="AH1116"/>
      <c r="AJ1116"/>
      <c r="AK1116"/>
      <c r="AM1116"/>
      <c r="AN1116"/>
      <c r="AP1116"/>
      <c r="AQ1116"/>
      <c r="AS1116"/>
      <c r="AT1116"/>
    </row>
    <row r="1117" spans="18:46">
      <c r="R1117"/>
      <c r="S1117"/>
      <c r="U1117"/>
      <c r="V1117"/>
      <c r="X1117"/>
      <c r="Y1117"/>
      <c r="AA1117"/>
      <c r="AB1117"/>
      <c r="AD1117"/>
      <c r="AE1117"/>
      <c r="AG1117"/>
      <c r="AH1117"/>
      <c r="AJ1117"/>
      <c r="AK1117"/>
      <c r="AM1117"/>
      <c r="AN1117"/>
      <c r="AP1117"/>
      <c r="AQ1117"/>
      <c r="AS1117"/>
      <c r="AT1117"/>
    </row>
    <row r="1118" spans="18:46">
      <c r="R1118"/>
      <c r="S1118"/>
      <c r="U1118"/>
      <c r="V1118"/>
      <c r="X1118"/>
      <c r="Y1118"/>
      <c r="AA1118"/>
      <c r="AB1118"/>
      <c r="AD1118"/>
      <c r="AE1118"/>
      <c r="AG1118"/>
      <c r="AH1118"/>
      <c r="AJ1118"/>
      <c r="AK1118"/>
      <c r="AM1118"/>
      <c r="AN1118"/>
      <c r="AP1118"/>
      <c r="AQ1118"/>
      <c r="AS1118"/>
      <c r="AT1118"/>
    </row>
    <row r="1119" spans="18:46">
      <c r="R1119"/>
      <c r="S1119"/>
      <c r="U1119"/>
      <c r="V1119"/>
      <c r="X1119"/>
      <c r="Y1119"/>
      <c r="AA1119"/>
      <c r="AB1119"/>
      <c r="AD1119"/>
      <c r="AE1119"/>
      <c r="AG1119"/>
      <c r="AH1119"/>
      <c r="AJ1119"/>
      <c r="AK1119"/>
      <c r="AM1119"/>
      <c r="AN1119"/>
      <c r="AP1119"/>
      <c r="AQ1119"/>
      <c r="AS1119"/>
      <c r="AT1119"/>
    </row>
    <row r="1120" spans="18:46">
      <c r="R1120"/>
      <c r="S1120"/>
      <c r="U1120"/>
      <c r="V1120"/>
      <c r="X1120"/>
      <c r="Y1120"/>
      <c r="AA1120"/>
      <c r="AB1120"/>
      <c r="AD1120"/>
      <c r="AE1120"/>
      <c r="AG1120"/>
      <c r="AH1120"/>
      <c r="AJ1120"/>
      <c r="AK1120"/>
      <c r="AM1120"/>
      <c r="AN1120"/>
      <c r="AP1120"/>
      <c r="AQ1120"/>
      <c r="AS1120"/>
      <c r="AT1120"/>
    </row>
    <row r="1121" spans="18:46">
      <c r="R1121"/>
      <c r="S1121"/>
      <c r="U1121"/>
      <c r="V1121"/>
      <c r="X1121"/>
      <c r="Y1121"/>
      <c r="AA1121"/>
      <c r="AB1121"/>
      <c r="AD1121"/>
      <c r="AE1121"/>
      <c r="AG1121"/>
      <c r="AH1121"/>
      <c r="AJ1121"/>
      <c r="AK1121"/>
      <c r="AM1121"/>
      <c r="AN1121"/>
      <c r="AP1121"/>
      <c r="AQ1121"/>
      <c r="AS1121"/>
      <c r="AT1121"/>
    </row>
    <row r="1122" spans="18:46">
      <c r="R1122"/>
      <c r="S1122"/>
      <c r="U1122"/>
      <c r="V1122"/>
      <c r="X1122"/>
      <c r="Y1122"/>
      <c r="AA1122"/>
      <c r="AB1122"/>
      <c r="AD1122"/>
      <c r="AE1122"/>
      <c r="AG1122"/>
      <c r="AH1122"/>
      <c r="AJ1122"/>
      <c r="AK1122"/>
      <c r="AM1122"/>
      <c r="AN1122"/>
      <c r="AP1122"/>
      <c r="AQ1122"/>
      <c r="AS1122"/>
      <c r="AT1122"/>
    </row>
    <row r="1123" spans="18:46">
      <c r="R1123"/>
      <c r="S1123"/>
      <c r="U1123"/>
      <c r="V1123"/>
      <c r="X1123"/>
      <c r="Y1123"/>
      <c r="AA1123"/>
      <c r="AB1123"/>
      <c r="AD1123"/>
      <c r="AE1123"/>
      <c r="AG1123"/>
      <c r="AH1123"/>
      <c r="AJ1123"/>
      <c r="AK1123"/>
      <c r="AM1123"/>
      <c r="AN1123"/>
      <c r="AP1123"/>
      <c r="AQ1123"/>
      <c r="AS1123"/>
      <c r="AT1123"/>
    </row>
    <row r="1124" spans="18:46">
      <c r="R1124"/>
      <c r="S1124"/>
      <c r="U1124"/>
      <c r="V1124"/>
      <c r="X1124"/>
      <c r="Y1124"/>
      <c r="AA1124"/>
      <c r="AB1124"/>
      <c r="AD1124"/>
      <c r="AE1124"/>
      <c r="AG1124"/>
      <c r="AH1124"/>
      <c r="AJ1124"/>
      <c r="AK1124"/>
      <c r="AM1124"/>
      <c r="AN1124"/>
      <c r="AP1124"/>
      <c r="AQ1124"/>
      <c r="AS1124"/>
      <c r="AT1124"/>
    </row>
    <row r="1125" spans="18:46">
      <c r="R1125"/>
      <c r="S1125"/>
      <c r="U1125"/>
      <c r="V1125"/>
      <c r="X1125"/>
      <c r="Y1125"/>
      <c r="AA1125"/>
      <c r="AB1125"/>
      <c r="AD1125"/>
      <c r="AE1125"/>
      <c r="AG1125"/>
      <c r="AH1125"/>
      <c r="AJ1125"/>
      <c r="AK1125"/>
      <c r="AM1125"/>
      <c r="AN1125"/>
      <c r="AP1125"/>
      <c r="AQ1125"/>
      <c r="AS1125"/>
      <c r="AT1125"/>
    </row>
    <row r="1126" spans="18:46">
      <c r="R1126"/>
      <c r="S1126"/>
      <c r="U1126"/>
      <c r="V1126"/>
      <c r="X1126"/>
      <c r="Y1126"/>
      <c r="AA1126"/>
      <c r="AB1126"/>
      <c r="AD1126"/>
      <c r="AE1126"/>
      <c r="AG1126"/>
      <c r="AH1126"/>
      <c r="AJ1126"/>
      <c r="AK1126"/>
      <c r="AM1126"/>
      <c r="AN1126"/>
      <c r="AP1126"/>
      <c r="AQ1126"/>
      <c r="AS1126"/>
      <c r="AT1126"/>
    </row>
    <row r="1127" spans="18:46">
      <c r="R1127"/>
      <c r="S1127"/>
      <c r="U1127"/>
      <c r="V1127"/>
      <c r="X1127"/>
      <c r="Y1127"/>
      <c r="AA1127"/>
      <c r="AB1127"/>
      <c r="AD1127"/>
      <c r="AE1127"/>
      <c r="AG1127"/>
      <c r="AH1127"/>
      <c r="AJ1127"/>
      <c r="AK1127"/>
      <c r="AM1127"/>
      <c r="AN1127"/>
      <c r="AP1127"/>
      <c r="AQ1127"/>
      <c r="AS1127"/>
      <c r="AT1127"/>
    </row>
    <row r="1128" spans="18:46">
      <c r="R1128"/>
      <c r="S1128"/>
      <c r="U1128"/>
      <c r="V1128"/>
      <c r="X1128"/>
      <c r="Y1128"/>
      <c r="AA1128"/>
      <c r="AB1128"/>
      <c r="AD1128"/>
      <c r="AE1128"/>
      <c r="AG1128"/>
      <c r="AH1128"/>
      <c r="AJ1128"/>
      <c r="AK1128"/>
      <c r="AM1128"/>
      <c r="AN1128"/>
      <c r="AP1128"/>
      <c r="AQ1128"/>
      <c r="AS1128"/>
      <c r="AT1128"/>
    </row>
    <row r="1129" spans="18:46">
      <c r="R1129"/>
      <c r="S1129"/>
      <c r="U1129"/>
      <c r="V1129"/>
      <c r="X1129"/>
      <c r="Y1129"/>
      <c r="AA1129"/>
      <c r="AB1129"/>
      <c r="AD1129"/>
      <c r="AE1129"/>
      <c r="AG1129"/>
      <c r="AH1129"/>
      <c r="AJ1129"/>
      <c r="AK1129"/>
      <c r="AM1129"/>
      <c r="AN1129"/>
      <c r="AP1129"/>
      <c r="AQ1129"/>
      <c r="AS1129"/>
      <c r="AT1129"/>
    </row>
    <row r="1130" spans="18:46">
      <c r="R1130"/>
      <c r="S1130"/>
      <c r="U1130"/>
      <c r="V1130"/>
      <c r="X1130"/>
      <c r="Y1130"/>
      <c r="AA1130"/>
      <c r="AB1130"/>
      <c r="AD1130"/>
      <c r="AE1130"/>
      <c r="AG1130"/>
      <c r="AH1130"/>
      <c r="AJ1130"/>
      <c r="AK1130"/>
      <c r="AM1130"/>
      <c r="AN1130"/>
      <c r="AP1130"/>
      <c r="AQ1130"/>
      <c r="AS1130"/>
      <c r="AT1130"/>
    </row>
    <row r="1131" spans="18:46">
      <c r="R1131"/>
      <c r="S1131"/>
      <c r="U1131"/>
      <c r="V1131"/>
      <c r="X1131"/>
      <c r="Y1131"/>
      <c r="AA1131"/>
      <c r="AB1131"/>
      <c r="AD1131"/>
      <c r="AE1131"/>
      <c r="AG1131"/>
      <c r="AH1131"/>
      <c r="AJ1131"/>
      <c r="AK1131"/>
      <c r="AM1131"/>
      <c r="AN1131"/>
      <c r="AP1131"/>
      <c r="AQ1131"/>
      <c r="AS1131"/>
      <c r="AT1131"/>
    </row>
    <row r="1132" spans="18:46">
      <c r="R1132"/>
      <c r="S1132"/>
      <c r="U1132"/>
      <c r="V1132"/>
      <c r="X1132"/>
      <c r="Y1132"/>
      <c r="AA1132"/>
      <c r="AB1132"/>
      <c r="AD1132"/>
      <c r="AE1132"/>
      <c r="AG1132"/>
      <c r="AH1132"/>
      <c r="AJ1132"/>
      <c r="AK1132"/>
      <c r="AM1132"/>
      <c r="AN1132"/>
      <c r="AP1132"/>
      <c r="AQ1132"/>
      <c r="AS1132"/>
      <c r="AT1132"/>
    </row>
    <row r="1133" spans="18:46">
      <c r="R1133"/>
      <c r="S1133"/>
      <c r="U1133"/>
      <c r="V1133"/>
      <c r="X1133"/>
      <c r="Y1133"/>
      <c r="AA1133"/>
      <c r="AB1133"/>
      <c r="AD1133"/>
      <c r="AE1133"/>
      <c r="AG1133"/>
      <c r="AH1133"/>
      <c r="AJ1133"/>
      <c r="AK1133"/>
      <c r="AM1133"/>
      <c r="AN1133"/>
      <c r="AP1133"/>
      <c r="AQ1133"/>
      <c r="AS1133"/>
      <c r="AT1133"/>
    </row>
    <row r="1134" spans="18:46">
      <c r="R1134"/>
      <c r="S1134"/>
      <c r="U1134"/>
      <c r="V1134"/>
      <c r="X1134"/>
      <c r="Y1134"/>
      <c r="AA1134"/>
      <c r="AB1134"/>
      <c r="AD1134"/>
      <c r="AE1134"/>
      <c r="AG1134"/>
      <c r="AH1134"/>
      <c r="AJ1134"/>
      <c r="AK1134"/>
      <c r="AM1134"/>
      <c r="AN1134"/>
      <c r="AP1134"/>
      <c r="AQ1134"/>
      <c r="AS1134"/>
      <c r="AT1134"/>
    </row>
    <row r="1135" spans="18:46">
      <c r="R1135"/>
      <c r="S1135"/>
      <c r="U1135"/>
      <c r="V1135"/>
      <c r="X1135"/>
      <c r="Y1135"/>
      <c r="AA1135"/>
      <c r="AB1135"/>
      <c r="AD1135"/>
      <c r="AE1135"/>
      <c r="AG1135"/>
      <c r="AH1135"/>
      <c r="AJ1135"/>
      <c r="AK1135"/>
      <c r="AM1135"/>
      <c r="AN1135"/>
      <c r="AP1135"/>
      <c r="AQ1135"/>
      <c r="AS1135"/>
      <c r="AT1135"/>
    </row>
    <row r="1136" spans="18:46">
      <c r="R1136"/>
      <c r="S1136"/>
      <c r="U1136"/>
      <c r="V1136"/>
      <c r="X1136"/>
      <c r="Y1136"/>
      <c r="AA1136"/>
      <c r="AB1136"/>
      <c r="AD1136"/>
      <c r="AE1136"/>
      <c r="AG1136"/>
      <c r="AH1136"/>
      <c r="AJ1136"/>
      <c r="AK1136"/>
      <c r="AM1136"/>
      <c r="AN1136"/>
      <c r="AP1136"/>
      <c r="AQ1136"/>
      <c r="AS1136"/>
      <c r="AT1136"/>
    </row>
    <row r="1137" spans="18:46">
      <c r="R1137"/>
      <c r="S1137"/>
      <c r="U1137"/>
      <c r="V1137"/>
      <c r="X1137"/>
      <c r="Y1137"/>
      <c r="AA1137"/>
      <c r="AB1137"/>
      <c r="AD1137"/>
      <c r="AE1137"/>
      <c r="AG1137"/>
      <c r="AH1137"/>
      <c r="AJ1137"/>
      <c r="AK1137"/>
      <c r="AM1137"/>
      <c r="AN1137"/>
      <c r="AP1137"/>
      <c r="AQ1137"/>
      <c r="AS1137"/>
      <c r="AT1137"/>
    </row>
    <row r="1138" spans="18:46">
      <c r="R1138"/>
      <c r="S1138"/>
      <c r="U1138"/>
      <c r="V1138"/>
      <c r="X1138"/>
      <c r="Y1138"/>
      <c r="AA1138"/>
      <c r="AB1138"/>
      <c r="AD1138"/>
      <c r="AE1138"/>
      <c r="AG1138"/>
      <c r="AH1138"/>
      <c r="AJ1138"/>
      <c r="AK1138"/>
      <c r="AM1138"/>
      <c r="AN1138"/>
      <c r="AP1138"/>
      <c r="AQ1138"/>
      <c r="AS1138"/>
      <c r="AT1138"/>
    </row>
    <row r="1139" spans="18:46">
      <c r="R1139"/>
      <c r="S1139"/>
      <c r="U1139"/>
      <c r="V1139"/>
      <c r="X1139"/>
      <c r="Y1139"/>
      <c r="AA1139"/>
      <c r="AB1139"/>
      <c r="AD1139"/>
      <c r="AE1139"/>
      <c r="AG1139"/>
      <c r="AH1139"/>
      <c r="AJ1139"/>
      <c r="AK1139"/>
      <c r="AM1139"/>
      <c r="AN1139"/>
      <c r="AP1139"/>
      <c r="AQ1139"/>
      <c r="AS1139"/>
      <c r="AT1139"/>
    </row>
    <row r="1140" spans="18:46">
      <c r="R1140"/>
      <c r="S1140"/>
      <c r="U1140"/>
      <c r="V1140"/>
      <c r="X1140"/>
      <c r="Y1140"/>
      <c r="AA1140"/>
      <c r="AB1140"/>
      <c r="AD1140"/>
      <c r="AE1140"/>
      <c r="AG1140"/>
      <c r="AH1140"/>
      <c r="AJ1140"/>
      <c r="AK1140"/>
      <c r="AM1140"/>
      <c r="AN1140"/>
      <c r="AP1140"/>
      <c r="AQ1140"/>
      <c r="AS1140"/>
      <c r="AT1140"/>
    </row>
    <row r="1141" spans="18:46">
      <c r="R1141"/>
      <c r="S1141"/>
      <c r="U1141"/>
      <c r="V1141"/>
      <c r="X1141"/>
      <c r="Y1141"/>
      <c r="AA1141"/>
      <c r="AB1141"/>
      <c r="AD1141"/>
      <c r="AE1141"/>
      <c r="AG1141"/>
      <c r="AH1141"/>
      <c r="AJ1141"/>
      <c r="AK1141"/>
      <c r="AM1141"/>
      <c r="AN1141"/>
      <c r="AP1141"/>
      <c r="AQ1141"/>
      <c r="AS1141"/>
      <c r="AT1141"/>
    </row>
    <row r="1142" spans="18:46">
      <c r="R1142"/>
      <c r="S1142"/>
      <c r="U1142"/>
      <c r="V1142"/>
      <c r="X1142"/>
      <c r="Y1142"/>
      <c r="AA1142"/>
      <c r="AB1142"/>
      <c r="AD1142"/>
      <c r="AE1142"/>
      <c r="AG1142"/>
      <c r="AH1142"/>
      <c r="AJ1142"/>
      <c r="AK1142"/>
      <c r="AM1142"/>
      <c r="AN1142"/>
      <c r="AP1142"/>
      <c r="AQ1142"/>
      <c r="AS1142"/>
      <c r="AT1142"/>
    </row>
    <row r="1143" spans="18:46">
      <c r="R1143"/>
      <c r="S1143"/>
      <c r="U1143"/>
      <c r="V1143"/>
      <c r="X1143"/>
      <c r="Y1143"/>
      <c r="AA1143"/>
      <c r="AB1143"/>
      <c r="AD1143"/>
      <c r="AE1143"/>
      <c r="AG1143"/>
      <c r="AH1143"/>
      <c r="AJ1143"/>
      <c r="AK1143"/>
      <c r="AM1143"/>
      <c r="AN1143"/>
      <c r="AP1143"/>
      <c r="AQ1143"/>
      <c r="AS1143"/>
      <c r="AT1143"/>
    </row>
    <row r="1144" spans="18:46">
      <c r="R1144"/>
      <c r="S1144"/>
      <c r="U1144"/>
      <c r="V1144"/>
      <c r="X1144"/>
      <c r="Y1144"/>
      <c r="AA1144"/>
      <c r="AB1144"/>
      <c r="AD1144"/>
      <c r="AE1144"/>
      <c r="AG1144"/>
      <c r="AH1144"/>
      <c r="AJ1144"/>
      <c r="AK1144"/>
      <c r="AM1144"/>
      <c r="AN1144"/>
      <c r="AP1144"/>
      <c r="AQ1144"/>
      <c r="AS1144"/>
      <c r="AT1144"/>
    </row>
    <row r="1145" spans="18:46">
      <c r="R1145"/>
      <c r="S1145"/>
      <c r="U1145"/>
      <c r="V1145"/>
      <c r="X1145"/>
      <c r="Y1145"/>
      <c r="AA1145"/>
      <c r="AB1145"/>
      <c r="AD1145"/>
      <c r="AE1145"/>
      <c r="AG1145"/>
      <c r="AH1145"/>
      <c r="AJ1145"/>
      <c r="AK1145"/>
      <c r="AM1145"/>
      <c r="AN1145"/>
      <c r="AP1145"/>
      <c r="AQ1145"/>
      <c r="AS1145"/>
      <c r="AT1145"/>
    </row>
    <row r="1146" spans="18:46">
      <c r="R1146"/>
      <c r="S1146"/>
      <c r="U1146"/>
      <c r="V1146"/>
      <c r="X1146"/>
      <c r="Y1146"/>
      <c r="AA1146"/>
      <c r="AB1146"/>
      <c r="AD1146"/>
      <c r="AE1146"/>
      <c r="AG1146"/>
      <c r="AH1146"/>
      <c r="AJ1146"/>
      <c r="AK1146"/>
      <c r="AM1146"/>
      <c r="AN1146"/>
      <c r="AP1146"/>
      <c r="AQ1146"/>
      <c r="AS1146"/>
      <c r="AT1146"/>
    </row>
    <row r="1147" spans="18:46">
      <c r="R1147"/>
      <c r="S1147"/>
      <c r="U1147"/>
      <c r="V1147"/>
      <c r="X1147"/>
      <c r="Y1147"/>
      <c r="AA1147"/>
      <c r="AB1147"/>
      <c r="AD1147"/>
      <c r="AE1147"/>
      <c r="AG1147"/>
      <c r="AH1147"/>
      <c r="AJ1147"/>
      <c r="AK1147"/>
      <c r="AM1147"/>
      <c r="AN1147"/>
      <c r="AP1147"/>
      <c r="AQ1147"/>
      <c r="AS1147"/>
      <c r="AT1147"/>
    </row>
    <row r="1148" spans="18:46">
      <c r="R1148"/>
      <c r="S1148"/>
      <c r="U1148"/>
      <c r="V1148"/>
      <c r="X1148"/>
      <c r="Y1148"/>
      <c r="AA1148"/>
      <c r="AB1148"/>
      <c r="AD1148"/>
      <c r="AE1148"/>
      <c r="AG1148"/>
      <c r="AH1148"/>
      <c r="AJ1148"/>
      <c r="AK1148"/>
      <c r="AM1148"/>
      <c r="AN1148"/>
      <c r="AP1148"/>
      <c r="AQ1148"/>
      <c r="AS1148"/>
      <c r="AT1148"/>
    </row>
    <row r="1149" spans="18:46">
      <c r="R1149"/>
      <c r="S1149"/>
      <c r="U1149"/>
      <c r="V1149"/>
      <c r="X1149"/>
      <c r="Y1149"/>
      <c r="AA1149"/>
      <c r="AB1149"/>
      <c r="AD1149"/>
      <c r="AE1149"/>
      <c r="AG1149"/>
      <c r="AH1149"/>
      <c r="AJ1149"/>
      <c r="AK1149"/>
      <c r="AM1149"/>
      <c r="AN1149"/>
      <c r="AP1149"/>
      <c r="AQ1149"/>
      <c r="AS1149"/>
      <c r="AT1149"/>
    </row>
    <row r="1150" spans="18:46">
      <c r="R1150"/>
      <c r="S1150"/>
      <c r="U1150"/>
      <c r="V1150"/>
      <c r="X1150"/>
      <c r="Y1150"/>
      <c r="AA1150"/>
      <c r="AB1150"/>
      <c r="AD1150"/>
      <c r="AE1150"/>
      <c r="AG1150"/>
      <c r="AH1150"/>
      <c r="AJ1150"/>
      <c r="AK1150"/>
      <c r="AM1150"/>
      <c r="AN1150"/>
      <c r="AP1150"/>
      <c r="AQ1150"/>
      <c r="AS1150"/>
      <c r="AT1150"/>
    </row>
    <row r="1151" spans="18:46">
      <c r="R1151"/>
      <c r="S1151"/>
      <c r="U1151"/>
      <c r="V1151"/>
      <c r="X1151"/>
      <c r="Y1151"/>
      <c r="AA1151"/>
      <c r="AB1151"/>
      <c r="AD1151"/>
      <c r="AE1151"/>
      <c r="AG1151"/>
      <c r="AH1151"/>
      <c r="AJ1151"/>
      <c r="AK1151"/>
      <c r="AM1151"/>
      <c r="AN1151"/>
      <c r="AP1151"/>
      <c r="AQ1151"/>
      <c r="AS1151"/>
      <c r="AT1151"/>
    </row>
    <row r="1152" spans="18:46">
      <c r="R1152"/>
      <c r="S1152"/>
      <c r="U1152"/>
      <c r="V1152"/>
      <c r="X1152"/>
      <c r="Y1152"/>
      <c r="AA1152"/>
      <c r="AB1152"/>
      <c r="AD1152"/>
      <c r="AE1152"/>
      <c r="AG1152"/>
      <c r="AH1152"/>
      <c r="AJ1152"/>
      <c r="AK1152"/>
      <c r="AM1152"/>
      <c r="AN1152"/>
      <c r="AP1152"/>
      <c r="AQ1152"/>
      <c r="AS1152"/>
      <c r="AT1152"/>
    </row>
    <row r="1153" spans="18:46">
      <c r="R1153"/>
      <c r="S1153"/>
      <c r="U1153"/>
      <c r="V1153"/>
      <c r="X1153"/>
      <c r="Y1153"/>
      <c r="AA1153"/>
      <c r="AB1153"/>
      <c r="AD1153"/>
      <c r="AE1153"/>
      <c r="AG1153"/>
      <c r="AH1153"/>
      <c r="AJ1153"/>
      <c r="AK1153"/>
      <c r="AM1153"/>
      <c r="AN1153"/>
      <c r="AP1153"/>
      <c r="AQ1153"/>
      <c r="AS1153"/>
      <c r="AT1153"/>
    </row>
    <row r="1154" spans="18:46">
      <c r="R1154"/>
      <c r="S1154"/>
      <c r="U1154"/>
      <c r="V1154"/>
      <c r="X1154"/>
      <c r="Y1154"/>
      <c r="AA1154"/>
      <c r="AB1154"/>
      <c r="AD1154"/>
      <c r="AE1154"/>
      <c r="AG1154"/>
      <c r="AH1154"/>
      <c r="AJ1154"/>
      <c r="AK1154"/>
      <c r="AM1154"/>
      <c r="AN1154"/>
      <c r="AP1154"/>
      <c r="AQ1154"/>
      <c r="AS1154"/>
      <c r="AT1154"/>
    </row>
    <row r="1155" spans="18:46">
      <c r="R1155"/>
      <c r="S1155"/>
      <c r="U1155"/>
      <c r="V1155"/>
      <c r="X1155"/>
      <c r="Y1155"/>
      <c r="AA1155"/>
      <c r="AB1155"/>
      <c r="AD1155"/>
      <c r="AE1155"/>
      <c r="AG1155"/>
      <c r="AH1155"/>
      <c r="AJ1155"/>
      <c r="AK1155"/>
      <c r="AM1155"/>
      <c r="AN1155"/>
      <c r="AP1155"/>
      <c r="AQ1155"/>
      <c r="AS1155"/>
      <c r="AT1155"/>
    </row>
    <row r="1156" spans="18:46">
      <c r="R1156"/>
      <c r="S1156"/>
      <c r="U1156"/>
      <c r="V1156"/>
      <c r="X1156"/>
      <c r="Y1156"/>
      <c r="AA1156"/>
      <c r="AB1156"/>
      <c r="AD1156"/>
      <c r="AE1156"/>
      <c r="AG1156"/>
      <c r="AH1156"/>
      <c r="AJ1156"/>
      <c r="AK1156"/>
      <c r="AM1156"/>
      <c r="AN1156"/>
      <c r="AP1156"/>
      <c r="AQ1156"/>
      <c r="AS1156"/>
      <c r="AT1156"/>
    </row>
    <row r="1157" spans="18:46">
      <c r="R1157"/>
      <c r="S1157"/>
      <c r="U1157"/>
      <c r="V1157"/>
      <c r="X1157"/>
      <c r="Y1157"/>
      <c r="AA1157"/>
      <c r="AB1157"/>
      <c r="AD1157"/>
      <c r="AE1157"/>
      <c r="AG1157"/>
      <c r="AH1157"/>
      <c r="AJ1157"/>
      <c r="AK1157"/>
      <c r="AM1157"/>
      <c r="AN1157"/>
      <c r="AP1157"/>
      <c r="AQ1157"/>
      <c r="AS1157"/>
      <c r="AT1157"/>
    </row>
    <row r="1158" spans="18:46">
      <c r="R1158"/>
      <c r="S1158"/>
      <c r="U1158"/>
      <c r="V1158"/>
      <c r="X1158"/>
      <c r="Y1158"/>
      <c r="AA1158"/>
      <c r="AB1158"/>
      <c r="AD1158"/>
      <c r="AE1158"/>
      <c r="AG1158"/>
      <c r="AH1158"/>
      <c r="AJ1158"/>
      <c r="AK1158"/>
      <c r="AM1158"/>
      <c r="AN1158"/>
      <c r="AP1158"/>
      <c r="AQ1158"/>
      <c r="AS1158"/>
      <c r="AT1158"/>
    </row>
    <row r="1159" spans="18:46">
      <c r="R1159"/>
      <c r="S1159"/>
      <c r="U1159"/>
      <c r="V1159"/>
      <c r="X1159"/>
      <c r="Y1159"/>
      <c r="AA1159"/>
      <c r="AB1159"/>
      <c r="AD1159"/>
      <c r="AE1159"/>
      <c r="AG1159"/>
      <c r="AH1159"/>
      <c r="AJ1159"/>
      <c r="AK1159"/>
      <c r="AM1159"/>
      <c r="AN1159"/>
      <c r="AP1159"/>
      <c r="AQ1159"/>
      <c r="AS1159"/>
      <c r="AT1159"/>
    </row>
    <row r="1160" spans="18:46">
      <c r="R1160"/>
      <c r="S1160"/>
      <c r="U1160"/>
      <c r="V1160"/>
      <c r="X1160"/>
      <c r="Y1160"/>
      <c r="AA1160"/>
      <c r="AB1160"/>
      <c r="AD1160"/>
      <c r="AE1160"/>
      <c r="AG1160"/>
      <c r="AH1160"/>
      <c r="AJ1160"/>
      <c r="AK1160"/>
      <c r="AM1160"/>
      <c r="AN1160"/>
      <c r="AP1160"/>
      <c r="AQ1160"/>
      <c r="AS1160"/>
      <c r="AT1160"/>
    </row>
    <row r="1161" spans="18:46">
      <c r="R1161"/>
      <c r="S1161"/>
      <c r="U1161"/>
      <c r="V1161"/>
      <c r="X1161"/>
      <c r="Y1161"/>
      <c r="AA1161"/>
      <c r="AB1161"/>
      <c r="AD1161"/>
      <c r="AE1161"/>
      <c r="AG1161"/>
      <c r="AH1161"/>
      <c r="AJ1161"/>
      <c r="AK1161"/>
      <c r="AM1161"/>
      <c r="AN1161"/>
      <c r="AP1161"/>
      <c r="AQ1161"/>
      <c r="AS1161"/>
      <c r="AT1161"/>
    </row>
    <row r="1162" spans="18:46">
      <c r="R1162"/>
      <c r="S1162"/>
      <c r="U1162"/>
      <c r="V1162"/>
      <c r="X1162"/>
      <c r="Y1162"/>
      <c r="AA1162"/>
      <c r="AB1162"/>
      <c r="AD1162"/>
      <c r="AE1162"/>
      <c r="AG1162"/>
      <c r="AH1162"/>
      <c r="AJ1162"/>
      <c r="AK1162"/>
      <c r="AM1162"/>
      <c r="AN1162"/>
      <c r="AP1162"/>
      <c r="AQ1162"/>
      <c r="AS1162"/>
      <c r="AT1162"/>
    </row>
    <row r="1163" spans="18:46">
      <c r="R1163"/>
      <c r="S1163"/>
      <c r="U1163"/>
      <c r="V1163"/>
      <c r="X1163"/>
      <c r="Y1163"/>
      <c r="AA1163"/>
      <c r="AB1163"/>
      <c r="AD1163"/>
      <c r="AE1163"/>
      <c r="AG1163"/>
      <c r="AH1163"/>
      <c r="AJ1163"/>
      <c r="AK1163"/>
      <c r="AM1163"/>
      <c r="AN1163"/>
      <c r="AP1163"/>
      <c r="AQ1163"/>
      <c r="AS1163"/>
      <c r="AT1163"/>
    </row>
    <row r="1164" spans="18:46">
      <c r="R1164"/>
      <c r="S1164"/>
      <c r="U1164"/>
      <c r="V1164"/>
      <c r="X1164"/>
      <c r="Y1164"/>
      <c r="AA1164"/>
      <c r="AB1164"/>
      <c r="AD1164"/>
      <c r="AE1164"/>
      <c r="AG1164"/>
      <c r="AH1164"/>
      <c r="AJ1164"/>
      <c r="AK1164"/>
      <c r="AM1164"/>
      <c r="AN1164"/>
      <c r="AP1164"/>
      <c r="AQ1164"/>
      <c r="AS1164"/>
      <c r="AT1164"/>
    </row>
    <row r="1165" spans="18:46">
      <c r="R1165"/>
      <c r="S1165"/>
      <c r="U1165"/>
      <c r="V1165"/>
      <c r="X1165"/>
      <c r="Y1165"/>
      <c r="AA1165"/>
      <c r="AB1165"/>
      <c r="AD1165"/>
      <c r="AE1165"/>
      <c r="AG1165"/>
      <c r="AH1165"/>
      <c r="AJ1165"/>
      <c r="AK1165"/>
      <c r="AM1165"/>
      <c r="AN1165"/>
      <c r="AP1165"/>
      <c r="AQ1165"/>
      <c r="AS1165"/>
      <c r="AT1165"/>
    </row>
    <row r="1166" spans="18:46">
      <c r="R1166"/>
      <c r="S1166"/>
      <c r="U1166"/>
      <c r="V1166"/>
      <c r="X1166"/>
      <c r="Y1166"/>
      <c r="AA1166"/>
      <c r="AB1166"/>
      <c r="AD1166"/>
      <c r="AE1166"/>
      <c r="AG1166"/>
      <c r="AH1166"/>
      <c r="AJ1166"/>
      <c r="AK1166"/>
      <c r="AM1166"/>
      <c r="AN1166"/>
      <c r="AP1166"/>
      <c r="AQ1166"/>
      <c r="AS1166"/>
      <c r="AT1166"/>
    </row>
    <row r="1167" spans="18:46">
      <c r="R1167"/>
      <c r="S1167"/>
      <c r="U1167"/>
      <c r="V1167"/>
      <c r="X1167"/>
      <c r="Y1167"/>
      <c r="AA1167"/>
      <c r="AB1167"/>
      <c r="AD1167"/>
      <c r="AE1167"/>
      <c r="AG1167"/>
      <c r="AH1167"/>
      <c r="AJ1167"/>
      <c r="AK1167"/>
      <c r="AM1167"/>
      <c r="AN1167"/>
      <c r="AP1167"/>
      <c r="AQ1167"/>
      <c r="AS1167"/>
      <c r="AT1167"/>
    </row>
    <row r="1168" spans="18:46">
      <c r="R1168"/>
      <c r="S1168"/>
      <c r="U1168"/>
      <c r="V1168"/>
      <c r="X1168"/>
      <c r="Y1168"/>
      <c r="AA1168"/>
      <c r="AB1168"/>
      <c r="AD1168"/>
      <c r="AE1168"/>
      <c r="AG1168"/>
      <c r="AH1168"/>
      <c r="AJ1168"/>
      <c r="AK1168"/>
      <c r="AM1168"/>
      <c r="AN1168"/>
      <c r="AP1168"/>
      <c r="AQ1168"/>
      <c r="AS1168"/>
      <c r="AT1168"/>
    </row>
    <row r="1169" spans="18:46">
      <c r="R1169"/>
      <c r="S1169"/>
      <c r="U1169"/>
      <c r="V1169"/>
      <c r="X1169"/>
      <c r="Y1169"/>
      <c r="AA1169"/>
      <c r="AB1169"/>
      <c r="AD1169"/>
      <c r="AE1169"/>
      <c r="AG1169"/>
      <c r="AH1169"/>
      <c r="AJ1169"/>
      <c r="AK1169"/>
      <c r="AM1169"/>
      <c r="AN1169"/>
      <c r="AP1169"/>
      <c r="AQ1169"/>
      <c r="AS1169"/>
      <c r="AT1169"/>
    </row>
    <row r="1170" spans="18:46">
      <c r="R1170"/>
      <c r="S1170"/>
      <c r="U1170"/>
      <c r="V1170"/>
      <c r="X1170"/>
      <c r="Y1170"/>
      <c r="AA1170"/>
      <c r="AB1170"/>
      <c r="AD1170"/>
      <c r="AE1170"/>
      <c r="AG1170"/>
      <c r="AH1170"/>
      <c r="AJ1170"/>
      <c r="AK1170"/>
      <c r="AM1170"/>
      <c r="AN1170"/>
      <c r="AP1170"/>
      <c r="AQ1170"/>
      <c r="AS1170"/>
      <c r="AT1170"/>
    </row>
    <row r="1171" spans="18:46">
      <c r="R1171"/>
      <c r="S1171"/>
      <c r="U1171"/>
      <c r="V1171"/>
      <c r="X1171"/>
      <c r="Y1171"/>
      <c r="AA1171"/>
      <c r="AB1171"/>
      <c r="AD1171"/>
      <c r="AE1171"/>
      <c r="AG1171"/>
      <c r="AH1171"/>
      <c r="AJ1171"/>
      <c r="AK1171"/>
      <c r="AM1171"/>
      <c r="AN1171"/>
      <c r="AP1171"/>
      <c r="AQ1171"/>
      <c r="AS1171"/>
      <c r="AT1171"/>
    </row>
    <row r="1172" spans="18:46">
      <c r="R1172"/>
      <c r="S1172"/>
      <c r="U1172"/>
      <c r="V1172"/>
      <c r="X1172"/>
      <c r="Y1172"/>
      <c r="AA1172"/>
      <c r="AB1172"/>
      <c r="AD1172"/>
      <c r="AE1172"/>
      <c r="AG1172"/>
      <c r="AH1172"/>
      <c r="AJ1172"/>
      <c r="AK1172"/>
      <c r="AM1172"/>
      <c r="AN1172"/>
      <c r="AP1172"/>
      <c r="AQ1172"/>
      <c r="AS1172"/>
      <c r="AT1172"/>
    </row>
    <row r="1173" spans="18:46">
      <c r="R1173"/>
      <c r="S1173"/>
      <c r="U1173"/>
      <c r="V1173"/>
      <c r="X1173"/>
      <c r="Y1173"/>
      <c r="AA1173"/>
      <c r="AB1173"/>
      <c r="AD1173"/>
      <c r="AE1173"/>
      <c r="AG1173"/>
      <c r="AH1173"/>
      <c r="AJ1173"/>
      <c r="AK1173"/>
      <c r="AM1173"/>
      <c r="AN1173"/>
      <c r="AP1173"/>
      <c r="AQ1173"/>
      <c r="AS1173"/>
      <c r="AT1173"/>
    </row>
    <row r="1174" spans="18:46">
      <c r="R1174"/>
      <c r="S1174"/>
      <c r="U1174"/>
      <c r="V1174"/>
      <c r="X1174"/>
      <c r="Y1174"/>
      <c r="AA1174"/>
      <c r="AB1174"/>
      <c r="AD1174"/>
      <c r="AE1174"/>
      <c r="AG1174"/>
      <c r="AH1174"/>
      <c r="AJ1174"/>
      <c r="AK1174"/>
      <c r="AM1174"/>
      <c r="AN1174"/>
      <c r="AP1174"/>
      <c r="AQ1174"/>
      <c r="AS1174"/>
      <c r="AT1174"/>
    </row>
    <row r="1175" spans="18:46">
      <c r="R1175"/>
      <c r="S1175"/>
      <c r="U1175"/>
      <c r="V1175"/>
      <c r="X1175"/>
      <c r="Y1175"/>
      <c r="AA1175"/>
      <c r="AB1175"/>
      <c r="AD1175"/>
      <c r="AE1175"/>
      <c r="AG1175"/>
      <c r="AH1175"/>
      <c r="AJ1175"/>
      <c r="AK1175"/>
      <c r="AM1175"/>
      <c r="AN1175"/>
      <c r="AP1175"/>
      <c r="AQ1175"/>
      <c r="AS1175"/>
      <c r="AT1175"/>
    </row>
    <row r="1176" spans="18:46">
      <c r="R1176"/>
      <c r="S1176"/>
      <c r="U1176"/>
      <c r="V1176"/>
      <c r="X1176"/>
      <c r="Y1176"/>
      <c r="AA1176"/>
      <c r="AB1176"/>
      <c r="AD1176"/>
      <c r="AE1176"/>
      <c r="AG1176"/>
      <c r="AH1176"/>
      <c r="AJ1176"/>
      <c r="AK1176"/>
      <c r="AM1176"/>
      <c r="AN1176"/>
      <c r="AP1176"/>
      <c r="AQ1176"/>
      <c r="AS1176"/>
      <c r="AT1176"/>
    </row>
    <row r="1177" spans="18:46">
      <c r="R1177"/>
      <c r="S1177"/>
      <c r="U1177"/>
      <c r="V1177"/>
      <c r="X1177"/>
      <c r="Y1177"/>
      <c r="AA1177"/>
      <c r="AB1177"/>
      <c r="AD1177"/>
      <c r="AE1177"/>
      <c r="AG1177"/>
      <c r="AH1177"/>
      <c r="AJ1177"/>
      <c r="AK1177"/>
      <c r="AM1177"/>
      <c r="AN1177"/>
      <c r="AP1177"/>
      <c r="AQ1177"/>
      <c r="AS1177"/>
      <c r="AT1177"/>
    </row>
    <row r="1178" spans="18:46">
      <c r="R1178"/>
      <c r="S1178"/>
      <c r="U1178"/>
      <c r="V1178"/>
      <c r="X1178"/>
      <c r="Y1178"/>
      <c r="AA1178"/>
      <c r="AB1178"/>
      <c r="AD1178"/>
      <c r="AE1178"/>
      <c r="AG1178"/>
      <c r="AH1178"/>
      <c r="AJ1178"/>
      <c r="AK1178"/>
      <c r="AM1178"/>
      <c r="AN1178"/>
      <c r="AP1178"/>
      <c r="AQ1178"/>
      <c r="AS1178"/>
      <c r="AT1178"/>
    </row>
    <row r="1179" spans="18:46">
      <c r="R1179"/>
      <c r="S1179"/>
      <c r="U1179"/>
      <c r="V1179"/>
      <c r="X1179"/>
      <c r="Y1179"/>
      <c r="AA1179"/>
      <c r="AB1179"/>
      <c r="AD1179"/>
      <c r="AE1179"/>
      <c r="AG1179"/>
      <c r="AH1179"/>
      <c r="AJ1179"/>
      <c r="AK1179"/>
      <c r="AM1179"/>
      <c r="AN1179"/>
      <c r="AP1179"/>
      <c r="AQ1179"/>
      <c r="AS1179"/>
      <c r="AT1179"/>
    </row>
    <row r="1180" spans="18:46">
      <c r="R1180"/>
      <c r="S1180"/>
      <c r="U1180"/>
      <c r="V1180"/>
      <c r="X1180"/>
      <c r="Y1180"/>
      <c r="AA1180"/>
      <c r="AB1180"/>
      <c r="AD1180"/>
      <c r="AE1180"/>
      <c r="AG1180"/>
      <c r="AH1180"/>
      <c r="AJ1180"/>
      <c r="AK1180"/>
      <c r="AM1180"/>
      <c r="AN1180"/>
      <c r="AP1180"/>
      <c r="AQ1180"/>
      <c r="AS1180"/>
      <c r="AT1180"/>
    </row>
    <row r="1181" spans="18:46">
      <c r="R1181"/>
      <c r="S1181"/>
      <c r="U1181"/>
      <c r="V1181"/>
      <c r="X1181"/>
      <c r="Y1181"/>
      <c r="AA1181"/>
      <c r="AB1181"/>
      <c r="AD1181"/>
      <c r="AE1181"/>
      <c r="AG1181"/>
      <c r="AH1181"/>
      <c r="AJ1181"/>
      <c r="AK1181"/>
      <c r="AM1181"/>
      <c r="AN1181"/>
      <c r="AP1181"/>
      <c r="AQ1181"/>
      <c r="AS1181"/>
      <c r="AT1181"/>
    </row>
    <row r="1182" spans="18:46">
      <c r="R1182"/>
      <c r="S1182"/>
      <c r="U1182"/>
      <c r="V1182"/>
      <c r="X1182"/>
      <c r="Y1182"/>
      <c r="AA1182"/>
      <c r="AB1182"/>
      <c r="AD1182"/>
      <c r="AE1182"/>
      <c r="AG1182"/>
      <c r="AH1182"/>
      <c r="AJ1182"/>
      <c r="AK1182"/>
      <c r="AM1182"/>
      <c r="AN1182"/>
      <c r="AP1182"/>
      <c r="AQ1182"/>
      <c r="AS1182"/>
      <c r="AT1182"/>
    </row>
    <row r="1183" spans="18:46">
      <c r="R1183"/>
      <c r="S1183"/>
      <c r="U1183"/>
      <c r="V1183"/>
      <c r="X1183"/>
      <c r="Y1183"/>
      <c r="AA1183"/>
      <c r="AB1183"/>
      <c r="AD1183"/>
      <c r="AE1183"/>
      <c r="AG1183"/>
      <c r="AH1183"/>
      <c r="AJ1183"/>
      <c r="AK1183"/>
      <c r="AM1183"/>
      <c r="AN1183"/>
      <c r="AP1183"/>
      <c r="AQ1183"/>
      <c r="AS1183"/>
      <c r="AT1183"/>
    </row>
    <row r="1184" spans="18:46">
      <c r="R1184"/>
      <c r="S1184"/>
      <c r="U1184"/>
      <c r="V1184"/>
      <c r="X1184"/>
      <c r="Y1184"/>
      <c r="AA1184"/>
      <c r="AB1184"/>
      <c r="AD1184"/>
      <c r="AE1184"/>
      <c r="AG1184"/>
      <c r="AH1184"/>
      <c r="AJ1184"/>
      <c r="AK1184"/>
      <c r="AM1184"/>
      <c r="AN1184"/>
      <c r="AP1184"/>
      <c r="AQ1184"/>
      <c r="AS1184"/>
      <c r="AT1184"/>
    </row>
    <row r="1185" spans="18:46">
      <c r="R1185"/>
      <c r="S1185"/>
      <c r="U1185"/>
      <c r="V1185"/>
      <c r="X1185"/>
      <c r="Y1185"/>
      <c r="AA1185"/>
      <c r="AB1185"/>
      <c r="AD1185"/>
      <c r="AE1185"/>
      <c r="AG1185"/>
      <c r="AH1185"/>
      <c r="AJ1185"/>
      <c r="AK1185"/>
      <c r="AM1185"/>
      <c r="AN1185"/>
      <c r="AP1185"/>
      <c r="AQ1185"/>
      <c r="AS1185"/>
      <c r="AT1185"/>
    </row>
    <row r="1186" spans="18:46">
      <c r="R1186"/>
      <c r="S1186"/>
      <c r="U1186"/>
      <c r="V1186"/>
      <c r="X1186"/>
      <c r="Y1186"/>
      <c r="AA1186"/>
      <c r="AB1186"/>
      <c r="AD1186"/>
      <c r="AE1186"/>
      <c r="AG1186"/>
      <c r="AH1186"/>
      <c r="AJ1186"/>
      <c r="AK1186"/>
      <c r="AM1186"/>
      <c r="AN1186"/>
      <c r="AP1186"/>
      <c r="AQ1186"/>
      <c r="AS1186"/>
      <c r="AT1186"/>
    </row>
    <row r="1187" spans="18:46">
      <c r="R1187"/>
      <c r="S1187"/>
      <c r="U1187"/>
      <c r="V1187"/>
      <c r="X1187"/>
      <c r="Y1187"/>
      <c r="AA1187"/>
      <c r="AB1187"/>
      <c r="AD1187"/>
      <c r="AE1187"/>
      <c r="AG1187"/>
      <c r="AH1187"/>
      <c r="AJ1187"/>
      <c r="AK1187"/>
      <c r="AM1187"/>
      <c r="AN1187"/>
      <c r="AP1187"/>
      <c r="AQ1187"/>
      <c r="AS1187"/>
      <c r="AT1187"/>
    </row>
    <row r="1188" spans="18:46">
      <c r="R1188"/>
      <c r="S1188"/>
      <c r="U1188"/>
      <c r="V1188"/>
      <c r="X1188"/>
      <c r="Y1188"/>
      <c r="AA1188"/>
      <c r="AB1188"/>
      <c r="AD1188"/>
      <c r="AE1188"/>
      <c r="AG1188"/>
      <c r="AH1188"/>
      <c r="AJ1188"/>
      <c r="AK1188"/>
      <c r="AM1188"/>
      <c r="AN1188"/>
      <c r="AP1188"/>
      <c r="AQ1188"/>
      <c r="AS1188"/>
      <c r="AT1188"/>
    </row>
    <row r="1189" spans="18:46">
      <c r="R1189"/>
      <c r="S1189"/>
      <c r="U1189"/>
      <c r="V1189"/>
      <c r="X1189"/>
      <c r="Y1189"/>
      <c r="AA1189"/>
      <c r="AB1189"/>
      <c r="AD1189"/>
      <c r="AE1189"/>
      <c r="AG1189"/>
      <c r="AH1189"/>
      <c r="AJ1189"/>
      <c r="AK1189"/>
      <c r="AM1189"/>
      <c r="AN1189"/>
      <c r="AP1189"/>
      <c r="AQ1189"/>
      <c r="AS1189"/>
      <c r="AT1189"/>
    </row>
    <row r="1190" spans="18:46">
      <c r="R1190"/>
      <c r="S1190"/>
      <c r="U1190"/>
      <c r="V1190"/>
      <c r="X1190"/>
      <c r="Y1190"/>
      <c r="AA1190"/>
      <c r="AB1190"/>
      <c r="AD1190"/>
      <c r="AE1190"/>
      <c r="AG1190"/>
      <c r="AH1190"/>
      <c r="AJ1190"/>
      <c r="AK1190"/>
      <c r="AM1190"/>
      <c r="AN1190"/>
      <c r="AP1190"/>
      <c r="AQ1190"/>
      <c r="AS1190"/>
      <c r="AT1190"/>
    </row>
    <row r="1191" spans="18:46">
      <c r="R1191"/>
      <c r="S1191"/>
      <c r="U1191"/>
      <c r="V1191"/>
      <c r="X1191"/>
      <c r="Y1191"/>
      <c r="AA1191"/>
      <c r="AB1191"/>
      <c r="AD1191"/>
      <c r="AE1191"/>
      <c r="AG1191"/>
      <c r="AH1191"/>
      <c r="AJ1191"/>
      <c r="AK1191"/>
      <c r="AM1191"/>
      <c r="AN1191"/>
      <c r="AP1191"/>
      <c r="AQ1191"/>
      <c r="AS1191"/>
      <c r="AT1191"/>
    </row>
    <row r="1192" spans="18:46">
      <c r="R1192"/>
      <c r="S1192"/>
      <c r="U1192"/>
      <c r="V1192"/>
      <c r="X1192"/>
      <c r="Y1192"/>
      <c r="AA1192"/>
      <c r="AB1192"/>
      <c r="AD1192"/>
      <c r="AE1192"/>
      <c r="AG1192"/>
      <c r="AH1192"/>
      <c r="AJ1192"/>
      <c r="AK1192"/>
      <c r="AM1192"/>
      <c r="AN1192"/>
      <c r="AP1192"/>
      <c r="AQ1192"/>
      <c r="AS1192"/>
      <c r="AT1192"/>
    </row>
    <row r="1193" spans="18:46">
      <c r="R1193"/>
      <c r="S1193"/>
      <c r="U1193"/>
      <c r="V1193"/>
      <c r="X1193"/>
      <c r="Y1193"/>
      <c r="AA1193"/>
      <c r="AB1193"/>
      <c r="AD1193"/>
      <c r="AE1193"/>
      <c r="AG1193"/>
      <c r="AH1193"/>
      <c r="AJ1193"/>
      <c r="AK1193"/>
      <c r="AM1193"/>
      <c r="AN1193"/>
      <c r="AP1193"/>
      <c r="AQ1193"/>
      <c r="AS1193"/>
      <c r="AT1193"/>
    </row>
    <row r="1194" spans="18:46">
      <c r="R1194"/>
      <c r="S1194"/>
      <c r="U1194"/>
      <c r="V1194"/>
      <c r="X1194"/>
      <c r="Y1194"/>
      <c r="AA1194"/>
      <c r="AB1194"/>
      <c r="AD1194"/>
      <c r="AE1194"/>
      <c r="AG1194"/>
      <c r="AH1194"/>
      <c r="AJ1194"/>
      <c r="AK1194"/>
      <c r="AM1194"/>
      <c r="AN1194"/>
      <c r="AP1194"/>
      <c r="AQ1194"/>
      <c r="AS1194"/>
      <c r="AT1194"/>
    </row>
    <row r="1195" spans="18:46">
      <c r="R1195"/>
      <c r="S1195"/>
      <c r="U1195"/>
      <c r="V1195"/>
      <c r="X1195"/>
      <c r="Y1195"/>
      <c r="AA1195"/>
      <c r="AB1195"/>
      <c r="AD1195"/>
      <c r="AE1195"/>
      <c r="AG1195"/>
      <c r="AH1195"/>
      <c r="AJ1195"/>
      <c r="AK1195"/>
      <c r="AM1195"/>
      <c r="AN1195"/>
      <c r="AP1195"/>
      <c r="AQ1195"/>
      <c r="AS1195"/>
      <c r="AT1195"/>
    </row>
    <row r="1196" spans="18:46">
      <c r="R1196"/>
      <c r="S1196"/>
      <c r="U1196"/>
      <c r="V1196"/>
      <c r="X1196"/>
      <c r="Y1196"/>
      <c r="AA1196"/>
      <c r="AB1196"/>
      <c r="AD1196"/>
      <c r="AE1196"/>
      <c r="AG1196"/>
      <c r="AH1196"/>
      <c r="AJ1196"/>
      <c r="AK1196"/>
      <c r="AM1196"/>
      <c r="AN1196"/>
      <c r="AP1196"/>
      <c r="AQ1196"/>
      <c r="AS1196"/>
      <c r="AT1196"/>
    </row>
    <row r="1197" spans="18:46">
      <c r="R1197"/>
      <c r="S1197"/>
      <c r="U1197"/>
      <c r="V1197"/>
      <c r="X1197"/>
      <c r="Y1197"/>
      <c r="AA1197"/>
      <c r="AB1197"/>
      <c r="AD1197"/>
      <c r="AE1197"/>
      <c r="AG1197"/>
      <c r="AH1197"/>
      <c r="AJ1197"/>
      <c r="AK1197"/>
      <c r="AM1197"/>
      <c r="AN1197"/>
      <c r="AP1197"/>
      <c r="AQ1197"/>
      <c r="AS1197"/>
      <c r="AT1197"/>
    </row>
    <row r="1198" spans="18:46">
      <c r="R1198"/>
      <c r="S1198"/>
      <c r="U1198"/>
      <c r="V1198"/>
      <c r="X1198"/>
      <c r="Y1198"/>
      <c r="AA1198"/>
      <c r="AB1198"/>
      <c r="AD1198"/>
      <c r="AE1198"/>
      <c r="AG1198"/>
      <c r="AH1198"/>
      <c r="AJ1198"/>
      <c r="AK1198"/>
      <c r="AM1198"/>
      <c r="AN1198"/>
      <c r="AP1198"/>
      <c r="AQ1198"/>
      <c r="AS1198"/>
      <c r="AT1198"/>
    </row>
    <row r="1199" spans="18:46">
      <c r="R1199"/>
      <c r="S1199"/>
      <c r="U1199"/>
      <c r="V1199"/>
      <c r="X1199"/>
      <c r="Y1199"/>
      <c r="AA1199"/>
      <c r="AB1199"/>
      <c r="AD1199"/>
      <c r="AE1199"/>
      <c r="AG1199"/>
      <c r="AH1199"/>
      <c r="AJ1199"/>
      <c r="AK1199"/>
      <c r="AM1199"/>
      <c r="AN1199"/>
      <c r="AP1199"/>
      <c r="AQ1199"/>
      <c r="AS1199"/>
      <c r="AT1199"/>
    </row>
    <row r="1200" spans="18:46">
      <c r="R1200"/>
      <c r="S1200"/>
      <c r="U1200"/>
      <c r="V1200"/>
      <c r="X1200"/>
      <c r="Y1200"/>
      <c r="AA1200"/>
      <c r="AB1200"/>
      <c r="AD1200"/>
      <c r="AE1200"/>
      <c r="AG1200"/>
      <c r="AH1200"/>
      <c r="AJ1200"/>
      <c r="AK1200"/>
      <c r="AM1200"/>
      <c r="AN1200"/>
      <c r="AP1200"/>
      <c r="AQ1200"/>
      <c r="AS1200"/>
      <c r="AT1200"/>
    </row>
    <row r="1201" spans="18:46">
      <c r="R1201"/>
      <c r="S1201"/>
      <c r="U1201"/>
      <c r="V1201"/>
      <c r="X1201"/>
      <c r="Y1201"/>
      <c r="AA1201"/>
      <c r="AB1201"/>
      <c r="AD1201"/>
      <c r="AE1201"/>
      <c r="AG1201"/>
      <c r="AH1201"/>
      <c r="AJ1201"/>
      <c r="AK1201"/>
      <c r="AM1201"/>
      <c r="AN1201"/>
      <c r="AP1201"/>
      <c r="AQ1201"/>
      <c r="AS1201"/>
      <c r="AT1201"/>
    </row>
    <row r="1202" spans="18:46">
      <c r="R1202"/>
      <c r="S1202"/>
      <c r="U1202"/>
      <c r="V1202"/>
      <c r="X1202"/>
      <c r="Y1202"/>
      <c r="AA1202"/>
      <c r="AB1202"/>
      <c r="AD1202"/>
      <c r="AE1202"/>
      <c r="AG1202"/>
      <c r="AH1202"/>
      <c r="AJ1202"/>
      <c r="AK1202"/>
      <c r="AM1202"/>
      <c r="AN1202"/>
      <c r="AP1202"/>
      <c r="AQ1202"/>
      <c r="AS1202"/>
      <c r="AT1202"/>
    </row>
    <row r="1203" spans="18:46">
      <c r="R1203"/>
      <c r="S1203"/>
      <c r="U1203"/>
      <c r="V1203"/>
      <c r="X1203"/>
      <c r="Y1203"/>
      <c r="AA1203"/>
      <c r="AB1203"/>
      <c r="AD1203"/>
      <c r="AE1203"/>
      <c r="AG1203"/>
      <c r="AH1203"/>
      <c r="AJ1203"/>
      <c r="AK1203"/>
      <c r="AM1203"/>
      <c r="AN1203"/>
      <c r="AP1203"/>
      <c r="AQ1203"/>
      <c r="AS1203"/>
      <c r="AT1203"/>
    </row>
    <row r="1204" spans="18:46">
      <c r="R1204"/>
      <c r="S1204"/>
      <c r="U1204"/>
      <c r="V1204"/>
      <c r="X1204"/>
      <c r="Y1204"/>
      <c r="AA1204"/>
      <c r="AB1204"/>
      <c r="AD1204"/>
      <c r="AE1204"/>
      <c r="AG1204"/>
      <c r="AH1204"/>
      <c r="AJ1204"/>
      <c r="AK1204"/>
      <c r="AM1204"/>
      <c r="AN1204"/>
      <c r="AP1204"/>
      <c r="AQ1204"/>
      <c r="AS1204"/>
      <c r="AT1204"/>
    </row>
    <row r="1205" spans="18:46">
      <c r="R1205"/>
      <c r="S1205"/>
      <c r="U1205"/>
      <c r="V1205"/>
      <c r="X1205"/>
      <c r="Y1205"/>
      <c r="AA1205"/>
      <c r="AB1205"/>
      <c r="AD1205"/>
      <c r="AE1205"/>
      <c r="AG1205"/>
      <c r="AH1205"/>
      <c r="AJ1205"/>
      <c r="AK1205"/>
      <c r="AM1205"/>
      <c r="AN1205"/>
      <c r="AP1205"/>
      <c r="AQ1205"/>
      <c r="AS1205"/>
      <c r="AT1205"/>
    </row>
    <row r="1206" spans="18:46">
      <c r="R1206"/>
      <c r="S1206"/>
      <c r="U1206"/>
      <c r="V1206"/>
      <c r="X1206"/>
      <c r="Y1206"/>
      <c r="AA1206"/>
      <c r="AB1206"/>
      <c r="AD1206"/>
      <c r="AE1206"/>
      <c r="AG1206"/>
      <c r="AH1206"/>
      <c r="AJ1206"/>
      <c r="AK1206"/>
      <c r="AM1206"/>
      <c r="AN1206"/>
      <c r="AP1206"/>
      <c r="AQ1206"/>
      <c r="AS1206"/>
      <c r="AT1206"/>
    </row>
    <row r="1207" spans="18:46">
      <c r="R1207"/>
      <c r="S1207"/>
      <c r="U1207"/>
      <c r="V1207"/>
      <c r="X1207"/>
      <c r="Y1207"/>
      <c r="AA1207"/>
      <c r="AB1207"/>
      <c r="AD1207"/>
      <c r="AE1207"/>
      <c r="AG1207"/>
      <c r="AH1207"/>
      <c r="AJ1207"/>
      <c r="AK1207"/>
      <c r="AM1207"/>
      <c r="AN1207"/>
      <c r="AP1207"/>
      <c r="AQ1207"/>
      <c r="AS1207"/>
      <c r="AT1207"/>
    </row>
    <row r="1208" spans="18:46">
      <c r="R1208"/>
      <c r="S1208"/>
      <c r="U1208"/>
      <c r="V1208"/>
      <c r="X1208"/>
      <c r="Y1208"/>
      <c r="AA1208"/>
      <c r="AB1208"/>
      <c r="AD1208"/>
      <c r="AE1208"/>
      <c r="AG1208"/>
      <c r="AH1208"/>
      <c r="AJ1208"/>
      <c r="AK1208"/>
      <c r="AM1208"/>
      <c r="AN1208"/>
      <c r="AP1208"/>
      <c r="AQ1208"/>
      <c r="AS1208"/>
      <c r="AT1208"/>
    </row>
    <row r="1209" spans="18:46">
      <c r="R1209"/>
      <c r="S1209"/>
      <c r="U1209"/>
      <c r="V1209"/>
      <c r="X1209"/>
      <c r="Y1209"/>
      <c r="AA1209"/>
      <c r="AB1209"/>
      <c r="AD1209"/>
      <c r="AE1209"/>
      <c r="AG1209"/>
      <c r="AH1209"/>
      <c r="AJ1209"/>
      <c r="AK1209"/>
      <c r="AM1209"/>
      <c r="AN1209"/>
      <c r="AP1209"/>
      <c r="AQ1209"/>
      <c r="AS1209"/>
      <c r="AT1209"/>
    </row>
    <row r="1210" spans="18:46">
      <c r="R1210"/>
      <c r="S1210"/>
      <c r="U1210"/>
      <c r="V1210"/>
      <c r="X1210"/>
      <c r="Y1210"/>
      <c r="AA1210"/>
      <c r="AB1210"/>
      <c r="AD1210"/>
      <c r="AE1210"/>
      <c r="AG1210"/>
      <c r="AH1210"/>
      <c r="AJ1210"/>
      <c r="AK1210"/>
      <c r="AM1210"/>
      <c r="AN1210"/>
      <c r="AP1210"/>
      <c r="AQ1210"/>
      <c r="AS1210"/>
      <c r="AT1210"/>
    </row>
    <row r="1211" spans="18:46">
      <c r="R1211"/>
      <c r="S1211"/>
      <c r="U1211"/>
      <c r="V1211"/>
      <c r="X1211"/>
      <c r="Y1211"/>
      <c r="AA1211"/>
      <c r="AB1211"/>
      <c r="AD1211"/>
      <c r="AE1211"/>
      <c r="AG1211"/>
      <c r="AH1211"/>
      <c r="AJ1211"/>
      <c r="AK1211"/>
      <c r="AM1211"/>
      <c r="AN1211"/>
      <c r="AP1211"/>
      <c r="AQ1211"/>
      <c r="AS1211"/>
      <c r="AT1211"/>
    </row>
    <row r="1212" spans="18:46">
      <c r="R1212"/>
      <c r="S1212"/>
      <c r="U1212"/>
      <c r="V1212"/>
      <c r="X1212"/>
      <c r="Y1212"/>
      <c r="AA1212"/>
      <c r="AB1212"/>
      <c r="AD1212"/>
      <c r="AE1212"/>
      <c r="AG1212"/>
      <c r="AH1212"/>
      <c r="AJ1212"/>
      <c r="AK1212"/>
      <c r="AM1212"/>
      <c r="AN1212"/>
      <c r="AP1212"/>
      <c r="AQ1212"/>
      <c r="AS1212"/>
      <c r="AT1212"/>
    </row>
    <row r="1213" spans="18:46">
      <c r="R1213"/>
      <c r="S1213"/>
      <c r="U1213"/>
      <c r="V1213"/>
      <c r="X1213"/>
      <c r="Y1213"/>
      <c r="AA1213"/>
      <c r="AB1213"/>
      <c r="AD1213"/>
      <c r="AE1213"/>
      <c r="AG1213"/>
      <c r="AH1213"/>
      <c r="AJ1213"/>
      <c r="AK1213"/>
      <c r="AM1213"/>
      <c r="AN1213"/>
      <c r="AP1213"/>
      <c r="AQ1213"/>
      <c r="AS1213"/>
      <c r="AT1213"/>
    </row>
    <row r="1214" spans="18:46">
      <c r="R1214"/>
      <c r="S1214"/>
      <c r="U1214"/>
      <c r="V1214"/>
      <c r="X1214"/>
      <c r="Y1214"/>
      <c r="AA1214"/>
      <c r="AB1214"/>
      <c r="AD1214"/>
      <c r="AE1214"/>
      <c r="AG1214"/>
      <c r="AH1214"/>
      <c r="AJ1214"/>
      <c r="AK1214"/>
      <c r="AM1214"/>
      <c r="AN1214"/>
      <c r="AP1214"/>
      <c r="AQ1214"/>
      <c r="AS1214"/>
      <c r="AT1214"/>
    </row>
    <row r="1215" spans="18:46">
      <c r="R1215"/>
      <c r="S1215"/>
      <c r="U1215"/>
      <c r="V1215"/>
      <c r="X1215"/>
      <c r="Y1215"/>
      <c r="AA1215"/>
      <c r="AB1215"/>
      <c r="AD1215"/>
      <c r="AE1215"/>
      <c r="AG1215"/>
      <c r="AH1215"/>
      <c r="AJ1215"/>
      <c r="AK1215"/>
      <c r="AM1215"/>
      <c r="AN1215"/>
      <c r="AP1215"/>
      <c r="AQ1215"/>
      <c r="AS1215"/>
      <c r="AT1215"/>
    </row>
    <row r="1216" spans="18:46">
      <c r="R1216"/>
      <c r="S1216"/>
      <c r="U1216"/>
      <c r="V1216"/>
      <c r="X1216"/>
      <c r="Y1216"/>
      <c r="AA1216"/>
      <c r="AB1216"/>
      <c r="AD1216"/>
      <c r="AE1216"/>
      <c r="AG1216"/>
      <c r="AH1216"/>
      <c r="AJ1216"/>
      <c r="AK1216"/>
      <c r="AM1216"/>
      <c r="AN1216"/>
      <c r="AP1216"/>
      <c r="AQ1216"/>
      <c r="AS1216"/>
      <c r="AT1216"/>
    </row>
    <row r="1217" spans="18:46">
      <c r="R1217"/>
      <c r="S1217"/>
      <c r="U1217"/>
      <c r="V1217"/>
      <c r="X1217"/>
      <c r="Y1217"/>
      <c r="AA1217"/>
      <c r="AB1217"/>
      <c r="AD1217"/>
      <c r="AE1217"/>
      <c r="AG1217"/>
      <c r="AH1217"/>
      <c r="AJ1217"/>
      <c r="AK1217"/>
      <c r="AM1217"/>
      <c r="AN1217"/>
      <c r="AP1217"/>
      <c r="AQ1217"/>
      <c r="AS1217"/>
      <c r="AT1217"/>
    </row>
    <row r="1218" spans="18:46">
      <c r="R1218"/>
      <c r="S1218"/>
      <c r="U1218"/>
      <c r="V1218"/>
      <c r="X1218"/>
      <c r="Y1218"/>
      <c r="AA1218"/>
      <c r="AB1218"/>
      <c r="AD1218"/>
      <c r="AE1218"/>
      <c r="AG1218"/>
      <c r="AH1218"/>
      <c r="AJ1218"/>
      <c r="AK1218"/>
      <c r="AM1218"/>
      <c r="AN1218"/>
      <c r="AP1218"/>
      <c r="AQ1218"/>
      <c r="AS1218"/>
      <c r="AT1218"/>
    </row>
    <row r="1219" spans="18:46">
      <c r="R1219"/>
      <c r="S1219"/>
      <c r="U1219"/>
      <c r="V1219"/>
      <c r="X1219"/>
      <c r="Y1219"/>
      <c r="AA1219"/>
      <c r="AB1219"/>
      <c r="AD1219"/>
      <c r="AE1219"/>
      <c r="AG1219"/>
      <c r="AH1219"/>
      <c r="AJ1219"/>
      <c r="AK1219"/>
      <c r="AM1219"/>
      <c r="AN1219"/>
      <c r="AP1219"/>
      <c r="AQ1219"/>
      <c r="AS1219"/>
      <c r="AT1219"/>
    </row>
    <row r="1220" spans="18:46">
      <c r="R1220"/>
      <c r="S1220"/>
      <c r="U1220"/>
      <c r="V1220"/>
      <c r="X1220"/>
      <c r="Y1220"/>
      <c r="AA1220"/>
      <c r="AB1220"/>
      <c r="AD1220"/>
      <c r="AE1220"/>
      <c r="AG1220"/>
      <c r="AH1220"/>
      <c r="AJ1220"/>
      <c r="AK1220"/>
      <c r="AM1220"/>
      <c r="AN1220"/>
      <c r="AP1220"/>
      <c r="AQ1220"/>
      <c r="AS1220"/>
      <c r="AT1220"/>
    </row>
    <row r="1221" spans="18:46">
      <c r="R1221"/>
      <c r="S1221"/>
      <c r="U1221"/>
      <c r="V1221"/>
      <c r="X1221"/>
      <c r="Y1221"/>
      <c r="AA1221"/>
      <c r="AB1221"/>
      <c r="AD1221"/>
      <c r="AE1221"/>
      <c r="AG1221"/>
      <c r="AH1221"/>
      <c r="AJ1221"/>
      <c r="AK1221"/>
      <c r="AM1221"/>
      <c r="AN1221"/>
      <c r="AP1221"/>
      <c r="AQ1221"/>
      <c r="AS1221"/>
      <c r="AT1221"/>
    </row>
    <row r="1222" spans="18:46">
      <c r="R1222"/>
      <c r="S1222"/>
      <c r="U1222"/>
      <c r="V1222"/>
      <c r="X1222"/>
      <c r="Y1222"/>
      <c r="AA1222"/>
      <c r="AB1222"/>
      <c r="AD1222"/>
      <c r="AE1222"/>
      <c r="AG1222"/>
      <c r="AH1222"/>
      <c r="AJ1222"/>
      <c r="AK1222"/>
      <c r="AM1222"/>
      <c r="AN1222"/>
      <c r="AP1222"/>
      <c r="AQ1222"/>
      <c r="AS1222"/>
      <c r="AT1222"/>
    </row>
    <row r="1223" spans="18:46">
      <c r="R1223"/>
      <c r="S1223"/>
      <c r="U1223"/>
      <c r="V1223"/>
      <c r="X1223"/>
      <c r="Y1223"/>
      <c r="AA1223"/>
      <c r="AB1223"/>
      <c r="AD1223"/>
      <c r="AE1223"/>
      <c r="AG1223"/>
      <c r="AH1223"/>
      <c r="AJ1223"/>
      <c r="AK1223"/>
      <c r="AM1223"/>
      <c r="AN1223"/>
      <c r="AP1223"/>
      <c r="AQ1223"/>
      <c r="AS1223"/>
      <c r="AT1223"/>
    </row>
    <row r="1224" spans="18:46">
      <c r="R1224"/>
      <c r="S1224"/>
      <c r="U1224"/>
      <c r="V1224"/>
      <c r="X1224"/>
      <c r="Y1224"/>
      <c r="AA1224"/>
      <c r="AB1224"/>
      <c r="AD1224"/>
      <c r="AE1224"/>
      <c r="AG1224"/>
      <c r="AH1224"/>
      <c r="AJ1224"/>
      <c r="AK1224"/>
      <c r="AM1224"/>
      <c r="AN1224"/>
      <c r="AP1224"/>
      <c r="AQ1224"/>
      <c r="AS1224"/>
      <c r="AT1224"/>
    </row>
    <row r="1225" spans="18:46">
      <c r="R1225"/>
      <c r="S1225"/>
      <c r="U1225"/>
      <c r="V1225"/>
      <c r="X1225"/>
      <c r="Y1225"/>
      <c r="AA1225"/>
      <c r="AB1225"/>
      <c r="AD1225"/>
      <c r="AE1225"/>
      <c r="AG1225"/>
      <c r="AH1225"/>
      <c r="AJ1225"/>
      <c r="AK1225"/>
      <c r="AM1225"/>
      <c r="AN1225"/>
      <c r="AP1225"/>
      <c r="AQ1225"/>
      <c r="AS1225"/>
      <c r="AT1225"/>
    </row>
    <row r="1226" spans="18:46">
      <c r="R1226"/>
      <c r="S1226"/>
      <c r="U1226"/>
      <c r="V1226"/>
      <c r="X1226"/>
      <c r="Y1226"/>
      <c r="AA1226"/>
      <c r="AB1226"/>
      <c r="AD1226"/>
      <c r="AE1226"/>
      <c r="AG1226"/>
      <c r="AH1226"/>
      <c r="AJ1226"/>
      <c r="AK1226"/>
      <c r="AM1226"/>
      <c r="AN1226"/>
      <c r="AP1226"/>
      <c r="AQ1226"/>
      <c r="AS1226"/>
      <c r="AT1226"/>
    </row>
    <row r="1227" spans="18:46">
      <c r="R1227"/>
      <c r="S1227"/>
      <c r="U1227"/>
      <c r="V1227"/>
      <c r="X1227"/>
      <c r="Y1227"/>
      <c r="AA1227"/>
      <c r="AB1227"/>
      <c r="AD1227"/>
      <c r="AE1227"/>
      <c r="AG1227"/>
      <c r="AH1227"/>
      <c r="AJ1227"/>
      <c r="AK1227"/>
      <c r="AM1227"/>
      <c r="AN1227"/>
      <c r="AP1227"/>
      <c r="AQ1227"/>
      <c r="AS1227"/>
      <c r="AT1227"/>
    </row>
    <row r="1228" spans="18:46">
      <c r="R1228"/>
      <c r="S1228"/>
      <c r="U1228"/>
      <c r="V1228"/>
      <c r="X1228"/>
      <c r="Y1228"/>
      <c r="AA1228"/>
      <c r="AB1228"/>
      <c r="AD1228"/>
      <c r="AE1228"/>
      <c r="AG1228"/>
      <c r="AH1228"/>
      <c r="AJ1228"/>
      <c r="AK1228"/>
      <c r="AM1228"/>
      <c r="AN1228"/>
      <c r="AP1228"/>
      <c r="AQ1228"/>
      <c r="AS1228"/>
      <c r="AT1228"/>
    </row>
    <row r="1229" spans="18:46">
      <c r="R1229"/>
      <c r="S1229"/>
      <c r="U1229"/>
      <c r="V1229"/>
      <c r="X1229"/>
      <c r="Y1229"/>
      <c r="AA1229"/>
      <c r="AB1229"/>
      <c r="AD1229"/>
      <c r="AE1229"/>
      <c r="AG1229"/>
      <c r="AH1229"/>
      <c r="AJ1229"/>
      <c r="AK1229"/>
      <c r="AM1229"/>
      <c r="AN1229"/>
      <c r="AP1229"/>
      <c r="AQ1229"/>
      <c r="AS1229"/>
      <c r="AT1229"/>
    </row>
    <row r="1230" spans="18:46">
      <c r="R1230"/>
      <c r="S1230"/>
      <c r="U1230"/>
      <c r="V1230"/>
      <c r="X1230"/>
      <c r="Y1230"/>
      <c r="AA1230"/>
      <c r="AB1230"/>
      <c r="AD1230"/>
      <c r="AE1230"/>
      <c r="AG1230"/>
      <c r="AH1230"/>
      <c r="AJ1230"/>
      <c r="AK1230"/>
      <c r="AM1230"/>
      <c r="AN1230"/>
      <c r="AP1230"/>
      <c r="AQ1230"/>
      <c r="AS1230"/>
      <c r="AT1230"/>
    </row>
    <row r="1231" spans="18:46">
      <c r="R1231"/>
      <c r="S1231"/>
      <c r="U1231"/>
      <c r="V1231"/>
      <c r="X1231"/>
      <c r="Y1231"/>
      <c r="AA1231"/>
      <c r="AB1231"/>
      <c r="AD1231"/>
      <c r="AE1231"/>
      <c r="AG1231"/>
      <c r="AH1231"/>
      <c r="AJ1231"/>
      <c r="AK1231"/>
      <c r="AM1231"/>
      <c r="AN1231"/>
      <c r="AP1231"/>
      <c r="AQ1231"/>
      <c r="AS1231"/>
      <c r="AT1231"/>
    </row>
    <row r="1232" spans="18:46">
      <c r="R1232"/>
      <c r="S1232"/>
      <c r="U1232"/>
      <c r="V1232"/>
      <c r="X1232"/>
      <c r="Y1232"/>
      <c r="AA1232"/>
      <c r="AB1232"/>
      <c r="AD1232"/>
      <c r="AE1232"/>
      <c r="AG1232"/>
      <c r="AH1232"/>
      <c r="AJ1232"/>
      <c r="AK1232"/>
      <c r="AM1232"/>
      <c r="AN1232"/>
      <c r="AP1232"/>
      <c r="AQ1232"/>
      <c r="AS1232"/>
      <c r="AT1232"/>
    </row>
    <row r="1233" spans="18:46">
      <c r="R1233"/>
      <c r="S1233"/>
      <c r="U1233"/>
      <c r="V1233"/>
      <c r="X1233"/>
      <c r="Y1233"/>
      <c r="AA1233"/>
      <c r="AB1233"/>
      <c r="AD1233"/>
      <c r="AE1233"/>
      <c r="AG1233"/>
      <c r="AH1233"/>
      <c r="AJ1233"/>
      <c r="AK1233"/>
      <c r="AM1233"/>
      <c r="AN1233"/>
      <c r="AP1233"/>
      <c r="AQ1233"/>
      <c r="AS1233"/>
      <c r="AT1233"/>
    </row>
    <row r="1234" spans="18:46">
      <c r="R1234"/>
      <c r="S1234"/>
      <c r="U1234"/>
      <c r="V1234"/>
      <c r="X1234"/>
      <c r="Y1234"/>
      <c r="AA1234"/>
      <c r="AB1234"/>
      <c r="AD1234"/>
      <c r="AE1234"/>
      <c r="AG1234"/>
      <c r="AH1234"/>
      <c r="AJ1234"/>
      <c r="AK1234"/>
      <c r="AM1234"/>
      <c r="AN1234"/>
      <c r="AP1234"/>
      <c r="AQ1234"/>
      <c r="AS1234"/>
      <c r="AT1234"/>
    </row>
    <row r="1235" spans="18:46">
      <c r="R1235"/>
      <c r="S1235"/>
      <c r="U1235"/>
      <c r="V1235"/>
      <c r="X1235"/>
      <c r="Y1235"/>
      <c r="AA1235"/>
      <c r="AB1235"/>
      <c r="AD1235"/>
      <c r="AE1235"/>
      <c r="AG1235"/>
      <c r="AH1235"/>
      <c r="AJ1235"/>
      <c r="AK1235"/>
      <c r="AM1235"/>
      <c r="AN1235"/>
      <c r="AP1235"/>
      <c r="AQ1235"/>
      <c r="AS1235"/>
      <c r="AT1235"/>
    </row>
    <row r="1236" spans="18:46">
      <c r="R1236"/>
      <c r="S1236"/>
      <c r="U1236"/>
      <c r="V1236"/>
      <c r="X1236"/>
      <c r="Y1236"/>
      <c r="AA1236"/>
      <c r="AB1236"/>
      <c r="AD1236"/>
      <c r="AE1236"/>
      <c r="AG1236"/>
      <c r="AH1236"/>
      <c r="AJ1236"/>
      <c r="AK1236"/>
      <c r="AM1236"/>
      <c r="AN1236"/>
      <c r="AP1236"/>
      <c r="AQ1236"/>
      <c r="AS1236"/>
      <c r="AT1236"/>
    </row>
    <row r="1237" spans="18:46">
      <c r="R1237"/>
      <c r="S1237"/>
      <c r="U1237"/>
      <c r="V1237"/>
      <c r="X1237"/>
      <c r="Y1237"/>
      <c r="AA1237"/>
      <c r="AB1237"/>
      <c r="AD1237"/>
      <c r="AE1237"/>
      <c r="AG1237"/>
      <c r="AH1237"/>
      <c r="AJ1237"/>
      <c r="AK1237"/>
      <c r="AM1237"/>
      <c r="AN1237"/>
      <c r="AP1237"/>
      <c r="AQ1237"/>
      <c r="AS1237"/>
      <c r="AT1237"/>
    </row>
    <row r="1238" spans="18:46">
      <c r="R1238"/>
      <c r="S1238"/>
      <c r="U1238"/>
      <c r="V1238"/>
      <c r="X1238"/>
      <c r="Y1238"/>
      <c r="AA1238"/>
      <c r="AB1238"/>
      <c r="AD1238"/>
      <c r="AE1238"/>
      <c r="AG1238"/>
      <c r="AH1238"/>
      <c r="AJ1238"/>
      <c r="AK1238"/>
      <c r="AM1238"/>
      <c r="AN1238"/>
      <c r="AP1238"/>
      <c r="AQ1238"/>
      <c r="AS1238"/>
      <c r="AT1238"/>
    </row>
    <row r="1239" spans="18:46">
      <c r="R1239"/>
      <c r="S1239"/>
      <c r="U1239"/>
      <c r="V1239"/>
      <c r="X1239"/>
      <c r="Y1239"/>
      <c r="AA1239"/>
      <c r="AB1239"/>
      <c r="AD1239"/>
      <c r="AE1239"/>
      <c r="AG1239"/>
      <c r="AH1239"/>
      <c r="AJ1239"/>
      <c r="AK1239"/>
      <c r="AM1239"/>
      <c r="AN1239"/>
      <c r="AP1239"/>
      <c r="AQ1239"/>
      <c r="AS1239"/>
      <c r="AT1239"/>
    </row>
    <row r="1240" spans="18:46">
      <c r="R1240"/>
      <c r="S1240"/>
      <c r="U1240"/>
      <c r="V1240"/>
      <c r="X1240"/>
      <c r="Y1240"/>
      <c r="AA1240"/>
      <c r="AB1240"/>
      <c r="AD1240"/>
      <c r="AE1240"/>
      <c r="AG1240"/>
      <c r="AH1240"/>
      <c r="AJ1240"/>
      <c r="AK1240"/>
      <c r="AM1240"/>
      <c r="AN1240"/>
      <c r="AP1240"/>
      <c r="AQ1240"/>
      <c r="AS1240"/>
      <c r="AT1240"/>
    </row>
    <row r="1241" spans="18:46">
      <c r="R1241"/>
      <c r="S1241"/>
      <c r="U1241"/>
      <c r="V1241"/>
      <c r="X1241"/>
      <c r="Y1241"/>
      <c r="AA1241"/>
      <c r="AB1241"/>
      <c r="AD1241"/>
      <c r="AE1241"/>
      <c r="AG1241"/>
      <c r="AH1241"/>
      <c r="AJ1241"/>
      <c r="AK1241"/>
      <c r="AM1241"/>
      <c r="AN1241"/>
      <c r="AP1241"/>
      <c r="AQ1241"/>
      <c r="AS1241"/>
      <c r="AT1241"/>
    </row>
    <row r="1242" spans="18:46">
      <c r="R1242"/>
      <c r="S1242"/>
      <c r="U1242"/>
      <c r="V1242"/>
      <c r="X1242"/>
      <c r="Y1242"/>
      <c r="AA1242"/>
      <c r="AB1242"/>
      <c r="AD1242"/>
      <c r="AE1242"/>
      <c r="AG1242"/>
      <c r="AH1242"/>
      <c r="AJ1242"/>
      <c r="AK1242"/>
      <c r="AM1242"/>
      <c r="AN1242"/>
      <c r="AP1242"/>
      <c r="AQ1242"/>
      <c r="AS1242"/>
      <c r="AT1242"/>
    </row>
    <row r="1243" spans="18:46">
      <c r="R1243"/>
      <c r="S1243"/>
      <c r="U1243"/>
      <c r="V1243"/>
      <c r="X1243"/>
      <c r="Y1243"/>
      <c r="AA1243"/>
      <c r="AB1243"/>
      <c r="AD1243"/>
      <c r="AE1243"/>
      <c r="AG1243"/>
      <c r="AH1243"/>
      <c r="AJ1243"/>
      <c r="AK1243"/>
      <c r="AM1243"/>
      <c r="AN1243"/>
      <c r="AP1243"/>
      <c r="AQ1243"/>
      <c r="AS1243"/>
      <c r="AT1243"/>
    </row>
    <row r="1244" spans="18:46">
      <c r="R1244"/>
      <c r="S1244"/>
      <c r="U1244"/>
      <c r="V1244"/>
      <c r="X1244"/>
      <c r="Y1244"/>
      <c r="AA1244"/>
      <c r="AB1244"/>
      <c r="AD1244"/>
      <c r="AE1244"/>
      <c r="AG1244"/>
      <c r="AH1244"/>
      <c r="AJ1244"/>
      <c r="AK1244"/>
      <c r="AM1244"/>
      <c r="AN1244"/>
      <c r="AP1244"/>
      <c r="AQ1244"/>
      <c r="AS1244"/>
      <c r="AT1244"/>
    </row>
    <row r="1245" spans="18:46">
      <c r="R1245"/>
      <c r="S1245"/>
      <c r="U1245"/>
      <c r="V1245"/>
      <c r="X1245"/>
      <c r="Y1245"/>
      <c r="AA1245"/>
      <c r="AB1245"/>
      <c r="AD1245"/>
      <c r="AE1245"/>
      <c r="AG1245"/>
      <c r="AH1245"/>
      <c r="AJ1245"/>
      <c r="AK1245"/>
      <c r="AM1245"/>
      <c r="AN1245"/>
      <c r="AP1245"/>
      <c r="AQ1245"/>
      <c r="AS1245"/>
      <c r="AT1245"/>
    </row>
    <row r="1246" spans="18:46">
      <c r="R1246"/>
      <c r="S1246"/>
      <c r="U1246"/>
      <c r="V1246"/>
      <c r="X1246"/>
      <c r="Y1246"/>
      <c r="AA1246"/>
      <c r="AB1246"/>
      <c r="AD1246"/>
      <c r="AE1246"/>
      <c r="AG1246"/>
      <c r="AH1246"/>
      <c r="AJ1246"/>
      <c r="AK1246"/>
      <c r="AM1246"/>
      <c r="AN1246"/>
      <c r="AP1246"/>
      <c r="AQ1246"/>
      <c r="AS1246"/>
      <c r="AT1246"/>
    </row>
    <row r="1247" spans="18:46">
      <c r="R1247"/>
      <c r="S1247"/>
      <c r="U1247"/>
      <c r="V1247"/>
      <c r="X1247"/>
      <c r="Y1247"/>
      <c r="AA1247"/>
      <c r="AB1247"/>
      <c r="AD1247"/>
      <c r="AE1247"/>
      <c r="AG1247"/>
      <c r="AH1247"/>
      <c r="AJ1247"/>
      <c r="AK1247"/>
      <c r="AM1247"/>
      <c r="AN1247"/>
      <c r="AP1247"/>
      <c r="AQ1247"/>
      <c r="AS1247"/>
      <c r="AT1247"/>
    </row>
    <row r="1248" spans="18:46">
      <c r="R1248"/>
      <c r="S1248"/>
      <c r="U1248"/>
      <c r="V1248"/>
      <c r="X1248"/>
      <c r="Y1248"/>
      <c r="AA1248"/>
      <c r="AB1248"/>
      <c r="AD1248"/>
      <c r="AE1248"/>
      <c r="AG1248"/>
      <c r="AH1248"/>
      <c r="AJ1248"/>
      <c r="AK1248"/>
      <c r="AM1248"/>
      <c r="AN1248"/>
      <c r="AP1248"/>
      <c r="AQ1248"/>
      <c r="AS1248"/>
      <c r="AT1248"/>
    </row>
    <row r="1249" spans="18:46">
      <c r="R1249"/>
      <c r="S1249"/>
      <c r="U1249"/>
      <c r="V1249"/>
      <c r="X1249"/>
      <c r="Y1249"/>
      <c r="AA1249"/>
      <c r="AB1249"/>
      <c r="AD1249"/>
      <c r="AE1249"/>
      <c r="AG1249"/>
      <c r="AH1249"/>
      <c r="AJ1249"/>
      <c r="AK1249"/>
      <c r="AM1249"/>
      <c r="AN1249"/>
      <c r="AP1249"/>
      <c r="AQ1249"/>
      <c r="AS1249"/>
      <c r="AT1249"/>
    </row>
    <row r="1250" spans="18:46">
      <c r="R1250"/>
      <c r="S1250"/>
      <c r="U1250"/>
      <c r="V1250"/>
      <c r="X1250"/>
      <c r="Y1250"/>
      <c r="AA1250"/>
      <c r="AB1250"/>
      <c r="AD1250"/>
      <c r="AE1250"/>
      <c r="AG1250"/>
      <c r="AH1250"/>
      <c r="AJ1250"/>
      <c r="AK1250"/>
      <c r="AM1250"/>
      <c r="AN1250"/>
      <c r="AP1250"/>
      <c r="AQ1250"/>
      <c r="AS1250"/>
      <c r="AT1250"/>
    </row>
    <row r="1251" spans="18:46">
      <c r="R1251"/>
      <c r="S1251"/>
      <c r="U1251"/>
      <c r="V1251"/>
      <c r="X1251"/>
      <c r="Y1251"/>
      <c r="AA1251"/>
      <c r="AB1251"/>
      <c r="AD1251"/>
      <c r="AE1251"/>
      <c r="AG1251"/>
      <c r="AH1251"/>
      <c r="AJ1251"/>
      <c r="AK1251"/>
      <c r="AM1251"/>
      <c r="AN1251"/>
      <c r="AP1251"/>
      <c r="AQ1251"/>
      <c r="AS1251"/>
      <c r="AT1251"/>
    </row>
    <row r="1252" spans="18:46">
      <c r="R1252"/>
      <c r="S1252"/>
      <c r="U1252"/>
      <c r="V1252"/>
      <c r="X1252"/>
      <c r="Y1252"/>
      <c r="AA1252"/>
      <c r="AB1252"/>
      <c r="AD1252"/>
      <c r="AE1252"/>
      <c r="AG1252"/>
      <c r="AH1252"/>
      <c r="AJ1252"/>
      <c r="AK1252"/>
      <c r="AM1252"/>
      <c r="AN1252"/>
      <c r="AP1252"/>
      <c r="AQ1252"/>
      <c r="AS1252"/>
      <c r="AT1252"/>
    </row>
    <row r="1253" spans="18:46">
      <c r="R1253"/>
      <c r="S1253"/>
      <c r="U1253"/>
      <c r="V1253"/>
      <c r="X1253"/>
      <c r="Y1253"/>
      <c r="AA1253"/>
      <c r="AB1253"/>
      <c r="AD1253"/>
      <c r="AE1253"/>
      <c r="AG1253"/>
      <c r="AH1253"/>
      <c r="AJ1253"/>
      <c r="AK1253"/>
      <c r="AM1253"/>
      <c r="AN1253"/>
      <c r="AP1253"/>
      <c r="AQ1253"/>
      <c r="AS1253"/>
      <c r="AT1253"/>
    </row>
    <row r="1254" spans="18:46">
      <c r="R1254"/>
      <c r="S1254"/>
      <c r="U1254"/>
      <c r="V1254"/>
      <c r="X1254"/>
      <c r="Y1254"/>
      <c r="AA1254"/>
      <c r="AB1254"/>
      <c r="AD1254"/>
      <c r="AE1254"/>
      <c r="AG1254"/>
      <c r="AH1254"/>
      <c r="AJ1254"/>
      <c r="AK1254"/>
      <c r="AM1254"/>
      <c r="AN1254"/>
      <c r="AP1254"/>
      <c r="AQ1254"/>
      <c r="AS1254"/>
      <c r="AT1254"/>
    </row>
    <row r="1255" spans="18:46">
      <c r="R1255"/>
      <c r="S1255"/>
      <c r="U1255"/>
      <c r="V1255"/>
      <c r="X1255"/>
      <c r="Y1255"/>
      <c r="AA1255"/>
      <c r="AB1255"/>
      <c r="AD1255"/>
      <c r="AE1255"/>
      <c r="AG1255"/>
      <c r="AH1255"/>
      <c r="AJ1255"/>
      <c r="AK1255"/>
      <c r="AM1255"/>
      <c r="AN1255"/>
      <c r="AP1255"/>
      <c r="AQ1255"/>
      <c r="AS1255"/>
      <c r="AT1255"/>
    </row>
    <row r="1256" spans="18:46">
      <c r="R1256"/>
      <c r="S1256"/>
      <c r="U1256"/>
      <c r="V1256"/>
      <c r="X1256"/>
      <c r="Y1256"/>
      <c r="AA1256"/>
      <c r="AB1256"/>
      <c r="AD1256"/>
      <c r="AE1256"/>
      <c r="AG1256"/>
      <c r="AH1256"/>
      <c r="AJ1256"/>
      <c r="AK1256"/>
      <c r="AM1256"/>
      <c r="AN1256"/>
      <c r="AP1256"/>
      <c r="AQ1256"/>
      <c r="AS1256"/>
      <c r="AT1256"/>
    </row>
    <row r="1257" spans="18:46">
      <c r="R1257"/>
      <c r="S1257"/>
      <c r="U1257"/>
      <c r="V1257"/>
      <c r="X1257"/>
      <c r="Y1257"/>
      <c r="AA1257"/>
      <c r="AB1257"/>
      <c r="AD1257"/>
      <c r="AE1257"/>
      <c r="AG1257"/>
      <c r="AH1257"/>
      <c r="AJ1257"/>
      <c r="AK1257"/>
      <c r="AM1257"/>
      <c r="AN1257"/>
      <c r="AP1257"/>
      <c r="AQ1257"/>
      <c r="AS1257"/>
      <c r="AT1257"/>
    </row>
    <row r="1258" spans="18:46">
      <c r="R1258"/>
      <c r="S1258"/>
      <c r="U1258"/>
      <c r="V1258"/>
      <c r="X1258"/>
      <c r="Y1258"/>
      <c r="AA1258"/>
      <c r="AB1258"/>
      <c r="AD1258"/>
      <c r="AE1258"/>
      <c r="AG1258"/>
      <c r="AH1258"/>
      <c r="AJ1258"/>
      <c r="AK1258"/>
      <c r="AM1258"/>
      <c r="AN1258"/>
      <c r="AP1258"/>
      <c r="AQ1258"/>
      <c r="AS1258"/>
      <c r="AT1258"/>
    </row>
    <row r="1259" spans="18:46">
      <c r="R1259"/>
      <c r="S1259"/>
      <c r="U1259"/>
      <c r="V1259"/>
      <c r="X1259"/>
      <c r="Y1259"/>
      <c r="AA1259"/>
      <c r="AB1259"/>
      <c r="AD1259"/>
      <c r="AE1259"/>
      <c r="AG1259"/>
      <c r="AH1259"/>
      <c r="AJ1259"/>
      <c r="AK1259"/>
      <c r="AM1259"/>
      <c r="AN1259"/>
      <c r="AP1259"/>
      <c r="AQ1259"/>
      <c r="AS1259"/>
      <c r="AT1259"/>
    </row>
    <row r="1260" spans="18:46">
      <c r="R1260"/>
      <c r="S1260"/>
      <c r="U1260"/>
      <c r="V1260"/>
      <c r="X1260"/>
      <c r="Y1260"/>
      <c r="AA1260"/>
      <c r="AB1260"/>
      <c r="AD1260"/>
      <c r="AE1260"/>
      <c r="AG1260"/>
      <c r="AH1260"/>
      <c r="AJ1260"/>
      <c r="AK1260"/>
      <c r="AM1260"/>
      <c r="AN1260"/>
      <c r="AP1260"/>
      <c r="AQ1260"/>
      <c r="AS1260"/>
      <c r="AT1260"/>
    </row>
    <row r="1261" spans="18:46">
      <c r="R1261"/>
      <c r="S1261"/>
      <c r="U1261"/>
      <c r="V1261"/>
      <c r="X1261"/>
      <c r="Y1261"/>
      <c r="AA1261"/>
      <c r="AB1261"/>
      <c r="AD1261"/>
      <c r="AE1261"/>
      <c r="AG1261"/>
      <c r="AH1261"/>
      <c r="AJ1261"/>
      <c r="AK1261"/>
      <c r="AM1261"/>
      <c r="AN1261"/>
      <c r="AP1261"/>
      <c r="AQ1261"/>
      <c r="AS1261"/>
      <c r="AT1261"/>
    </row>
    <row r="1262" spans="18:46">
      <c r="R1262"/>
      <c r="S1262"/>
      <c r="U1262"/>
      <c r="V1262"/>
      <c r="X1262"/>
      <c r="Y1262"/>
      <c r="AA1262"/>
      <c r="AB1262"/>
      <c r="AD1262"/>
      <c r="AE1262"/>
      <c r="AG1262"/>
      <c r="AH1262"/>
      <c r="AJ1262"/>
      <c r="AK1262"/>
      <c r="AM1262"/>
      <c r="AN1262"/>
      <c r="AP1262"/>
      <c r="AQ1262"/>
      <c r="AS1262"/>
      <c r="AT1262"/>
    </row>
    <row r="1263" spans="18:46">
      <c r="R1263"/>
      <c r="S1263"/>
      <c r="U1263"/>
      <c r="V1263"/>
      <c r="X1263"/>
      <c r="Y1263"/>
      <c r="AA1263"/>
      <c r="AB1263"/>
      <c r="AD1263"/>
      <c r="AE1263"/>
      <c r="AG1263"/>
      <c r="AH1263"/>
      <c r="AJ1263"/>
      <c r="AK1263"/>
      <c r="AM1263"/>
      <c r="AN1263"/>
      <c r="AP1263"/>
      <c r="AQ1263"/>
      <c r="AS1263"/>
      <c r="AT1263"/>
    </row>
    <row r="1264" spans="18:46">
      <c r="R1264"/>
      <c r="S1264"/>
      <c r="U1264"/>
      <c r="V1264"/>
      <c r="X1264"/>
      <c r="Y1264"/>
      <c r="AA1264"/>
      <c r="AB1264"/>
      <c r="AD1264"/>
      <c r="AE1264"/>
      <c r="AG1264"/>
      <c r="AH1264"/>
      <c r="AJ1264"/>
      <c r="AK1264"/>
      <c r="AM1264"/>
      <c r="AN1264"/>
      <c r="AP1264"/>
      <c r="AQ1264"/>
      <c r="AS1264"/>
      <c r="AT1264"/>
    </row>
    <row r="1265" spans="18:46">
      <c r="R1265"/>
      <c r="S1265"/>
      <c r="U1265"/>
      <c r="V1265"/>
      <c r="X1265"/>
      <c r="Y1265"/>
      <c r="AA1265"/>
      <c r="AB1265"/>
      <c r="AD1265"/>
      <c r="AE1265"/>
      <c r="AG1265"/>
      <c r="AH1265"/>
      <c r="AJ1265"/>
      <c r="AK1265"/>
      <c r="AM1265"/>
      <c r="AN1265"/>
      <c r="AP1265"/>
      <c r="AQ1265"/>
      <c r="AS1265"/>
      <c r="AT1265"/>
    </row>
    <row r="1266" spans="18:46">
      <c r="R1266"/>
      <c r="S1266"/>
      <c r="U1266"/>
      <c r="V1266"/>
      <c r="X1266"/>
      <c r="Y1266"/>
      <c r="AA1266"/>
      <c r="AB1266"/>
      <c r="AD1266"/>
      <c r="AE1266"/>
      <c r="AG1266"/>
      <c r="AH1266"/>
      <c r="AJ1266"/>
      <c r="AK1266"/>
      <c r="AM1266"/>
      <c r="AN1266"/>
      <c r="AP1266"/>
      <c r="AQ1266"/>
      <c r="AS1266"/>
      <c r="AT1266"/>
    </row>
    <row r="1267" spans="18:46">
      <c r="R1267"/>
      <c r="S1267"/>
      <c r="U1267"/>
      <c r="V1267"/>
      <c r="X1267"/>
      <c r="Y1267"/>
      <c r="AA1267"/>
      <c r="AB1267"/>
      <c r="AD1267"/>
      <c r="AE1267"/>
      <c r="AG1267"/>
      <c r="AH1267"/>
      <c r="AJ1267"/>
      <c r="AK1267"/>
      <c r="AM1267"/>
      <c r="AN1267"/>
      <c r="AP1267"/>
      <c r="AQ1267"/>
      <c r="AS1267"/>
      <c r="AT1267"/>
    </row>
    <row r="1268" spans="18:46">
      <c r="R1268"/>
      <c r="S1268"/>
      <c r="U1268"/>
      <c r="V1268"/>
      <c r="X1268"/>
      <c r="Y1268"/>
      <c r="AA1268"/>
      <c r="AB1268"/>
      <c r="AD1268"/>
      <c r="AE1268"/>
      <c r="AG1268"/>
      <c r="AH1268"/>
      <c r="AJ1268"/>
      <c r="AK1268"/>
      <c r="AM1268"/>
      <c r="AN1268"/>
      <c r="AP1268"/>
      <c r="AQ1268"/>
      <c r="AS1268"/>
      <c r="AT1268"/>
    </row>
    <row r="1269" spans="18:46">
      <c r="R1269"/>
      <c r="S1269"/>
      <c r="U1269"/>
      <c r="V1269"/>
      <c r="X1269"/>
      <c r="Y1269"/>
      <c r="AA1269"/>
      <c r="AB1269"/>
      <c r="AD1269"/>
      <c r="AE1269"/>
      <c r="AG1269"/>
      <c r="AH1269"/>
      <c r="AJ1269"/>
      <c r="AK1269"/>
      <c r="AM1269"/>
      <c r="AN1269"/>
      <c r="AP1269"/>
      <c r="AQ1269"/>
      <c r="AS1269"/>
      <c r="AT1269"/>
    </row>
    <row r="1270" spans="18:46">
      <c r="R1270"/>
      <c r="S1270"/>
      <c r="U1270"/>
      <c r="V1270"/>
      <c r="X1270"/>
      <c r="Y1270"/>
      <c r="AA1270"/>
      <c r="AB1270"/>
      <c r="AD1270"/>
      <c r="AE1270"/>
      <c r="AG1270"/>
      <c r="AH1270"/>
      <c r="AJ1270"/>
      <c r="AK1270"/>
      <c r="AM1270"/>
      <c r="AN1270"/>
      <c r="AP1270"/>
      <c r="AQ1270"/>
      <c r="AS1270"/>
      <c r="AT1270"/>
    </row>
    <row r="1271" spans="18:46">
      <c r="R1271"/>
      <c r="S1271"/>
      <c r="U1271"/>
      <c r="V1271"/>
      <c r="X1271"/>
      <c r="Y1271"/>
      <c r="AA1271"/>
      <c r="AB1271"/>
      <c r="AD1271"/>
      <c r="AE1271"/>
      <c r="AG1271"/>
      <c r="AH1271"/>
      <c r="AJ1271"/>
      <c r="AK1271"/>
      <c r="AM1271"/>
      <c r="AN1271"/>
      <c r="AP1271"/>
      <c r="AQ1271"/>
      <c r="AS1271"/>
      <c r="AT1271"/>
    </row>
    <row r="1272" spans="18:46">
      <c r="R1272"/>
      <c r="S1272"/>
      <c r="U1272"/>
      <c r="V1272"/>
      <c r="X1272"/>
      <c r="Y1272"/>
      <c r="AA1272"/>
      <c r="AB1272"/>
      <c r="AD1272"/>
      <c r="AE1272"/>
      <c r="AG1272"/>
      <c r="AH1272"/>
      <c r="AJ1272"/>
      <c r="AK1272"/>
      <c r="AM1272"/>
      <c r="AN1272"/>
      <c r="AP1272"/>
      <c r="AQ1272"/>
      <c r="AS1272"/>
      <c r="AT1272"/>
    </row>
    <row r="1273" spans="18:46">
      <c r="R1273"/>
      <c r="S1273"/>
      <c r="U1273"/>
      <c r="V1273"/>
      <c r="X1273"/>
      <c r="Y1273"/>
      <c r="AA1273"/>
      <c r="AB1273"/>
      <c r="AD1273"/>
      <c r="AE1273"/>
      <c r="AG1273"/>
      <c r="AH1273"/>
      <c r="AJ1273"/>
      <c r="AK1273"/>
      <c r="AM1273"/>
      <c r="AN1273"/>
      <c r="AP1273"/>
      <c r="AQ1273"/>
      <c r="AS1273"/>
      <c r="AT1273"/>
    </row>
    <row r="1274" spans="18:46">
      <c r="R1274"/>
      <c r="S1274"/>
      <c r="U1274"/>
      <c r="V1274"/>
      <c r="X1274"/>
      <c r="Y1274"/>
      <c r="AA1274"/>
      <c r="AB1274"/>
      <c r="AD1274"/>
      <c r="AE1274"/>
      <c r="AG1274"/>
      <c r="AH1274"/>
      <c r="AJ1274"/>
      <c r="AK1274"/>
      <c r="AM1274"/>
      <c r="AN1274"/>
      <c r="AP1274"/>
      <c r="AQ1274"/>
      <c r="AS1274"/>
      <c r="AT1274"/>
    </row>
    <row r="1275" spans="18:46">
      <c r="R1275"/>
      <c r="S1275"/>
      <c r="U1275"/>
      <c r="V1275"/>
      <c r="X1275"/>
      <c r="Y1275"/>
      <c r="AA1275"/>
      <c r="AB1275"/>
      <c r="AD1275"/>
      <c r="AE1275"/>
      <c r="AG1275"/>
      <c r="AH1275"/>
      <c r="AJ1275"/>
      <c r="AK1275"/>
      <c r="AM1275"/>
      <c r="AN1275"/>
      <c r="AP1275"/>
      <c r="AQ1275"/>
      <c r="AS1275"/>
      <c r="AT1275"/>
    </row>
    <row r="1276" spans="18:46">
      <c r="R1276"/>
      <c r="S1276"/>
      <c r="U1276"/>
      <c r="V1276"/>
      <c r="X1276"/>
      <c r="Y1276"/>
      <c r="AA1276"/>
      <c r="AB1276"/>
      <c r="AD1276"/>
      <c r="AE1276"/>
      <c r="AG1276"/>
      <c r="AH1276"/>
      <c r="AJ1276"/>
      <c r="AK1276"/>
      <c r="AM1276"/>
      <c r="AN1276"/>
      <c r="AP1276"/>
      <c r="AQ1276"/>
      <c r="AS1276"/>
      <c r="AT1276"/>
    </row>
    <row r="1277" spans="18:46">
      <c r="R1277"/>
      <c r="S1277"/>
      <c r="U1277"/>
      <c r="V1277"/>
      <c r="X1277"/>
      <c r="Y1277"/>
      <c r="AA1277"/>
      <c r="AB1277"/>
      <c r="AD1277"/>
      <c r="AE1277"/>
      <c r="AG1277"/>
      <c r="AH1277"/>
      <c r="AJ1277"/>
      <c r="AK1277"/>
      <c r="AM1277"/>
      <c r="AN1277"/>
      <c r="AP1277"/>
      <c r="AQ1277"/>
      <c r="AS1277"/>
      <c r="AT1277"/>
    </row>
    <row r="1278" spans="18:46">
      <c r="R1278"/>
      <c r="S1278"/>
      <c r="U1278"/>
      <c r="V1278"/>
      <c r="X1278"/>
      <c r="Y1278"/>
      <c r="AA1278"/>
      <c r="AB1278"/>
      <c r="AD1278"/>
      <c r="AE1278"/>
      <c r="AG1278"/>
      <c r="AH1278"/>
      <c r="AJ1278"/>
      <c r="AK1278"/>
      <c r="AM1278"/>
      <c r="AN1278"/>
      <c r="AP1278"/>
      <c r="AQ1278"/>
      <c r="AS1278"/>
      <c r="AT1278"/>
    </row>
    <row r="1279" spans="18:46">
      <c r="R1279"/>
      <c r="S1279"/>
      <c r="U1279"/>
      <c r="V1279"/>
      <c r="X1279"/>
      <c r="Y1279"/>
      <c r="AA1279"/>
      <c r="AB1279"/>
      <c r="AD1279"/>
      <c r="AE1279"/>
      <c r="AG1279"/>
      <c r="AH1279"/>
      <c r="AJ1279"/>
      <c r="AK1279"/>
      <c r="AM1279"/>
      <c r="AN1279"/>
      <c r="AP1279"/>
      <c r="AQ1279"/>
      <c r="AS1279"/>
      <c r="AT1279"/>
    </row>
    <row r="1280" spans="18:46">
      <c r="R1280"/>
      <c r="S1280"/>
      <c r="U1280"/>
      <c r="V1280"/>
      <c r="X1280"/>
      <c r="Y1280"/>
      <c r="AA1280"/>
      <c r="AB1280"/>
      <c r="AD1280"/>
      <c r="AE1280"/>
      <c r="AG1280"/>
      <c r="AH1280"/>
      <c r="AJ1280"/>
      <c r="AK1280"/>
      <c r="AM1280"/>
      <c r="AN1280"/>
      <c r="AP1280"/>
      <c r="AQ1280"/>
      <c r="AS1280"/>
      <c r="AT1280"/>
    </row>
    <row r="1281" spans="18:46">
      <c r="R1281"/>
      <c r="S1281"/>
      <c r="U1281"/>
      <c r="V1281"/>
      <c r="X1281"/>
      <c r="Y1281"/>
      <c r="AA1281"/>
      <c r="AB1281"/>
      <c r="AD1281"/>
      <c r="AE1281"/>
      <c r="AG1281"/>
      <c r="AH1281"/>
      <c r="AJ1281"/>
      <c r="AK1281"/>
      <c r="AM1281"/>
      <c r="AN1281"/>
      <c r="AP1281"/>
      <c r="AQ1281"/>
      <c r="AS1281"/>
      <c r="AT1281"/>
    </row>
    <row r="1282" spans="18:46">
      <c r="R1282"/>
      <c r="S1282"/>
      <c r="U1282"/>
      <c r="V1282"/>
      <c r="X1282"/>
      <c r="Y1282"/>
      <c r="AA1282"/>
      <c r="AB1282"/>
      <c r="AD1282"/>
      <c r="AE1282"/>
      <c r="AG1282"/>
      <c r="AH1282"/>
      <c r="AJ1282"/>
      <c r="AK1282"/>
      <c r="AM1282"/>
      <c r="AN1282"/>
      <c r="AP1282"/>
      <c r="AQ1282"/>
      <c r="AS1282"/>
      <c r="AT1282"/>
    </row>
    <row r="1283" spans="18:46">
      <c r="R1283"/>
      <c r="S1283"/>
      <c r="U1283"/>
      <c r="V1283"/>
      <c r="X1283"/>
      <c r="Y1283"/>
      <c r="AA1283"/>
      <c r="AB1283"/>
      <c r="AD1283"/>
      <c r="AE1283"/>
      <c r="AG1283"/>
      <c r="AH1283"/>
      <c r="AJ1283"/>
      <c r="AK1283"/>
      <c r="AM1283"/>
      <c r="AN1283"/>
      <c r="AP1283"/>
      <c r="AQ1283"/>
      <c r="AS1283"/>
      <c r="AT1283"/>
    </row>
    <row r="1284" spans="18:46">
      <c r="R1284"/>
      <c r="S1284"/>
      <c r="U1284"/>
      <c r="V1284"/>
      <c r="X1284"/>
      <c r="Y1284"/>
      <c r="AA1284"/>
      <c r="AB1284"/>
      <c r="AD1284"/>
      <c r="AE1284"/>
      <c r="AG1284"/>
      <c r="AH1284"/>
      <c r="AJ1284"/>
      <c r="AK1284"/>
      <c r="AM1284"/>
      <c r="AN1284"/>
      <c r="AP1284"/>
      <c r="AQ1284"/>
      <c r="AS1284"/>
      <c r="AT1284"/>
    </row>
    <row r="1285" spans="18:46">
      <c r="R1285"/>
      <c r="S1285"/>
      <c r="U1285"/>
      <c r="V1285"/>
      <c r="X1285"/>
      <c r="Y1285"/>
      <c r="AA1285"/>
      <c r="AB1285"/>
      <c r="AD1285"/>
      <c r="AE1285"/>
      <c r="AG1285"/>
      <c r="AH1285"/>
      <c r="AJ1285"/>
      <c r="AK1285"/>
      <c r="AM1285"/>
      <c r="AN1285"/>
      <c r="AP1285"/>
      <c r="AQ1285"/>
      <c r="AS1285"/>
      <c r="AT1285"/>
    </row>
    <row r="1286" spans="18:46">
      <c r="R1286"/>
      <c r="S1286"/>
      <c r="U1286"/>
      <c r="V1286"/>
      <c r="X1286"/>
      <c r="Y1286"/>
      <c r="AA1286"/>
      <c r="AB1286"/>
      <c r="AD1286"/>
      <c r="AE1286"/>
      <c r="AG1286"/>
      <c r="AH1286"/>
      <c r="AJ1286"/>
      <c r="AK1286"/>
      <c r="AM1286"/>
      <c r="AN1286"/>
      <c r="AP1286"/>
      <c r="AQ1286"/>
      <c r="AS1286"/>
      <c r="AT1286"/>
    </row>
    <row r="1287" spans="18:46">
      <c r="R1287"/>
      <c r="S1287"/>
      <c r="U1287"/>
      <c r="V1287"/>
      <c r="X1287"/>
      <c r="Y1287"/>
      <c r="AA1287"/>
      <c r="AB1287"/>
      <c r="AD1287"/>
      <c r="AE1287"/>
      <c r="AG1287"/>
      <c r="AH1287"/>
      <c r="AJ1287"/>
      <c r="AK1287"/>
      <c r="AM1287"/>
      <c r="AN1287"/>
      <c r="AP1287"/>
      <c r="AQ1287"/>
      <c r="AS1287"/>
      <c r="AT1287"/>
    </row>
    <row r="1288" spans="18:46">
      <c r="R1288"/>
      <c r="S1288"/>
      <c r="U1288"/>
      <c r="V1288"/>
      <c r="X1288"/>
      <c r="Y1288"/>
      <c r="AA1288"/>
      <c r="AB1288"/>
      <c r="AD1288"/>
      <c r="AE1288"/>
      <c r="AG1288"/>
      <c r="AH1288"/>
      <c r="AJ1288"/>
      <c r="AK1288"/>
      <c r="AM1288"/>
      <c r="AN1288"/>
      <c r="AP1288"/>
      <c r="AQ1288"/>
      <c r="AS1288"/>
      <c r="AT1288"/>
    </row>
    <row r="1289" spans="18:46">
      <c r="R1289"/>
      <c r="S1289"/>
      <c r="U1289"/>
      <c r="V1289"/>
      <c r="X1289"/>
      <c r="Y1289"/>
      <c r="AA1289"/>
      <c r="AB1289"/>
      <c r="AD1289"/>
      <c r="AE1289"/>
      <c r="AG1289"/>
      <c r="AH1289"/>
      <c r="AJ1289"/>
      <c r="AK1289"/>
      <c r="AM1289"/>
      <c r="AN1289"/>
      <c r="AP1289"/>
      <c r="AQ1289"/>
      <c r="AS1289"/>
      <c r="AT1289"/>
    </row>
    <row r="1290" spans="18:46">
      <c r="R1290"/>
      <c r="S1290"/>
      <c r="U1290"/>
      <c r="V1290"/>
      <c r="X1290"/>
      <c r="Y1290"/>
      <c r="AA1290"/>
      <c r="AB1290"/>
      <c r="AD1290"/>
      <c r="AE1290"/>
      <c r="AG1290"/>
      <c r="AH1290"/>
      <c r="AJ1290"/>
      <c r="AK1290"/>
      <c r="AM1290"/>
      <c r="AN1290"/>
      <c r="AP1290"/>
      <c r="AQ1290"/>
      <c r="AS1290"/>
      <c r="AT1290"/>
    </row>
    <row r="1291" spans="18:46">
      <c r="R1291"/>
      <c r="S1291"/>
      <c r="U1291"/>
      <c r="V1291"/>
      <c r="X1291"/>
      <c r="Y1291"/>
      <c r="AA1291"/>
      <c r="AB1291"/>
      <c r="AD1291"/>
      <c r="AE1291"/>
      <c r="AG1291"/>
      <c r="AH1291"/>
      <c r="AJ1291"/>
      <c r="AK1291"/>
      <c r="AM1291"/>
      <c r="AN1291"/>
      <c r="AP1291"/>
      <c r="AQ1291"/>
      <c r="AS1291"/>
      <c r="AT1291"/>
    </row>
    <row r="1292" spans="18:46">
      <c r="R1292"/>
      <c r="S1292"/>
      <c r="U1292"/>
      <c r="V1292"/>
      <c r="X1292"/>
      <c r="Y1292"/>
      <c r="AA1292"/>
      <c r="AB1292"/>
      <c r="AD1292"/>
      <c r="AE1292"/>
      <c r="AG1292"/>
      <c r="AH1292"/>
      <c r="AJ1292"/>
      <c r="AK1292"/>
      <c r="AM1292"/>
      <c r="AN1292"/>
      <c r="AP1292"/>
      <c r="AQ1292"/>
      <c r="AS1292"/>
      <c r="AT1292"/>
    </row>
    <row r="1293" spans="18:46">
      <c r="R1293"/>
      <c r="S1293"/>
      <c r="U1293"/>
      <c r="V1293"/>
      <c r="X1293"/>
      <c r="Y1293"/>
      <c r="AA1293"/>
      <c r="AB1293"/>
      <c r="AD1293"/>
      <c r="AE1293"/>
      <c r="AG1293"/>
      <c r="AH1293"/>
      <c r="AJ1293"/>
      <c r="AK1293"/>
      <c r="AM1293"/>
      <c r="AN1293"/>
      <c r="AP1293"/>
      <c r="AQ1293"/>
      <c r="AS1293"/>
      <c r="AT1293"/>
    </row>
    <row r="1294" spans="18:46">
      <c r="R1294"/>
      <c r="S1294"/>
      <c r="U1294"/>
      <c r="V1294"/>
      <c r="X1294"/>
      <c r="Y1294"/>
      <c r="AA1294"/>
      <c r="AB1294"/>
      <c r="AD1294"/>
      <c r="AE1294"/>
      <c r="AG1294"/>
      <c r="AH1294"/>
      <c r="AJ1294"/>
      <c r="AK1294"/>
      <c r="AM1294"/>
      <c r="AN1294"/>
      <c r="AP1294"/>
      <c r="AQ1294"/>
      <c r="AS1294"/>
      <c r="AT1294"/>
    </row>
    <row r="1295" spans="18:46">
      <c r="R1295"/>
      <c r="S1295"/>
      <c r="U1295"/>
      <c r="V1295"/>
      <c r="X1295"/>
      <c r="Y1295"/>
      <c r="AA1295"/>
      <c r="AB1295"/>
      <c r="AD1295"/>
      <c r="AE1295"/>
      <c r="AG1295"/>
      <c r="AH1295"/>
      <c r="AJ1295"/>
      <c r="AK1295"/>
      <c r="AM1295"/>
      <c r="AN1295"/>
      <c r="AP1295"/>
      <c r="AQ1295"/>
      <c r="AS1295"/>
      <c r="AT1295"/>
    </row>
    <row r="1296" spans="18:46">
      <c r="R1296"/>
      <c r="S1296"/>
      <c r="U1296"/>
      <c r="V1296"/>
      <c r="X1296"/>
      <c r="Y1296"/>
      <c r="AA1296"/>
      <c r="AB1296"/>
      <c r="AD1296"/>
      <c r="AE1296"/>
      <c r="AG1296"/>
      <c r="AH1296"/>
      <c r="AJ1296"/>
      <c r="AK1296"/>
      <c r="AM1296"/>
      <c r="AN1296"/>
      <c r="AP1296"/>
      <c r="AQ1296"/>
      <c r="AS1296"/>
      <c r="AT1296"/>
    </row>
    <row r="1297" spans="18:46">
      <c r="R1297"/>
      <c r="S1297"/>
      <c r="U1297"/>
      <c r="V1297"/>
      <c r="X1297"/>
      <c r="Y1297"/>
      <c r="AA1297"/>
      <c r="AB1297"/>
      <c r="AD1297"/>
      <c r="AE1297"/>
      <c r="AG1297"/>
      <c r="AH1297"/>
      <c r="AJ1297"/>
      <c r="AK1297"/>
      <c r="AM1297"/>
      <c r="AN1297"/>
      <c r="AP1297"/>
      <c r="AQ1297"/>
      <c r="AS1297"/>
      <c r="AT1297"/>
    </row>
    <row r="1298" spans="18:46">
      <c r="R1298"/>
      <c r="S1298"/>
      <c r="U1298"/>
      <c r="V1298"/>
      <c r="X1298"/>
      <c r="Y1298"/>
      <c r="AA1298"/>
      <c r="AB1298"/>
      <c r="AD1298"/>
      <c r="AE1298"/>
      <c r="AG1298"/>
      <c r="AH1298"/>
      <c r="AJ1298"/>
      <c r="AK1298"/>
      <c r="AM1298"/>
      <c r="AN1298"/>
      <c r="AP1298"/>
      <c r="AQ1298"/>
      <c r="AS1298"/>
      <c r="AT1298"/>
    </row>
    <row r="1299" spans="18:46">
      <c r="R1299"/>
      <c r="S1299"/>
      <c r="U1299"/>
      <c r="V1299"/>
      <c r="X1299"/>
      <c r="Y1299"/>
      <c r="AA1299"/>
      <c r="AB1299"/>
      <c r="AD1299"/>
      <c r="AE1299"/>
      <c r="AG1299"/>
      <c r="AH1299"/>
      <c r="AJ1299"/>
      <c r="AK1299"/>
      <c r="AM1299"/>
      <c r="AN1299"/>
      <c r="AP1299"/>
      <c r="AQ1299"/>
      <c r="AS1299"/>
      <c r="AT1299"/>
    </row>
    <row r="1300" spans="18:46">
      <c r="R1300"/>
      <c r="S1300"/>
      <c r="U1300"/>
      <c r="V1300"/>
      <c r="X1300"/>
      <c r="Y1300"/>
      <c r="AA1300"/>
      <c r="AB1300"/>
      <c r="AD1300"/>
      <c r="AE1300"/>
      <c r="AG1300"/>
      <c r="AH1300"/>
      <c r="AJ1300"/>
      <c r="AK1300"/>
      <c r="AM1300"/>
      <c r="AN1300"/>
      <c r="AP1300"/>
      <c r="AQ1300"/>
      <c r="AS1300"/>
      <c r="AT1300"/>
    </row>
    <row r="1301" spans="18:46">
      <c r="R1301"/>
      <c r="S1301"/>
      <c r="U1301"/>
      <c r="V1301"/>
      <c r="X1301"/>
      <c r="Y1301"/>
      <c r="AA1301"/>
      <c r="AB1301"/>
      <c r="AD1301"/>
      <c r="AE1301"/>
      <c r="AG1301"/>
      <c r="AH1301"/>
      <c r="AJ1301"/>
      <c r="AK1301"/>
      <c r="AM1301"/>
      <c r="AN1301"/>
      <c r="AP1301"/>
      <c r="AQ1301"/>
      <c r="AS1301"/>
      <c r="AT1301"/>
    </row>
    <row r="1302" spans="18:46">
      <c r="R1302"/>
      <c r="S1302"/>
      <c r="U1302"/>
      <c r="V1302"/>
      <c r="X1302"/>
      <c r="Y1302"/>
      <c r="AA1302"/>
      <c r="AB1302"/>
      <c r="AD1302"/>
      <c r="AE1302"/>
      <c r="AG1302"/>
      <c r="AH1302"/>
      <c r="AJ1302"/>
      <c r="AK1302"/>
      <c r="AM1302"/>
      <c r="AN1302"/>
      <c r="AP1302"/>
      <c r="AQ1302"/>
      <c r="AS1302"/>
      <c r="AT1302"/>
    </row>
    <row r="1303" spans="18:46">
      <c r="R1303"/>
      <c r="S1303"/>
      <c r="U1303"/>
      <c r="V1303"/>
      <c r="X1303"/>
      <c r="Y1303"/>
      <c r="AA1303"/>
      <c r="AB1303"/>
      <c r="AD1303"/>
      <c r="AE1303"/>
      <c r="AG1303"/>
      <c r="AH1303"/>
      <c r="AJ1303"/>
      <c r="AK1303"/>
      <c r="AM1303"/>
      <c r="AN1303"/>
      <c r="AP1303"/>
      <c r="AQ1303"/>
      <c r="AS1303"/>
      <c r="AT1303"/>
    </row>
    <row r="1304" spans="18:46">
      <c r="R1304"/>
      <c r="S1304"/>
      <c r="U1304"/>
      <c r="V1304"/>
      <c r="X1304"/>
      <c r="Y1304"/>
      <c r="AA1304"/>
      <c r="AB1304"/>
      <c r="AD1304"/>
      <c r="AE1304"/>
      <c r="AG1304"/>
      <c r="AH1304"/>
      <c r="AJ1304"/>
      <c r="AK1304"/>
      <c r="AM1304"/>
      <c r="AN1304"/>
      <c r="AP1304"/>
      <c r="AQ1304"/>
      <c r="AS1304"/>
      <c r="AT1304"/>
    </row>
    <row r="1305" spans="18:46">
      <c r="R1305"/>
      <c r="S1305"/>
      <c r="U1305"/>
      <c r="V1305"/>
      <c r="X1305"/>
      <c r="Y1305"/>
      <c r="AA1305"/>
      <c r="AB1305"/>
      <c r="AD1305"/>
      <c r="AE1305"/>
      <c r="AG1305"/>
      <c r="AH1305"/>
      <c r="AJ1305"/>
      <c r="AK1305"/>
      <c r="AM1305"/>
      <c r="AN1305"/>
      <c r="AP1305"/>
      <c r="AQ1305"/>
      <c r="AS1305"/>
      <c r="AT1305"/>
    </row>
    <row r="1306" spans="18:46">
      <c r="R1306"/>
      <c r="S1306"/>
      <c r="U1306"/>
      <c r="V1306"/>
      <c r="X1306"/>
      <c r="Y1306"/>
      <c r="AA1306"/>
      <c r="AB1306"/>
      <c r="AD1306"/>
      <c r="AE1306"/>
      <c r="AG1306"/>
      <c r="AH1306"/>
      <c r="AJ1306"/>
      <c r="AK1306"/>
      <c r="AM1306"/>
      <c r="AN1306"/>
      <c r="AP1306"/>
      <c r="AQ1306"/>
      <c r="AS1306"/>
      <c r="AT1306"/>
    </row>
    <row r="1307" spans="18:46">
      <c r="R1307"/>
      <c r="S1307"/>
      <c r="U1307"/>
      <c r="V1307"/>
      <c r="X1307"/>
      <c r="Y1307"/>
      <c r="AA1307"/>
      <c r="AB1307"/>
      <c r="AD1307"/>
      <c r="AE1307"/>
      <c r="AG1307"/>
      <c r="AH1307"/>
      <c r="AJ1307"/>
      <c r="AK1307"/>
      <c r="AM1307"/>
      <c r="AN1307"/>
      <c r="AP1307"/>
      <c r="AQ1307"/>
      <c r="AS1307"/>
      <c r="AT1307"/>
    </row>
    <row r="1308" spans="18:46">
      <c r="R1308"/>
      <c r="S1308"/>
      <c r="U1308"/>
      <c r="V1308"/>
      <c r="X1308"/>
      <c r="Y1308"/>
      <c r="AA1308"/>
      <c r="AB1308"/>
      <c r="AD1308"/>
      <c r="AE1308"/>
      <c r="AG1308"/>
      <c r="AH1308"/>
      <c r="AJ1308"/>
      <c r="AK1308"/>
      <c r="AM1308"/>
      <c r="AN1308"/>
      <c r="AP1308"/>
      <c r="AQ1308"/>
      <c r="AS1308"/>
      <c r="AT1308"/>
    </row>
    <row r="1309" spans="18:46">
      <c r="R1309"/>
      <c r="S1309"/>
      <c r="U1309"/>
      <c r="V1309"/>
      <c r="X1309"/>
      <c r="Y1309"/>
      <c r="AA1309"/>
      <c r="AB1309"/>
      <c r="AD1309"/>
      <c r="AE1309"/>
      <c r="AG1309"/>
      <c r="AH1309"/>
      <c r="AJ1309"/>
      <c r="AK1309"/>
      <c r="AM1309"/>
      <c r="AN1309"/>
      <c r="AP1309"/>
      <c r="AQ1309"/>
      <c r="AS1309"/>
      <c r="AT1309"/>
    </row>
    <row r="1310" spans="18:46">
      <c r="R1310"/>
      <c r="S1310"/>
      <c r="U1310"/>
      <c r="V1310"/>
      <c r="X1310"/>
      <c r="Y1310"/>
      <c r="AA1310"/>
      <c r="AB1310"/>
      <c r="AD1310"/>
      <c r="AE1310"/>
      <c r="AG1310"/>
      <c r="AH1310"/>
      <c r="AJ1310"/>
      <c r="AK1310"/>
      <c r="AM1310"/>
      <c r="AN1310"/>
      <c r="AP1310"/>
      <c r="AQ1310"/>
      <c r="AS1310"/>
      <c r="AT1310"/>
    </row>
    <row r="1311" spans="18:46">
      <c r="R1311"/>
      <c r="S1311"/>
      <c r="U1311"/>
      <c r="V1311"/>
      <c r="X1311"/>
      <c r="Y1311"/>
      <c r="AA1311"/>
      <c r="AB1311"/>
      <c r="AD1311"/>
      <c r="AE1311"/>
      <c r="AG1311"/>
      <c r="AH1311"/>
      <c r="AJ1311"/>
      <c r="AK1311"/>
      <c r="AM1311"/>
      <c r="AN1311"/>
      <c r="AP1311"/>
      <c r="AQ1311"/>
      <c r="AS1311"/>
      <c r="AT1311"/>
    </row>
    <row r="1312" spans="18:46">
      <c r="R1312"/>
      <c r="S1312"/>
      <c r="U1312"/>
      <c r="V1312"/>
      <c r="X1312"/>
      <c r="Y1312"/>
      <c r="AA1312"/>
      <c r="AB1312"/>
      <c r="AD1312"/>
      <c r="AE1312"/>
      <c r="AG1312"/>
      <c r="AH1312"/>
      <c r="AJ1312"/>
      <c r="AK1312"/>
      <c r="AM1312"/>
      <c r="AN1312"/>
      <c r="AP1312"/>
      <c r="AQ1312"/>
      <c r="AS1312"/>
      <c r="AT1312"/>
    </row>
    <row r="1313" spans="18:46">
      <c r="R1313"/>
      <c r="S1313"/>
      <c r="U1313"/>
      <c r="V1313"/>
      <c r="X1313"/>
      <c r="Y1313"/>
      <c r="AA1313"/>
      <c r="AB1313"/>
      <c r="AD1313"/>
      <c r="AE1313"/>
      <c r="AG1313"/>
      <c r="AH1313"/>
      <c r="AJ1313"/>
      <c r="AK1313"/>
      <c r="AM1313"/>
      <c r="AN1313"/>
      <c r="AP1313"/>
      <c r="AQ1313"/>
      <c r="AS1313"/>
      <c r="AT1313"/>
    </row>
    <row r="1314" spans="18:46">
      <c r="R1314"/>
      <c r="S1314"/>
      <c r="U1314"/>
      <c r="V1314"/>
      <c r="X1314"/>
      <c r="Y1314"/>
      <c r="AA1314"/>
      <c r="AB1314"/>
      <c r="AD1314"/>
      <c r="AE1314"/>
      <c r="AG1314"/>
      <c r="AH1314"/>
      <c r="AJ1314"/>
      <c r="AK1314"/>
      <c r="AM1314"/>
      <c r="AN1314"/>
      <c r="AP1314"/>
      <c r="AQ1314"/>
      <c r="AS1314"/>
      <c r="AT1314"/>
    </row>
    <row r="1315" spans="18:46">
      <c r="R1315"/>
      <c r="S1315"/>
      <c r="U1315"/>
      <c r="V1315"/>
      <c r="X1315"/>
      <c r="Y1315"/>
      <c r="AA1315"/>
      <c r="AB1315"/>
      <c r="AD1315"/>
      <c r="AE1315"/>
      <c r="AG1315"/>
      <c r="AH1315"/>
      <c r="AJ1315"/>
      <c r="AK1315"/>
      <c r="AM1315"/>
      <c r="AN1315"/>
      <c r="AP1315"/>
      <c r="AQ1315"/>
      <c r="AS1315"/>
      <c r="AT1315"/>
    </row>
    <row r="1316" spans="18:46">
      <c r="R1316"/>
      <c r="S1316"/>
      <c r="U1316"/>
      <c r="V1316"/>
      <c r="X1316"/>
      <c r="Y1316"/>
      <c r="AA1316"/>
      <c r="AB1316"/>
      <c r="AD1316"/>
      <c r="AE1316"/>
      <c r="AG1316"/>
      <c r="AH1316"/>
      <c r="AJ1316"/>
      <c r="AK1316"/>
      <c r="AM1316"/>
      <c r="AN1316"/>
      <c r="AP1316"/>
      <c r="AQ1316"/>
      <c r="AS1316"/>
      <c r="AT1316"/>
    </row>
    <row r="1317" spans="18:46">
      <c r="R1317"/>
      <c r="S1317"/>
      <c r="U1317"/>
      <c r="V1317"/>
      <c r="X1317"/>
      <c r="Y1317"/>
      <c r="AA1317"/>
      <c r="AB1317"/>
      <c r="AD1317"/>
      <c r="AE1317"/>
      <c r="AG1317"/>
      <c r="AH1317"/>
      <c r="AJ1317"/>
      <c r="AK1317"/>
      <c r="AM1317"/>
      <c r="AN1317"/>
      <c r="AP1317"/>
      <c r="AQ1317"/>
      <c r="AS1317"/>
      <c r="AT1317"/>
    </row>
    <row r="1318" spans="18:46">
      <c r="R1318"/>
      <c r="S1318"/>
      <c r="U1318"/>
      <c r="V1318"/>
      <c r="X1318"/>
      <c r="Y1318"/>
      <c r="AA1318"/>
      <c r="AB1318"/>
      <c r="AD1318"/>
      <c r="AE1318"/>
      <c r="AG1318"/>
      <c r="AH1318"/>
      <c r="AJ1318"/>
      <c r="AK1318"/>
      <c r="AM1318"/>
      <c r="AN1318"/>
      <c r="AP1318"/>
      <c r="AQ1318"/>
      <c r="AS1318"/>
      <c r="AT1318"/>
    </row>
    <row r="1319" spans="18:46">
      <c r="R1319"/>
      <c r="S1319"/>
      <c r="U1319"/>
      <c r="V1319"/>
      <c r="X1319"/>
      <c r="Y1319"/>
      <c r="AA1319"/>
      <c r="AB1319"/>
      <c r="AD1319"/>
      <c r="AE1319"/>
      <c r="AG1319"/>
      <c r="AH1319"/>
      <c r="AJ1319"/>
      <c r="AK1319"/>
      <c r="AM1319"/>
      <c r="AN1319"/>
      <c r="AP1319"/>
      <c r="AQ1319"/>
      <c r="AS1319"/>
      <c r="AT1319"/>
    </row>
    <row r="1320" spans="18:46">
      <c r="R1320"/>
      <c r="S1320"/>
      <c r="U1320"/>
      <c r="V1320"/>
      <c r="X1320"/>
      <c r="Y1320"/>
      <c r="AA1320"/>
      <c r="AB1320"/>
      <c r="AD1320"/>
      <c r="AE1320"/>
      <c r="AG1320"/>
      <c r="AH1320"/>
      <c r="AJ1320"/>
      <c r="AK1320"/>
      <c r="AM1320"/>
      <c r="AN1320"/>
      <c r="AP1320"/>
      <c r="AQ1320"/>
      <c r="AS1320"/>
      <c r="AT1320"/>
    </row>
    <row r="1321" spans="18:46">
      <c r="R1321"/>
      <c r="S1321"/>
      <c r="U1321"/>
      <c r="V1321"/>
      <c r="X1321"/>
      <c r="Y1321"/>
      <c r="AA1321"/>
      <c r="AB1321"/>
      <c r="AD1321"/>
      <c r="AE1321"/>
      <c r="AG1321"/>
      <c r="AH1321"/>
      <c r="AJ1321"/>
      <c r="AK1321"/>
      <c r="AM1321"/>
      <c r="AN1321"/>
      <c r="AP1321"/>
      <c r="AQ1321"/>
      <c r="AS1321"/>
      <c r="AT1321"/>
    </row>
    <row r="1322" spans="18:46">
      <c r="R1322"/>
      <c r="S1322"/>
      <c r="U1322"/>
      <c r="V1322"/>
      <c r="X1322"/>
      <c r="Y1322"/>
      <c r="AA1322"/>
      <c r="AB1322"/>
      <c r="AD1322"/>
      <c r="AE1322"/>
      <c r="AG1322"/>
      <c r="AH1322"/>
      <c r="AJ1322"/>
      <c r="AK1322"/>
      <c r="AM1322"/>
      <c r="AN1322"/>
      <c r="AP1322"/>
      <c r="AQ1322"/>
      <c r="AS1322"/>
      <c r="AT1322"/>
    </row>
    <row r="1323" spans="18:46">
      <c r="R1323"/>
      <c r="S1323"/>
      <c r="U1323"/>
      <c r="V1323"/>
      <c r="X1323"/>
      <c r="Y1323"/>
      <c r="AA1323"/>
      <c r="AB1323"/>
      <c r="AD1323"/>
      <c r="AE1323"/>
      <c r="AG1323"/>
      <c r="AH1323"/>
      <c r="AJ1323"/>
      <c r="AK1323"/>
      <c r="AM1323"/>
      <c r="AN1323"/>
      <c r="AP1323"/>
      <c r="AQ1323"/>
      <c r="AS1323"/>
      <c r="AT1323"/>
    </row>
    <row r="1324" spans="18:46">
      <c r="R1324"/>
      <c r="S1324"/>
      <c r="U1324"/>
      <c r="V1324"/>
      <c r="X1324"/>
      <c r="Y1324"/>
      <c r="AA1324"/>
      <c r="AB1324"/>
      <c r="AD1324"/>
      <c r="AE1324"/>
      <c r="AG1324"/>
      <c r="AH1324"/>
      <c r="AJ1324"/>
      <c r="AK1324"/>
      <c r="AM1324"/>
      <c r="AN1324"/>
      <c r="AP1324"/>
      <c r="AQ1324"/>
      <c r="AS1324"/>
      <c r="AT1324"/>
    </row>
    <row r="1325" spans="18:46">
      <c r="R1325"/>
      <c r="S1325"/>
      <c r="U1325"/>
      <c r="V1325"/>
      <c r="X1325"/>
      <c r="Y1325"/>
      <c r="AA1325"/>
      <c r="AB1325"/>
      <c r="AD1325"/>
      <c r="AE1325"/>
      <c r="AG1325"/>
      <c r="AH1325"/>
      <c r="AJ1325"/>
      <c r="AK1325"/>
      <c r="AM1325"/>
      <c r="AN1325"/>
      <c r="AP1325"/>
      <c r="AQ1325"/>
      <c r="AS1325"/>
      <c r="AT1325"/>
    </row>
    <row r="1326" spans="18:46">
      <c r="R1326"/>
      <c r="S1326"/>
      <c r="U1326"/>
      <c r="V1326"/>
      <c r="X1326"/>
      <c r="Y1326"/>
      <c r="AA1326"/>
      <c r="AB1326"/>
      <c r="AD1326"/>
      <c r="AE1326"/>
      <c r="AG1326"/>
      <c r="AH1326"/>
      <c r="AJ1326"/>
      <c r="AK1326"/>
      <c r="AM1326"/>
      <c r="AN1326"/>
      <c r="AP1326"/>
      <c r="AQ1326"/>
      <c r="AS1326"/>
      <c r="AT1326"/>
    </row>
    <row r="1327" spans="18:46">
      <c r="R1327"/>
      <c r="S1327"/>
      <c r="U1327"/>
      <c r="V1327"/>
      <c r="X1327"/>
      <c r="Y1327"/>
      <c r="AA1327"/>
      <c r="AB1327"/>
      <c r="AD1327"/>
      <c r="AE1327"/>
      <c r="AG1327"/>
      <c r="AH1327"/>
      <c r="AJ1327"/>
      <c r="AK1327"/>
      <c r="AM1327"/>
      <c r="AN1327"/>
      <c r="AP1327"/>
      <c r="AQ1327"/>
      <c r="AS1327"/>
      <c r="AT1327"/>
    </row>
    <row r="1328" spans="18:46">
      <c r="R1328"/>
      <c r="S1328"/>
      <c r="U1328"/>
      <c r="V1328"/>
      <c r="X1328"/>
      <c r="Y1328"/>
      <c r="AA1328"/>
      <c r="AB1328"/>
      <c r="AD1328"/>
      <c r="AE1328"/>
      <c r="AG1328"/>
      <c r="AH1328"/>
      <c r="AJ1328"/>
      <c r="AK1328"/>
      <c r="AM1328"/>
      <c r="AN1328"/>
      <c r="AP1328"/>
      <c r="AQ1328"/>
      <c r="AS1328"/>
      <c r="AT1328"/>
    </row>
    <row r="1329" spans="18:46">
      <c r="R1329"/>
      <c r="S1329"/>
      <c r="U1329"/>
      <c r="V1329"/>
      <c r="X1329"/>
      <c r="Y1329"/>
      <c r="AA1329"/>
      <c r="AB1329"/>
      <c r="AD1329"/>
      <c r="AE1329"/>
      <c r="AG1329"/>
      <c r="AH1329"/>
      <c r="AJ1329"/>
      <c r="AK1329"/>
      <c r="AM1329"/>
      <c r="AN1329"/>
      <c r="AP1329"/>
      <c r="AQ1329"/>
      <c r="AS1329"/>
      <c r="AT1329"/>
    </row>
    <row r="1330" spans="18:46">
      <c r="R1330"/>
      <c r="S1330"/>
      <c r="U1330"/>
      <c r="V1330"/>
      <c r="X1330"/>
      <c r="Y1330"/>
      <c r="AA1330"/>
      <c r="AB1330"/>
      <c r="AD1330"/>
      <c r="AE1330"/>
      <c r="AG1330"/>
      <c r="AH1330"/>
      <c r="AJ1330"/>
      <c r="AK1330"/>
      <c r="AM1330"/>
      <c r="AN1330"/>
      <c r="AP1330"/>
      <c r="AQ1330"/>
      <c r="AS1330"/>
      <c r="AT1330"/>
    </row>
    <row r="1331" spans="18:46">
      <c r="R1331"/>
      <c r="S1331"/>
      <c r="U1331"/>
      <c r="V1331"/>
      <c r="X1331"/>
      <c r="Y1331"/>
      <c r="AA1331"/>
      <c r="AB1331"/>
      <c r="AD1331"/>
      <c r="AE1331"/>
      <c r="AG1331"/>
      <c r="AH1331"/>
      <c r="AJ1331"/>
      <c r="AK1331"/>
      <c r="AM1331"/>
      <c r="AN1331"/>
      <c r="AP1331"/>
      <c r="AQ1331"/>
      <c r="AS1331"/>
      <c r="AT1331"/>
    </row>
    <row r="1332" spans="18:46">
      <c r="R1332"/>
      <c r="S1332"/>
      <c r="U1332"/>
      <c r="V1332"/>
      <c r="X1332"/>
      <c r="Y1332"/>
      <c r="AA1332"/>
      <c r="AB1332"/>
      <c r="AD1332"/>
      <c r="AE1332"/>
      <c r="AG1332"/>
      <c r="AH1332"/>
      <c r="AJ1332"/>
      <c r="AK1332"/>
      <c r="AM1332"/>
      <c r="AN1332"/>
      <c r="AP1332"/>
      <c r="AQ1332"/>
      <c r="AS1332"/>
      <c r="AT1332"/>
    </row>
    <row r="1333" spans="18:46">
      <c r="R1333"/>
      <c r="S1333"/>
      <c r="U1333"/>
      <c r="V1333"/>
      <c r="X1333"/>
      <c r="Y1333"/>
      <c r="AA1333"/>
      <c r="AB1333"/>
      <c r="AD1333"/>
      <c r="AE1333"/>
      <c r="AG1333"/>
      <c r="AH1333"/>
      <c r="AJ1333"/>
      <c r="AK1333"/>
      <c r="AM1333"/>
      <c r="AN1333"/>
      <c r="AP1333"/>
      <c r="AQ1333"/>
      <c r="AS1333"/>
      <c r="AT1333"/>
    </row>
    <row r="1334" spans="18:46">
      <c r="R1334"/>
      <c r="S1334"/>
      <c r="U1334"/>
      <c r="V1334"/>
      <c r="X1334"/>
      <c r="Y1334"/>
      <c r="AA1334"/>
      <c r="AB1334"/>
      <c r="AD1334"/>
      <c r="AE1334"/>
      <c r="AG1334"/>
      <c r="AH1334"/>
      <c r="AJ1334"/>
      <c r="AK1334"/>
      <c r="AM1334"/>
      <c r="AN1334"/>
      <c r="AP1334"/>
      <c r="AQ1334"/>
      <c r="AS1334"/>
      <c r="AT1334"/>
    </row>
    <row r="1335" spans="18:46">
      <c r="R1335"/>
      <c r="S1335"/>
      <c r="U1335"/>
      <c r="V1335"/>
      <c r="X1335"/>
      <c r="Y1335"/>
      <c r="AA1335"/>
      <c r="AB1335"/>
      <c r="AD1335"/>
      <c r="AE1335"/>
      <c r="AG1335"/>
      <c r="AH1335"/>
      <c r="AJ1335"/>
      <c r="AK1335"/>
      <c r="AM1335"/>
      <c r="AN1335"/>
      <c r="AP1335"/>
      <c r="AQ1335"/>
      <c r="AS1335"/>
      <c r="AT1335"/>
    </row>
    <row r="1336" spans="18:46">
      <c r="R1336"/>
      <c r="S1336"/>
      <c r="U1336"/>
      <c r="V1336"/>
      <c r="X1336"/>
      <c r="Y1336"/>
      <c r="AA1336"/>
      <c r="AB1336"/>
      <c r="AD1336"/>
      <c r="AE1336"/>
      <c r="AG1336"/>
      <c r="AH1336"/>
      <c r="AJ1336"/>
      <c r="AK1336"/>
      <c r="AM1336"/>
      <c r="AN1336"/>
      <c r="AP1336"/>
      <c r="AQ1336"/>
      <c r="AS1336"/>
      <c r="AT1336"/>
    </row>
    <row r="1337" spans="18:46">
      <c r="R1337"/>
      <c r="S1337"/>
      <c r="U1337"/>
      <c r="V1337"/>
      <c r="X1337"/>
      <c r="Y1337"/>
      <c r="AA1337"/>
      <c r="AB1337"/>
      <c r="AD1337"/>
      <c r="AE1337"/>
      <c r="AG1337"/>
      <c r="AH1337"/>
      <c r="AJ1337"/>
      <c r="AK1337"/>
      <c r="AM1337"/>
      <c r="AN1337"/>
      <c r="AP1337"/>
      <c r="AQ1337"/>
      <c r="AS1337"/>
      <c r="AT1337"/>
    </row>
    <row r="1338" spans="18:46">
      <c r="R1338"/>
      <c r="S1338"/>
      <c r="U1338"/>
      <c r="V1338"/>
      <c r="X1338"/>
      <c r="Y1338"/>
      <c r="AA1338"/>
      <c r="AB1338"/>
      <c r="AD1338"/>
      <c r="AE1338"/>
      <c r="AG1338"/>
      <c r="AH1338"/>
      <c r="AJ1338"/>
      <c r="AK1338"/>
      <c r="AM1338"/>
      <c r="AN1338"/>
      <c r="AP1338"/>
      <c r="AQ1338"/>
      <c r="AS1338"/>
      <c r="AT1338"/>
    </row>
    <row r="1339" spans="18:46">
      <c r="R1339"/>
      <c r="S1339"/>
      <c r="U1339"/>
      <c r="V1339"/>
      <c r="X1339"/>
      <c r="Y1339"/>
      <c r="AA1339"/>
      <c r="AB1339"/>
      <c r="AD1339"/>
      <c r="AE1339"/>
      <c r="AG1339"/>
      <c r="AH1339"/>
      <c r="AJ1339"/>
      <c r="AK1339"/>
      <c r="AM1339"/>
      <c r="AN1339"/>
      <c r="AP1339"/>
      <c r="AQ1339"/>
      <c r="AS1339"/>
      <c r="AT1339"/>
    </row>
    <row r="1340" spans="18:46">
      <c r="R1340"/>
      <c r="S1340"/>
      <c r="U1340"/>
      <c r="V1340"/>
      <c r="X1340"/>
      <c r="Y1340"/>
      <c r="AA1340"/>
      <c r="AB1340"/>
      <c r="AD1340"/>
      <c r="AE1340"/>
      <c r="AG1340"/>
      <c r="AH1340"/>
      <c r="AJ1340"/>
      <c r="AK1340"/>
      <c r="AM1340"/>
      <c r="AN1340"/>
      <c r="AP1340"/>
      <c r="AQ1340"/>
      <c r="AS1340"/>
      <c r="AT1340"/>
    </row>
    <row r="1341" spans="18:46">
      <c r="R1341"/>
      <c r="S1341"/>
      <c r="U1341"/>
      <c r="V1341"/>
      <c r="X1341"/>
      <c r="Y1341"/>
      <c r="AA1341"/>
      <c r="AB1341"/>
      <c r="AD1341"/>
      <c r="AE1341"/>
      <c r="AG1341"/>
      <c r="AH1341"/>
      <c r="AJ1341"/>
      <c r="AK1341"/>
      <c r="AM1341"/>
      <c r="AN1341"/>
      <c r="AP1341"/>
      <c r="AQ1341"/>
      <c r="AS1341"/>
      <c r="AT1341"/>
    </row>
    <row r="1342" spans="18:46">
      <c r="R1342"/>
      <c r="S1342"/>
      <c r="U1342"/>
      <c r="V1342"/>
      <c r="X1342"/>
      <c r="Y1342"/>
      <c r="AA1342"/>
      <c r="AB1342"/>
      <c r="AD1342"/>
      <c r="AE1342"/>
      <c r="AG1342"/>
      <c r="AH1342"/>
      <c r="AJ1342"/>
      <c r="AK1342"/>
      <c r="AM1342"/>
      <c r="AN1342"/>
      <c r="AP1342"/>
      <c r="AQ1342"/>
      <c r="AS1342"/>
      <c r="AT1342"/>
    </row>
    <row r="1343" spans="18:46">
      <c r="R1343"/>
      <c r="S1343"/>
      <c r="U1343"/>
      <c r="V1343"/>
      <c r="X1343"/>
      <c r="Y1343"/>
      <c r="AA1343"/>
      <c r="AB1343"/>
      <c r="AD1343"/>
      <c r="AE1343"/>
      <c r="AG1343"/>
      <c r="AH1343"/>
      <c r="AJ1343"/>
      <c r="AK1343"/>
      <c r="AM1343"/>
      <c r="AN1343"/>
      <c r="AP1343"/>
      <c r="AQ1343"/>
      <c r="AS1343"/>
      <c r="AT1343"/>
    </row>
    <row r="1344" spans="18:46">
      <c r="R1344"/>
      <c r="S1344"/>
      <c r="U1344"/>
      <c r="V1344"/>
      <c r="X1344"/>
      <c r="Y1344"/>
      <c r="AA1344"/>
      <c r="AB1344"/>
      <c r="AD1344"/>
      <c r="AE1344"/>
      <c r="AG1344"/>
      <c r="AH1344"/>
      <c r="AJ1344"/>
      <c r="AK1344"/>
      <c r="AM1344"/>
      <c r="AN1344"/>
      <c r="AP1344"/>
      <c r="AQ1344"/>
      <c r="AS1344"/>
      <c r="AT1344"/>
    </row>
    <row r="1345" spans="18:46">
      <c r="R1345"/>
      <c r="S1345"/>
      <c r="U1345"/>
      <c r="V1345"/>
      <c r="X1345"/>
      <c r="Y1345"/>
      <c r="AA1345"/>
      <c r="AB1345"/>
      <c r="AD1345"/>
      <c r="AE1345"/>
      <c r="AG1345"/>
      <c r="AH1345"/>
      <c r="AJ1345"/>
      <c r="AK1345"/>
      <c r="AM1345"/>
      <c r="AN1345"/>
      <c r="AP1345"/>
      <c r="AQ1345"/>
      <c r="AS1345"/>
      <c r="AT1345"/>
    </row>
    <row r="1346" spans="18:46">
      <c r="R1346"/>
      <c r="S1346"/>
      <c r="U1346"/>
      <c r="V1346"/>
      <c r="X1346"/>
      <c r="Y1346"/>
      <c r="AA1346"/>
      <c r="AB1346"/>
      <c r="AD1346"/>
      <c r="AE1346"/>
      <c r="AG1346"/>
      <c r="AH1346"/>
      <c r="AJ1346"/>
      <c r="AK1346"/>
      <c r="AM1346"/>
      <c r="AN1346"/>
      <c r="AP1346"/>
      <c r="AQ1346"/>
      <c r="AS1346"/>
      <c r="AT1346"/>
    </row>
    <row r="1347" spans="18:46">
      <c r="R1347"/>
      <c r="S1347"/>
      <c r="U1347"/>
      <c r="V1347"/>
      <c r="X1347"/>
      <c r="Y1347"/>
      <c r="AA1347"/>
      <c r="AB1347"/>
      <c r="AD1347"/>
      <c r="AE1347"/>
      <c r="AG1347"/>
      <c r="AH1347"/>
      <c r="AJ1347"/>
      <c r="AK1347"/>
      <c r="AM1347"/>
      <c r="AN1347"/>
      <c r="AP1347"/>
      <c r="AQ1347"/>
      <c r="AS1347"/>
      <c r="AT1347"/>
    </row>
    <row r="1348" spans="18:46">
      <c r="R1348"/>
      <c r="S1348"/>
      <c r="U1348"/>
      <c r="V1348"/>
      <c r="X1348"/>
      <c r="Y1348"/>
      <c r="AA1348"/>
      <c r="AB1348"/>
      <c r="AD1348"/>
      <c r="AE1348"/>
      <c r="AG1348"/>
      <c r="AH1348"/>
      <c r="AJ1348"/>
      <c r="AK1348"/>
      <c r="AM1348"/>
      <c r="AN1348"/>
      <c r="AP1348"/>
      <c r="AQ1348"/>
      <c r="AS1348"/>
      <c r="AT1348"/>
    </row>
    <row r="1349" spans="18:46">
      <c r="R1349"/>
      <c r="S1349"/>
      <c r="U1349"/>
      <c r="V1349"/>
      <c r="X1349"/>
      <c r="Y1349"/>
      <c r="AA1349"/>
      <c r="AB1349"/>
      <c r="AD1349"/>
      <c r="AE1349"/>
      <c r="AG1349"/>
      <c r="AH1349"/>
      <c r="AJ1349"/>
      <c r="AK1349"/>
      <c r="AM1349"/>
      <c r="AN1349"/>
      <c r="AP1349"/>
      <c r="AQ1349"/>
      <c r="AS1349"/>
      <c r="AT1349"/>
    </row>
    <row r="1350" spans="18:46">
      <c r="R1350"/>
      <c r="S1350"/>
      <c r="U1350"/>
      <c r="V1350"/>
      <c r="X1350"/>
      <c r="Y1350"/>
      <c r="AA1350"/>
      <c r="AB1350"/>
      <c r="AD1350"/>
      <c r="AE1350"/>
      <c r="AG1350"/>
      <c r="AH1350"/>
      <c r="AJ1350"/>
      <c r="AK1350"/>
      <c r="AM1350"/>
      <c r="AN1350"/>
      <c r="AP1350"/>
      <c r="AQ1350"/>
      <c r="AS1350"/>
      <c r="AT1350"/>
    </row>
    <row r="1351" spans="18:46">
      <c r="R1351"/>
      <c r="S1351"/>
      <c r="U1351"/>
      <c r="V1351"/>
      <c r="X1351"/>
      <c r="Y1351"/>
      <c r="AA1351"/>
      <c r="AB1351"/>
      <c r="AD1351"/>
      <c r="AE1351"/>
      <c r="AG1351"/>
      <c r="AH1351"/>
      <c r="AJ1351"/>
      <c r="AK1351"/>
      <c r="AM1351"/>
      <c r="AN1351"/>
      <c r="AP1351"/>
      <c r="AQ1351"/>
      <c r="AS1351"/>
      <c r="AT1351"/>
    </row>
    <row r="1352" spans="18:46">
      <c r="R1352"/>
      <c r="S1352"/>
      <c r="U1352"/>
      <c r="V1352"/>
      <c r="X1352"/>
      <c r="Y1352"/>
      <c r="AA1352"/>
      <c r="AB1352"/>
      <c r="AD1352"/>
      <c r="AE1352"/>
      <c r="AG1352"/>
      <c r="AH1352"/>
      <c r="AJ1352"/>
      <c r="AK1352"/>
      <c r="AM1352"/>
      <c r="AN1352"/>
      <c r="AP1352"/>
      <c r="AQ1352"/>
      <c r="AS1352"/>
      <c r="AT1352"/>
    </row>
    <row r="1353" spans="18:46">
      <c r="R1353"/>
      <c r="S1353"/>
      <c r="U1353"/>
      <c r="V1353"/>
      <c r="X1353"/>
      <c r="Y1353"/>
      <c r="AA1353"/>
      <c r="AB1353"/>
      <c r="AD1353"/>
      <c r="AE1353"/>
      <c r="AG1353"/>
      <c r="AH1353"/>
      <c r="AJ1353"/>
      <c r="AK1353"/>
      <c r="AM1353"/>
      <c r="AN1353"/>
      <c r="AP1353"/>
      <c r="AQ1353"/>
      <c r="AS1353"/>
      <c r="AT1353"/>
    </row>
    <row r="1354" spans="18:46">
      <c r="R1354"/>
      <c r="S1354"/>
      <c r="U1354"/>
      <c r="V1354"/>
      <c r="X1354"/>
      <c r="Y1354"/>
      <c r="AA1354"/>
      <c r="AB1354"/>
      <c r="AD1354"/>
      <c r="AE1354"/>
      <c r="AG1354"/>
      <c r="AH1354"/>
      <c r="AJ1354"/>
      <c r="AK1354"/>
      <c r="AM1354"/>
      <c r="AN1354"/>
      <c r="AP1354"/>
      <c r="AQ1354"/>
      <c r="AS1354"/>
      <c r="AT1354"/>
    </row>
    <row r="1355" spans="18:46">
      <c r="R1355"/>
      <c r="S1355"/>
      <c r="U1355"/>
      <c r="V1355"/>
      <c r="X1355"/>
      <c r="Y1355"/>
      <c r="AA1355"/>
      <c r="AB1355"/>
      <c r="AD1355"/>
      <c r="AE1355"/>
      <c r="AG1355"/>
      <c r="AH1355"/>
      <c r="AJ1355"/>
      <c r="AK1355"/>
      <c r="AM1355"/>
      <c r="AN1355"/>
      <c r="AP1355"/>
      <c r="AQ1355"/>
      <c r="AS1355"/>
      <c r="AT1355"/>
    </row>
    <row r="1356" spans="18:46">
      <c r="R1356"/>
      <c r="S1356"/>
      <c r="U1356"/>
      <c r="V1356"/>
      <c r="X1356"/>
      <c r="Y1356"/>
      <c r="AA1356"/>
      <c r="AB1356"/>
      <c r="AD1356"/>
      <c r="AE1356"/>
      <c r="AG1356"/>
      <c r="AH1356"/>
      <c r="AJ1356"/>
      <c r="AK1356"/>
      <c r="AM1356"/>
      <c r="AN1356"/>
      <c r="AP1356"/>
      <c r="AQ1356"/>
      <c r="AS1356"/>
      <c r="AT1356"/>
    </row>
    <row r="1357" spans="18:46">
      <c r="R1357"/>
      <c r="S1357"/>
      <c r="U1357"/>
      <c r="V1357"/>
      <c r="X1357"/>
      <c r="Y1357"/>
      <c r="AA1357"/>
      <c r="AB1357"/>
      <c r="AD1357"/>
      <c r="AE1357"/>
      <c r="AG1357"/>
      <c r="AH1357"/>
      <c r="AJ1357"/>
      <c r="AK1357"/>
      <c r="AM1357"/>
      <c r="AN1357"/>
      <c r="AP1357"/>
      <c r="AQ1357"/>
      <c r="AS1357"/>
      <c r="AT1357"/>
    </row>
    <row r="1358" spans="18:46">
      <c r="R1358"/>
      <c r="S1358"/>
      <c r="U1358"/>
      <c r="V1358"/>
      <c r="X1358"/>
      <c r="Y1358"/>
      <c r="AA1358"/>
      <c r="AB1358"/>
      <c r="AD1358"/>
      <c r="AE1358"/>
      <c r="AG1358"/>
      <c r="AH1358"/>
      <c r="AJ1358"/>
      <c r="AK1358"/>
      <c r="AM1358"/>
      <c r="AN1358"/>
      <c r="AP1358"/>
      <c r="AQ1358"/>
      <c r="AS1358"/>
      <c r="AT1358"/>
    </row>
    <row r="1359" spans="18:46">
      <c r="R1359"/>
      <c r="S1359"/>
      <c r="U1359"/>
      <c r="V1359"/>
      <c r="X1359"/>
      <c r="Y1359"/>
      <c r="AA1359"/>
      <c r="AB1359"/>
      <c r="AD1359"/>
      <c r="AE1359"/>
      <c r="AG1359"/>
      <c r="AH1359"/>
      <c r="AJ1359"/>
      <c r="AK1359"/>
      <c r="AM1359"/>
      <c r="AN1359"/>
      <c r="AP1359"/>
      <c r="AQ1359"/>
      <c r="AS1359"/>
      <c r="AT1359"/>
    </row>
    <row r="1360" spans="18:46">
      <c r="R1360"/>
      <c r="S1360"/>
      <c r="U1360"/>
      <c r="V1360"/>
      <c r="X1360"/>
      <c r="Y1360"/>
      <c r="AA1360"/>
      <c r="AB1360"/>
      <c r="AD1360"/>
      <c r="AE1360"/>
      <c r="AG1360"/>
      <c r="AH1360"/>
      <c r="AJ1360"/>
      <c r="AK1360"/>
      <c r="AM1360"/>
      <c r="AN1360"/>
      <c r="AP1360"/>
      <c r="AQ1360"/>
      <c r="AS1360"/>
      <c r="AT1360"/>
    </row>
    <row r="1361" spans="18:46">
      <c r="R1361"/>
      <c r="S1361"/>
      <c r="U1361"/>
      <c r="V1361"/>
      <c r="X1361"/>
      <c r="Y1361"/>
      <c r="AA1361"/>
      <c r="AB1361"/>
      <c r="AD1361"/>
      <c r="AE1361"/>
      <c r="AG1361"/>
      <c r="AH1361"/>
      <c r="AJ1361"/>
      <c r="AK1361"/>
      <c r="AM1361"/>
      <c r="AN1361"/>
      <c r="AP1361"/>
      <c r="AQ1361"/>
      <c r="AS1361"/>
      <c r="AT1361"/>
    </row>
    <row r="1362" spans="18:46">
      <c r="R1362"/>
      <c r="S1362"/>
      <c r="U1362"/>
      <c r="V1362"/>
      <c r="X1362"/>
      <c r="Y1362"/>
      <c r="AA1362"/>
      <c r="AB1362"/>
      <c r="AD1362"/>
      <c r="AE1362"/>
      <c r="AG1362"/>
      <c r="AH1362"/>
      <c r="AJ1362"/>
      <c r="AK1362"/>
      <c r="AM1362"/>
      <c r="AN1362"/>
      <c r="AP1362"/>
      <c r="AQ1362"/>
      <c r="AS1362"/>
      <c r="AT1362"/>
    </row>
    <row r="1363" spans="18:46">
      <c r="R1363"/>
      <c r="S1363"/>
      <c r="U1363"/>
      <c r="V1363"/>
      <c r="X1363"/>
      <c r="Y1363"/>
      <c r="AA1363"/>
      <c r="AB1363"/>
      <c r="AD1363"/>
      <c r="AE1363"/>
      <c r="AG1363"/>
      <c r="AH1363"/>
      <c r="AJ1363"/>
      <c r="AK1363"/>
      <c r="AM1363"/>
      <c r="AN1363"/>
      <c r="AP1363"/>
      <c r="AQ1363"/>
      <c r="AS1363"/>
      <c r="AT1363"/>
    </row>
    <row r="1364" spans="18:46">
      <c r="R1364"/>
      <c r="S1364"/>
      <c r="U1364"/>
      <c r="V1364"/>
      <c r="X1364"/>
      <c r="Y1364"/>
      <c r="AA1364"/>
      <c r="AB1364"/>
      <c r="AD1364"/>
      <c r="AE1364"/>
      <c r="AG1364"/>
      <c r="AH1364"/>
      <c r="AJ1364"/>
      <c r="AK1364"/>
      <c r="AM1364"/>
      <c r="AN1364"/>
      <c r="AP1364"/>
      <c r="AQ1364"/>
      <c r="AS1364"/>
      <c r="AT1364"/>
    </row>
    <row r="1365" spans="18:46">
      <c r="R1365"/>
      <c r="S1365"/>
      <c r="U1365"/>
      <c r="V1365"/>
      <c r="X1365"/>
      <c r="Y1365"/>
      <c r="AA1365"/>
      <c r="AB1365"/>
      <c r="AD1365"/>
      <c r="AE1365"/>
      <c r="AG1365"/>
      <c r="AH1365"/>
      <c r="AJ1365"/>
      <c r="AK1365"/>
      <c r="AM1365"/>
      <c r="AN1365"/>
      <c r="AP1365"/>
      <c r="AQ1365"/>
      <c r="AS1365"/>
      <c r="AT1365"/>
    </row>
    <row r="1366" spans="18:46">
      <c r="R1366"/>
      <c r="S1366"/>
      <c r="U1366"/>
      <c r="V1366"/>
      <c r="X1366"/>
      <c r="Y1366"/>
      <c r="AA1366"/>
      <c r="AB1366"/>
      <c r="AD1366"/>
      <c r="AE1366"/>
      <c r="AG1366"/>
      <c r="AH1366"/>
      <c r="AJ1366"/>
      <c r="AK1366"/>
      <c r="AM1366"/>
      <c r="AN1366"/>
      <c r="AP1366"/>
      <c r="AQ1366"/>
      <c r="AS1366"/>
      <c r="AT1366"/>
    </row>
    <row r="1367" spans="18:46">
      <c r="R1367"/>
      <c r="S1367"/>
      <c r="U1367"/>
      <c r="V1367"/>
      <c r="X1367"/>
      <c r="Y1367"/>
      <c r="AA1367"/>
      <c r="AB1367"/>
      <c r="AD1367"/>
      <c r="AE1367"/>
      <c r="AG1367"/>
      <c r="AH1367"/>
      <c r="AJ1367"/>
      <c r="AK1367"/>
      <c r="AM1367"/>
      <c r="AN1367"/>
      <c r="AP1367"/>
      <c r="AQ1367"/>
      <c r="AS1367"/>
      <c r="AT1367"/>
    </row>
    <row r="1368" spans="18:46">
      <c r="R1368"/>
      <c r="S1368"/>
      <c r="U1368"/>
      <c r="V1368"/>
      <c r="X1368"/>
      <c r="Y1368"/>
      <c r="AA1368"/>
      <c r="AB1368"/>
      <c r="AD1368"/>
      <c r="AE1368"/>
      <c r="AG1368"/>
      <c r="AH1368"/>
      <c r="AJ1368"/>
      <c r="AK1368"/>
      <c r="AM1368"/>
      <c r="AN1368"/>
      <c r="AP1368"/>
      <c r="AQ1368"/>
      <c r="AS1368"/>
      <c r="AT1368"/>
    </row>
    <row r="1369" spans="18:46">
      <c r="R1369"/>
      <c r="S1369"/>
      <c r="U1369"/>
      <c r="V1369"/>
      <c r="X1369"/>
      <c r="Y1369"/>
      <c r="AA1369"/>
      <c r="AB1369"/>
      <c r="AD1369"/>
      <c r="AE1369"/>
      <c r="AG1369"/>
      <c r="AH1369"/>
      <c r="AJ1369"/>
      <c r="AK1369"/>
      <c r="AM1369"/>
      <c r="AN1369"/>
      <c r="AP1369"/>
      <c r="AQ1369"/>
      <c r="AS1369"/>
      <c r="AT1369"/>
    </row>
    <row r="1370" spans="18:46">
      <c r="R1370"/>
      <c r="S1370"/>
      <c r="U1370"/>
      <c r="V1370"/>
      <c r="X1370"/>
      <c r="Y1370"/>
      <c r="AA1370"/>
      <c r="AB1370"/>
      <c r="AD1370"/>
      <c r="AE1370"/>
      <c r="AG1370"/>
      <c r="AH1370"/>
      <c r="AJ1370"/>
      <c r="AK1370"/>
      <c r="AM1370"/>
      <c r="AN1370"/>
      <c r="AP1370"/>
      <c r="AQ1370"/>
      <c r="AS1370"/>
      <c r="AT1370"/>
    </row>
    <row r="1371" spans="18:46">
      <c r="R1371"/>
      <c r="S1371"/>
      <c r="U1371"/>
      <c r="V1371"/>
      <c r="X1371"/>
      <c r="Y1371"/>
      <c r="AA1371"/>
      <c r="AB1371"/>
      <c r="AD1371"/>
      <c r="AE1371"/>
      <c r="AG1371"/>
      <c r="AH1371"/>
      <c r="AJ1371"/>
      <c r="AK1371"/>
      <c r="AM1371"/>
      <c r="AN1371"/>
      <c r="AP1371"/>
      <c r="AQ1371"/>
      <c r="AS1371"/>
      <c r="AT1371"/>
    </row>
    <row r="1372" spans="18:46">
      <c r="R1372"/>
      <c r="S1372"/>
      <c r="U1372"/>
      <c r="V1372"/>
      <c r="X1372"/>
      <c r="Y1372"/>
      <c r="AA1372"/>
      <c r="AB1372"/>
      <c r="AD1372"/>
      <c r="AE1372"/>
      <c r="AG1372"/>
      <c r="AH1372"/>
      <c r="AJ1372"/>
      <c r="AK1372"/>
      <c r="AM1372"/>
      <c r="AN1372"/>
      <c r="AP1372"/>
      <c r="AQ1372"/>
      <c r="AS1372"/>
      <c r="AT1372"/>
    </row>
    <row r="1373" spans="18:46">
      <c r="R1373"/>
      <c r="S1373"/>
      <c r="U1373"/>
      <c r="V1373"/>
      <c r="X1373"/>
      <c r="Y1373"/>
      <c r="AA1373"/>
      <c r="AB1373"/>
      <c r="AD1373"/>
      <c r="AE1373"/>
      <c r="AG1373"/>
      <c r="AH1373"/>
      <c r="AJ1373"/>
      <c r="AK1373"/>
      <c r="AM1373"/>
      <c r="AN1373"/>
      <c r="AP1373"/>
      <c r="AQ1373"/>
      <c r="AS1373"/>
      <c r="AT1373"/>
    </row>
    <row r="1374" spans="18:46">
      <c r="R1374"/>
      <c r="S1374"/>
      <c r="U1374"/>
      <c r="V1374"/>
      <c r="X1374"/>
      <c r="Y1374"/>
      <c r="AA1374"/>
      <c r="AB1374"/>
      <c r="AD1374"/>
      <c r="AE1374"/>
      <c r="AG1374"/>
      <c r="AH1374"/>
      <c r="AJ1374"/>
      <c r="AK1374"/>
      <c r="AM1374"/>
      <c r="AN1374"/>
      <c r="AP1374"/>
      <c r="AQ1374"/>
      <c r="AS1374"/>
      <c r="AT1374"/>
    </row>
    <row r="1375" spans="18:46">
      <c r="R1375"/>
      <c r="S1375"/>
      <c r="U1375"/>
      <c r="V1375"/>
      <c r="X1375"/>
      <c r="Y1375"/>
      <c r="AA1375"/>
      <c r="AB1375"/>
      <c r="AD1375"/>
      <c r="AE1375"/>
      <c r="AG1375"/>
      <c r="AH1375"/>
      <c r="AJ1375"/>
      <c r="AK1375"/>
      <c r="AM1375"/>
      <c r="AN1375"/>
      <c r="AP1375"/>
      <c r="AQ1375"/>
      <c r="AS1375"/>
      <c r="AT1375"/>
    </row>
    <row r="1376" spans="18:46">
      <c r="R1376"/>
      <c r="S1376"/>
      <c r="U1376"/>
      <c r="V1376"/>
      <c r="X1376"/>
      <c r="Y1376"/>
      <c r="AA1376"/>
      <c r="AB1376"/>
      <c r="AD1376"/>
      <c r="AE1376"/>
      <c r="AG1376"/>
      <c r="AH1376"/>
      <c r="AJ1376"/>
      <c r="AK1376"/>
      <c r="AM1376"/>
      <c r="AN1376"/>
      <c r="AP1376"/>
      <c r="AQ1376"/>
      <c r="AS1376"/>
      <c r="AT1376"/>
    </row>
    <row r="1377" spans="18:46">
      <c r="R1377"/>
      <c r="S1377"/>
      <c r="U1377"/>
      <c r="V1377"/>
      <c r="X1377"/>
      <c r="Y1377"/>
      <c r="AA1377"/>
      <c r="AB1377"/>
      <c r="AD1377"/>
      <c r="AE1377"/>
      <c r="AG1377"/>
      <c r="AH1377"/>
      <c r="AJ1377"/>
      <c r="AK1377"/>
      <c r="AM1377"/>
      <c r="AN1377"/>
      <c r="AP1377"/>
      <c r="AQ1377"/>
      <c r="AS1377"/>
      <c r="AT1377"/>
    </row>
    <row r="1378" spans="18:46">
      <c r="R1378"/>
      <c r="S1378"/>
      <c r="U1378"/>
      <c r="V1378"/>
      <c r="X1378"/>
      <c r="Y1378"/>
      <c r="AA1378"/>
      <c r="AB1378"/>
      <c r="AD1378"/>
      <c r="AE1378"/>
      <c r="AG1378"/>
      <c r="AH1378"/>
      <c r="AJ1378"/>
      <c r="AK1378"/>
      <c r="AM1378"/>
      <c r="AN1378"/>
      <c r="AP1378"/>
      <c r="AQ1378"/>
      <c r="AS1378"/>
      <c r="AT1378"/>
    </row>
    <row r="1379" spans="18:46">
      <c r="R1379"/>
      <c r="S1379"/>
      <c r="U1379"/>
      <c r="V1379"/>
      <c r="X1379"/>
      <c r="Y1379"/>
      <c r="AA1379"/>
      <c r="AB1379"/>
      <c r="AD1379"/>
      <c r="AE1379"/>
      <c r="AG1379"/>
      <c r="AH1379"/>
      <c r="AJ1379"/>
      <c r="AK1379"/>
      <c r="AM1379"/>
      <c r="AN1379"/>
      <c r="AP1379"/>
      <c r="AQ1379"/>
      <c r="AS1379"/>
      <c r="AT1379"/>
    </row>
    <row r="1380" spans="18:46">
      <c r="R1380"/>
      <c r="S1380"/>
      <c r="U1380"/>
      <c r="V1380"/>
      <c r="X1380"/>
      <c r="Y1380"/>
      <c r="AA1380"/>
      <c r="AB1380"/>
      <c r="AD1380"/>
      <c r="AE1380"/>
      <c r="AG1380"/>
      <c r="AH1380"/>
      <c r="AJ1380"/>
      <c r="AK1380"/>
      <c r="AM1380"/>
      <c r="AN1380"/>
      <c r="AP1380"/>
      <c r="AQ1380"/>
      <c r="AS1380"/>
      <c r="AT1380"/>
    </row>
    <row r="1381" spans="18:46">
      <c r="R1381"/>
      <c r="S1381"/>
      <c r="U1381"/>
      <c r="V1381"/>
      <c r="X1381"/>
      <c r="Y1381"/>
      <c r="AA1381"/>
      <c r="AB1381"/>
      <c r="AD1381"/>
      <c r="AE1381"/>
      <c r="AG1381"/>
      <c r="AH1381"/>
      <c r="AJ1381"/>
      <c r="AK1381"/>
      <c r="AM1381"/>
      <c r="AN1381"/>
      <c r="AP1381"/>
      <c r="AQ1381"/>
      <c r="AS1381"/>
      <c r="AT1381"/>
    </row>
    <row r="1382" spans="18:46">
      <c r="R1382"/>
      <c r="S1382"/>
      <c r="U1382"/>
      <c r="V1382"/>
      <c r="X1382"/>
      <c r="Y1382"/>
      <c r="AA1382"/>
      <c r="AB1382"/>
      <c r="AD1382"/>
      <c r="AE1382"/>
      <c r="AG1382"/>
      <c r="AH1382"/>
      <c r="AJ1382"/>
      <c r="AK1382"/>
      <c r="AM1382"/>
      <c r="AN1382"/>
      <c r="AP1382"/>
      <c r="AQ1382"/>
      <c r="AS1382"/>
      <c r="AT1382"/>
    </row>
    <row r="1383" spans="18:46">
      <c r="R1383"/>
      <c r="S1383"/>
      <c r="U1383"/>
      <c r="V1383"/>
      <c r="X1383"/>
      <c r="Y1383"/>
      <c r="AA1383"/>
      <c r="AB1383"/>
      <c r="AD1383"/>
      <c r="AE1383"/>
      <c r="AG1383"/>
      <c r="AH1383"/>
      <c r="AJ1383"/>
      <c r="AK1383"/>
      <c r="AM1383"/>
      <c r="AN1383"/>
      <c r="AP1383"/>
      <c r="AQ1383"/>
      <c r="AS1383"/>
      <c r="AT1383"/>
    </row>
    <row r="1384" spans="18:46">
      <c r="R1384"/>
      <c r="S1384"/>
      <c r="U1384"/>
      <c r="V1384"/>
      <c r="X1384"/>
      <c r="Y1384"/>
      <c r="AA1384"/>
      <c r="AB1384"/>
      <c r="AD1384"/>
      <c r="AE1384"/>
      <c r="AG1384"/>
      <c r="AH1384"/>
      <c r="AJ1384"/>
      <c r="AK1384"/>
      <c r="AM1384"/>
      <c r="AN1384"/>
      <c r="AP1384"/>
      <c r="AQ1384"/>
      <c r="AS1384"/>
      <c r="AT1384"/>
    </row>
    <row r="1385" spans="18:46">
      <c r="R1385"/>
      <c r="S1385"/>
      <c r="U1385"/>
      <c r="V1385"/>
      <c r="X1385"/>
      <c r="Y1385"/>
      <c r="AA1385"/>
      <c r="AB1385"/>
      <c r="AD1385"/>
      <c r="AE1385"/>
      <c r="AG1385"/>
      <c r="AH1385"/>
      <c r="AJ1385"/>
      <c r="AK1385"/>
      <c r="AM1385"/>
      <c r="AN1385"/>
      <c r="AP1385"/>
      <c r="AQ1385"/>
      <c r="AS1385"/>
      <c r="AT1385"/>
    </row>
    <row r="1386" spans="18:46">
      <c r="R1386"/>
      <c r="S1386"/>
      <c r="U1386"/>
      <c r="V1386"/>
      <c r="X1386"/>
      <c r="Y1386"/>
      <c r="AA1386"/>
      <c r="AB1386"/>
      <c r="AD1386"/>
      <c r="AE1386"/>
      <c r="AG1386"/>
      <c r="AH1386"/>
      <c r="AJ1386"/>
      <c r="AK1386"/>
      <c r="AM1386"/>
      <c r="AN1386"/>
      <c r="AP1386"/>
      <c r="AQ1386"/>
      <c r="AS1386"/>
      <c r="AT1386"/>
    </row>
    <row r="1387" spans="18:46">
      <c r="R1387"/>
      <c r="S1387"/>
      <c r="U1387"/>
      <c r="V1387"/>
      <c r="X1387"/>
      <c r="Y1387"/>
      <c r="AA1387"/>
      <c r="AB1387"/>
      <c r="AD1387"/>
      <c r="AE1387"/>
      <c r="AG1387"/>
      <c r="AH1387"/>
      <c r="AJ1387"/>
      <c r="AK1387"/>
      <c r="AM1387"/>
      <c r="AN1387"/>
      <c r="AP1387"/>
      <c r="AQ1387"/>
      <c r="AS1387"/>
      <c r="AT1387"/>
    </row>
    <row r="1388" spans="18:46">
      <c r="R1388"/>
      <c r="S1388"/>
      <c r="U1388"/>
      <c r="V1388"/>
      <c r="X1388"/>
      <c r="Y1388"/>
      <c r="AA1388"/>
      <c r="AB1388"/>
      <c r="AD1388"/>
      <c r="AE1388"/>
      <c r="AG1388"/>
      <c r="AH1388"/>
      <c r="AJ1388"/>
      <c r="AK1388"/>
      <c r="AM1388"/>
      <c r="AN1388"/>
      <c r="AP1388"/>
      <c r="AQ1388"/>
      <c r="AS1388"/>
      <c r="AT1388"/>
    </row>
    <row r="1389" spans="18:46">
      <c r="R1389"/>
      <c r="S1389"/>
      <c r="U1389"/>
      <c r="V1389"/>
      <c r="X1389"/>
      <c r="Y1389"/>
      <c r="AA1389"/>
      <c r="AB1389"/>
      <c r="AD1389"/>
      <c r="AE1389"/>
      <c r="AG1389"/>
      <c r="AH1389"/>
      <c r="AJ1389"/>
      <c r="AK1389"/>
      <c r="AM1389"/>
      <c r="AN1389"/>
      <c r="AP1389"/>
      <c r="AQ1389"/>
      <c r="AS1389"/>
      <c r="AT1389"/>
    </row>
    <row r="1390" spans="18:46">
      <c r="R1390"/>
      <c r="S1390"/>
      <c r="U1390"/>
      <c r="V1390"/>
      <c r="X1390"/>
      <c r="Y1390"/>
      <c r="AA1390"/>
      <c r="AB1390"/>
      <c r="AD1390"/>
      <c r="AE1390"/>
      <c r="AG1390"/>
      <c r="AH1390"/>
      <c r="AJ1390"/>
      <c r="AK1390"/>
      <c r="AM1390"/>
      <c r="AN1390"/>
      <c r="AP1390"/>
      <c r="AQ1390"/>
      <c r="AS1390"/>
      <c r="AT1390"/>
    </row>
    <row r="1391" spans="18:46">
      <c r="R1391"/>
      <c r="S1391"/>
      <c r="U1391"/>
      <c r="V1391"/>
      <c r="X1391"/>
      <c r="Y1391"/>
      <c r="AA1391"/>
      <c r="AB1391"/>
      <c r="AD1391"/>
      <c r="AE1391"/>
      <c r="AG1391"/>
      <c r="AH1391"/>
      <c r="AJ1391"/>
      <c r="AK1391"/>
      <c r="AM1391"/>
      <c r="AN1391"/>
      <c r="AP1391"/>
      <c r="AQ1391"/>
      <c r="AS1391"/>
      <c r="AT1391"/>
    </row>
    <row r="1392" spans="18:46">
      <c r="R1392"/>
      <c r="S1392"/>
      <c r="U1392"/>
      <c r="V1392"/>
      <c r="X1392"/>
      <c r="Y1392"/>
      <c r="AA1392"/>
      <c r="AB1392"/>
      <c r="AD1392"/>
      <c r="AE1392"/>
      <c r="AG1392"/>
      <c r="AH1392"/>
      <c r="AJ1392"/>
      <c r="AK1392"/>
      <c r="AM1392"/>
      <c r="AN1392"/>
      <c r="AP1392"/>
      <c r="AQ1392"/>
      <c r="AS1392"/>
      <c r="AT1392"/>
    </row>
    <row r="1393" spans="18:46">
      <c r="R1393"/>
      <c r="S1393"/>
      <c r="U1393"/>
      <c r="V1393"/>
      <c r="X1393"/>
      <c r="Y1393"/>
      <c r="AA1393"/>
      <c r="AB1393"/>
      <c r="AD1393"/>
      <c r="AE1393"/>
      <c r="AG1393"/>
      <c r="AH1393"/>
      <c r="AJ1393"/>
      <c r="AK1393"/>
      <c r="AM1393"/>
      <c r="AN1393"/>
      <c r="AP1393"/>
      <c r="AQ1393"/>
      <c r="AS1393"/>
      <c r="AT1393"/>
    </row>
    <row r="1394" spans="18:46">
      <c r="R1394"/>
      <c r="S1394"/>
      <c r="U1394"/>
      <c r="V1394"/>
      <c r="X1394"/>
      <c r="Y1394"/>
      <c r="AA1394"/>
      <c r="AB1394"/>
      <c r="AD1394"/>
      <c r="AE1394"/>
      <c r="AG1394"/>
      <c r="AH1394"/>
      <c r="AJ1394"/>
      <c r="AK1394"/>
      <c r="AM1394"/>
      <c r="AN1394"/>
      <c r="AP1394"/>
      <c r="AQ1394"/>
      <c r="AS1394"/>
      <c r="AT1394"/>
    </row>
    <row r="1395" spans="18:46">
      <c r="R1395"/>
      <c r="S1395"/>
      <c r="U1395"/>
      <c r="V1395"/>
      <c r="X1395"/>
      <c r="Y1395"/>
      <c r="AA1395"/>
      <c r="AB1395"/>
      <c r="AD1395"/>
      <c r="AE1395"/>
      <c r="AG1395"/>
      <c r="AH1395"/>
      <c r="AJ1395"/>
      <c r="AK1395"/>
      <c r="AM1395"/>
      <c r="AN1395"/>
      <c r="AP1395"/>
      <c r="AQ1395"/>
      <c r="AS1395"/>
      <c r="AT1395"/>
    </row>
    <row r="1396" spans="18:46">
      <c r="R1396"/>
      <c r="S1396"/>
      <c r="U1396"/>
      <c r="V1396"/>
      <c r="X1396"/>
      <c r="Y1396"/>
      <c r="AA1396"/>
      <c r="AB1396"/>
      <c r="AD1396"/>
      <c r="AE1396"/>
      <c r="AG1396"/>
      <c r="AH1396"/>
      <c r="AJ1396"/>
      <c r="AK1396"/>
      <c r="AM1396"/>
      <c r="AN1396"/>
      <c r="AP1396"/>
      <c r="AQ1396"/>
      <c r="AS1396"/>
      <c r="AT1396"/>
    </row>
    <row r="1397" spans="18:46">
      <c r="R1397"/>
      <c r="S1397"/>
      <c r="U1397"/>
      <c r="V1397"/>
      <c r="X1397"/>
      <c r="Y1397"/>
      <c r="AA1397"/>
      <c r="AB1397"/>
      <c r="AD1397"/>
      <c r="AE1397"/>
      <c r="AG1397"/>
      <c r="AH1397"/>
      <c r="AJ1397"/>
      <c r="AK1397"/>
      <c r="AM1397"/>
      <c r="AN1397"/>
      <c r="AP1397"/>
      <c r="AQ1397"/>
      <c r="AS1397"/>
      <c r="AT1397"/>
    </row>
    <row r="1398" spans="18:46">
      <c r="R1398"/>
      <c r="S1398"/>
      <c r="U1398"/>
      <c r="V1398"/>
      <c r="X1398"/>
      <c r="Y1398"/>
      <c r="AA1398"/>
      <c r="AB1398"/>
      <c r="AD1398"/>
      <c r="AE1398"/>
      <c r="AG1398"/>
      <c r="AH1398"/>
      <c r="AJ1398"/>
      <c r="AK1398"/>
      <c r="AM1398"/>
      <c r="AN1398"/>
      <c r="AP1398"/>
      <c r="AQ1398"/>
      <c r="AS1398"/>
      <c r="AT1398"/>
    </row>
    <row r="1399" spans="18:46">
      <c r="R1399"/>
      <c r="S1399"/>
      <c r="U1399"/>
      <c r="V1399"/>
      <c r="X1399"/>
      <c r="Y1399"/>
      <c r="AA1399"/>
      <c r="AB1399"/>
      <c r="AD1399"/>
      <c r="AE1399"/>
      <c r="AG1399"/>
      <c r="AH1399"/>
      <c r="AJ1399"/>
      <c r="AK1399"/>
      <c r="AM1399"/>
      <c r="AN1399"/>
      <c r="AP1399"/>
      <c r="AQ1399"/>
      <c r="AS1399"/>
      <c r="AT1399"/>
    </row>
    <row r="1400" spans="18:46">
      <c r="R1400"/>
      <c r="S1400"/>
      <c r="U1400"/>
      <c r="V1400"/>
      <c r="X1400"/>
      <c r="Y1400"/>
      <c r="AA1400"/>
      <c r="AB1400"/>
      <c r="AD1400"/>
      <c r="AE1400"/>
      <c r="AG1400"/>
      <c r="AH1400"/>
      <c r="AJ1400"/>
      <c r="AK1400"/>
      <c r="AM1400"/>
      <c r="AN1400"/>
      <c r="AP1400"/>
      <c r="AQ1400"/>
      <c r="AS1400"/>
      <c r="AT1400"/>
    </row>
    <row r="1401" spans="18:46">
      <c r="R1401"/>
      <c r="S1401"/>
      <c r="U1401"/>
      <c r="V1401"/>
      <c r="X1401"/>
      <c r="Y1401"/>
      <c r="AA1401"/>
      <c r="AB1401"/>
      <c r="AD1401"/>
      <c r="AE1401"/>
      <c r="AG1401"/>
      <c r="AH1401"/>
      <c r="AJ1401"/>
      <c r="AK1401"/>
      <c r="AM1401"/>
      <c r="AN1401"/>
      <c r="AP1401"/>
      <c r="AQ1401"/>
      <c r="AS1401"/>
      <c r="AT1401"/>
    </row>
    <row r="1402" spans="18:46">
      <c r="R1402"/>
      <c r="S1402"/>
      <c r="U1402"/>
      <c r="V1402"/>
      <c r="X1402"/>
      <c r="Y1402"/>
      <c r="AA1402"/>
      <c r="AB1402"/>
      <c r="AD1402"/>
      <c r="AE1402"/>
      <c r="AG1402"/>
      <c r="AH1402"/>
      <c r="AJ1402"/>
      <c r="AK1402"/>
      <c r="AM1402"/>
      <c r="AN1402"/>
      <c r="AP1402"/>
      <c r="AQ1402"/>
      <c r="AS1402"/>
      <c r="AT1402"/>
    </row>
    <row r="1403" spans="18:46">
      <c r="R1403"/>
      <c r="S1403"/>
      <c r="U1403"/>
      <c r="V1403"/>
      <c r="X1403"/>
      <c r="Y1403"/>
      <c r="AA1403"/>
      <c r="AB1403"/>
      <c r="AD1403"/>
      <c r="AE1403"/>
      <c r="AG1403"/>
      <c r="AH1403"/>
      <c r="AJ1403"/>
      <c r="AK1403"/>
      <c r="AM1403"/>
      <c r="AN1403"/>
      <c r="AP1403"/>
      <c r="AQ1403"/>
      <c r="AS1403"/>
      <c r="AT1403"/>
    </row>
    <row r="1404" spans="18:46">
      <c r="R1404"/>
      <c r="S1404"/>
      <c r="U1404"/>
      <c r="V1404"/>
      <c r="X1404"/>
      <c r="Y1404"/>
      <c r="AA1404"/>
      <c r="AB1404"/>
      <c r="AD1404"/>
      <c r="AE1404"/>
      <c r="AG1404"/>
      <c r="AH1404"/>
      <c r="AJ1404"/>
      <c r="AK1404"/>
      <c r="AM1404"/>
      <c r="AN1404"/>
      <c r="AP1404"/>
      <c r="AQ1404"/>
      <c r="AS1404"/>
      <c r="AT1404"/>
    </row>
    <row r="1405" spans="18:46">
      <c r="R1405"/>
      <c r="S1405"/>
      <c r="U1405"/>
      <c r="V1405"/>
      <c r="X1405"/>
      <c r="Y1405"/>
      <c r="AA1405"/>
      <c r="AB1405"/>
      <c r="AD1405"/>
      <c r="AE1405"/>
      <c r="AG1405"/>
      <c r="AH1405"/>
      <c r="AJ1405"/>
      <c r="AK1405"/>
      <c r="AM1405"/>
      <c r="AN1405"/>
      <c r="AP1405"/>
      <c r="AQ1405"/>
      <c r="AS1405"/>
      <c r="AT1405"/>
    </row>
    <row r="1406" spans="18:46">
      <c r="R1406"/>
      <c r="S1406"/>
      <c r="U1406"/>
      <c r="V1406"/>
      <c r="X1406"/>
      <c r="Y1406"/>
      <c r="AA1406"/>
      <c r="AB1406"/>
      <c r="AD1406"/>
      <c r="AE1406"/>
      <c r="AG1406"/>
      <c r="AH1406"/>
      <c r="AJ1406"/>
      <c r="AK1406"/>
      <c r="AM1406"/>
      <c r="AN1406"/>
      <c r="AP1406"/>
      <c r="AQ1406"/>
      <c r="AS1406"/>
      <c r="AT1406"/>
    </row>
    <row r="1407" spans="18:46">
      <c r="R1407"/>
      <c r="S1407"/>
      <c r="U1407"/>
      <c r="V1407"/>
      <c r="X1407"/>
      <c r="Y1407"/>
      <c r="AA1407"/>
      <c r="AB1407"/>
      <c r="AD1407"/>
      <c r="AE1407"/>
      <c r="AG1407"/>
      <c r="AH1407"/>
      <c r="AJ1407"/>
      <c r="AK1407"/>
      <c r="AM1407"/>
      <c r="AN1407"/>
      <c r="AP1407"/>
      <c r="AQ1407"/>
      <c r="AS1407"/>
      <c r="AT1407"/>
    </row>
    <row r="1408" spans="18:46">
      <c r="R1408"/>
      <c r="S1408"/>
      <c r="U1408"/>
      <c r="V1408"/>
      <c r="X1408"/>
      <c r="Y1408"/>
      <c r="AA1408"/>
      <c r="AB1408"/>
      <c r="AD1408"/>
      <c r="AE1408"/>
      <c r="AG1408"/>
      <c r="AH1408"/>
      <c r="AJ1408"/>
      <c r="AK1408"/>
      <c r="AM1408"/>
      <c r="AN1408"/>
      <c r="AP1408"/>
      <c r="AQ1408"/>
      <c r="AS1408"/>
      <c r="AT1408"/>
    </row>
    <row r="1409" spans="18:46">
      <c r="R1409"/>
      <c r="S1409"/>
      <c r="U1409"/>
      <c r="V1409"/>
      <c r="X1409"/>
      <c r="Y1409"/>
      <c r="AA1409"/>
      <c r="AB1409"/>
      <c r="AD1409"/>
      <c r="AE1409"/>
      <c r="AG1409"/>
      <c r="AH1409"/>
      <c r="AJ1409"/>
      <c r="AK1409"/>
      <c r="AM1409"/>
      <c r="AN1409"/>
      <c r="AP1409"/>
      <c r="AQ1409"/>
      <c r="AS1409"/>
      <c r="AT1409"/>
    </row>
    <row r="1410" spans="18:46">
      <c r="R1410"/>
      <c r="S1410"/>
      <c r="U1410"/>
      <c r="V1410"/>
      <c r="X1410"/>
      <c r="Y1410"/>
      <c r="AA1410"/>
      <c r="AB1410"/>
      <c r="AD1410"/>
      <c r="AE1410"/>
      <c r="AG1410"/>
      <c r="AH1410"/>
      <c r="AJ1410"/>
      <c r="AK1410"/>
      <c r="AM1410"/>
      <c r="AN1410"/>
      <c r="AP1410"/>
      <c r="AQ1410"/>
      <c r="AS1410"/>
      <c r="AT1410"/>
    </row>
    <row r="1411" spans="18:46">
      <c r="R1411"/>
      <c r="S1411"/>
      <c r="U1411"/>
      <c r="V1411"/>
      <c r="X1411"/>
      <c r="Y1411"/>
      <c r="AA1411"/>
      <c r="AB1411"/>
      <c r="AD1411"/>
      <c r="AE1411"/>
      <c r="AG1411"/>
      <c r="AH1411"/>
      <c r="AJ1411"/>
      <c r="AK1411"/>
      <c r="AM1411"/>
      <c r="AN1411"/>
      <c r="AP1411"/>
      <c r="AQ1411"/>
      <c r="AS1411"/>
      <c r="AT1411"/>
    </row>
    <row r="1412" spans="18:46">
      <c r="R1412"/>
      <c r="S1412"/>
      <c r="U1412"/>
      <c r="V1412"/>
      <c r="X1412"/>
      <c r="Y1412"/>
      <c r="AA1412"/>
      <c r="AB1412"/>
      <c r="AD1412"/>
      <c r="AE1412"/>
      <c r="AG1412"/>
      <c r="AH1412"/>
      <c r="AJ1412"/>
      <c r="AK1412"/>
      <c r="AM1412"/>
      <c r="AN1412"/>
      <c r="AP1412"/>
      <c r="AQ1412"/>
      <c r="AS1412"/>
      <c r="AT1412"/>
    </row>
    <row r="1413" spans="18:46">
      <c r="R1413"/>
      <c r="S1413"/>
      <c r="U1413"/>
      <c r="V1413"/>
      <c r="X1413"/>
      <c r="Y1413"/>
      <c r="AA1413"/>
      <c r="AB1413"/>
      <c r="AD1413"/>
      <c r="AE1413"/>
      <c r="AG1413"/>
      <c r="AH1413"/>
      <c r="AJ1413"/>
      <c r="AK1413"/>
      <c r="AM1413"/>
      <c r="AN1413"/>
      <c r="AP1413"/>
      <c r="AQ1413"/>
      <c r="AS1413"/>
      <c r="AT1413"/>
    </row>
    <row r="1414" spans="18:46">
      <c r="R1414"/>
      <c r="S1414"/>
      <c r="U1414"/>
      <c r="V1414"/>
      <c r="X1414"/>
      <c r="Y1414"/>
      <c r="AA1414"/>
      <c r="AB1414"/>
      <c r="AD1414"/>
      <c r="AE1414"/>
      <c r="AG1414"/>
      <c r="AH1414"/>
      <c r="AJ1414"/>
      <c r="AK1414"/>
      <c r="AM1414"/>
      <c r="AN1414"/>
      <c r="AP1414"/>
      <c r="AQ1414"/>
      <c r="AS1414"/>
      <c r="AT1414"/>
    </row>
    <row r="1415" spans="18:46">
      <c r="R1415"/>
      <c r="S1415"/>
      <c r="U1415"/>
      <c r="V1415"/>
      <c r="X1415"/>
      <c r="Y1415"/>
      <c r="AA1415"/>
      <c r="AB1415"/>
      <c r="AD1415"/>
      <c r="AE1415"/>
      <c r="AG1415"/>
      <c r="AH1415"/>
      <c r="AJ1415"/>
      <c r="AK1415"/>
      <c r="AM1415"/>
      <c r="AN1415"/>
      <c r="AP1415"/>
      <c r="AQ1415"/>
      <c r="AS1415"/>
      <c r="AT1415"/>
    </row>
    <row r="1416" spans="18:46">
      <c r="R1416"/>
      <c r="S1416"/>
      <c r="U1416"/>
      <c r="V1416"/>
      <c r="X1416"/>
      <c r="Y1416"/>
      <c r="AA1416"/>
      <c r="AB1416"/>
      <c r="AD1416"/>
      <c r="AE1416"/>
      <c r="AG1416"/>
      <c r="AH1416"/>
      <c r="AJ1416"/>
      <c r="AK1416"/>
      <c r="AM1416"/>
      <c r="AN1416"/>
      <c r="AP1416"/>
      <c r="AQ1416"/>
      <c r="AS1416"/>
      <c r="AT1416"/>
    </row>
    <row r="1417" spans="18:46">
      <c r="R1417"/>
      <c r="S1417"/>
      <c r="U1417"/>
      <c r="V1417"/>
      <c r="X1417"/>
      <c r="Y1417"/>
      <c r="AA1417"/>
      <c r="AB1417"/>
      <c r="AD1417"/>
      <c r="AE1417"/>
      <c r="AG1417"/>
      <c r="AH1417"/>
      <c r="AJ1417"/>
      <c r="AK1417"/>
      <c r="AM1417"/>
      <c r="AN1417"/>
      <c r="AP1417"/>
      <c r="AQ1417"/>
      <c r="AS1417"/>
      <c r="AT1417"/>
    </row>
    <row r="1418" spans="18:46">
      <c r="R1418"/>
      <c r="S1418"/>
      <c r="U1418"/>
      <c r="V1418"/>
      <c r="X1418"/>
      <c r="Y1418"/>
      <c r="AA1418"/>
      <c r="AB1418"/>
      <c r="AD1418"/>
      <c r="AE1418"/>
      <c r="AG1418"/>
      <c r="AH1418"/>
      <c r="AJ1418"/>
      <c r="AK1418"/>
      <c r="AM1418"/>
      <c r="AN1418"/>
      <c r="AP1418"/>
      <c r="AQ1418"/>
      <c r="AS1418"/>
      <c r="AT1418"/>
    </row>
    <row r="1419" spans="18:46">
      <c r="R1419"/>
      <c r="S1419"/>
      <c r="U1419"/>
      <c r="V1419"/>
      <c r="X1419"/>
      <c r="Y1419"/>
      <c r="AA1419"/>
      <c r="AB1419"/>
      <c r="AD1419"/>
      <c r="AE1419"/>
      <c r="AG1419"/>
      <c r="AH1419"/>
      <c r="AJ1419"/>
      <c r="AK1419"/>
      <c r="AM1419"/>
      <c r="AN1419"/>
      <c r="AP1419"/>
      <c r="AQ1419"/>
      <c r="AS1419"/>
      <c r="AT1419"/>
    </row>
    <row r="1420" spans="18:46">
      <c r="R1420"/>
      <c r="S1420"/>
      <c r="U1420"/>
      <c r="V1420"/>
      <c r="X1420"/>
      <c r="Y1420"/>
      <c r="AA1420"/>
      <c r="AB1420"/>
      <c r="AD1420"/>
      <c r="AE1420"/>
      <c r="AG1420"/>
      <c r="AH1420"/>
      <c r="AJ1420"/>
      <c r="AK1420"/>
      <c r="AM1420"/>
      <c r="AN1420"/>
      <c r="AP1420"/>
      <c r="AQ1420"/>
      <c r="AS1420"/>
      <c r="AT1420"/>
    </row>
    <row r="1421" spans="18:46">
      <c r="R1421"/>
      <c r="S1421"/>
      <c r="U1421"/>
      <c r="V1421"/>
      <c r="X1421"/>
      <c r="Y1421"/>
      <c r="AA1421"/>
      <c r="AB1421"/>
      <c r="AD1421"/>
      <c r="AE1421"/>
      <c r="AG1421"/>
      <c r="AH1421"/>
      <c r="AJ1421"/>
      <c r="AK1421"/>
      <c r="AM1421"/>
      <c r="AN1421"/>
      <c r="AP1421"/>
      <c r="AQ1421"/>
      <c r="AS1421"/>
      <c r="AT1421"/>
    </row>
    <row r="1422" spans="18:46">
      <c r="R1422"/>
      <c r="S1422"/>
      <c r="U1422"/>
      <c r="V1422"/>
      <c r="X1422"/>
      <c r="Y1422"/>
      <c r="AA1422"/>
      <c r="AB1422"/>
      <c r="AD1422"/>
      <c r="AE1422"/>
      <c r="AG1422"/>
      <c r="AH1422"/>
      <c r="AJ1422"/>
      <c r="AK1422"/>
      <c r="AM1422"/>
      <c r="AN1422"/>
      <c r="AP1422"/>
      <c r="AQ1422"/>
      <c r="AS1422"/>
      <c r="AT1422"/>
    </row>
    <row r="1423" spans="18:46">
      <c r="R1423"/>
      <c r="S1423"/>
      <c r="U1423"/>
      <c r="V1423"/>
      <c r="X1423"/>
      <c r="Y1423"/>
      <c r="AA1423"/>
      <c r="AB1423"/>
      <c r="AD1423"/>
      <c r="AE1423"/>
      <c r="AG1423"/>
      <c r="AH1423"/>
      <c r="AJ1423"/>
      <c r="AK1423"/>
      <c r="AM1423"/>
      <c r="AN1423"/>
      <c r="AP1423"/>
      <c r="AQ1423"/>
      <c r="AS1423"/>
      <c r="AT1423"/>
    </row>
    <row r="1424" spans="18:46">
      <c r="R1424"/>
      <c r="S1424"/>
      <c r="U1424"/>
      <c r="V1424"/>
      <c r="X1424"/>
      <c r="Y1424"/>
      <c r="AA1424"/>
      <c r="AB1424"/>
      <c r="AD1424"/>
      <c r="AE1424"/>
      <c r="AG1424"/>
      <c r="AH1424"/>
      <c r="AJ1424"/>
      <c r="AK1424"/>
      <c r="AM1424"/>
      <c r="AN1424"/>
      <c r="AP1424"/>
      <c r="AQ1424"/>
      <c r="AS1424"/>
      <c r="AT1424"/>
    </row>
    <row r="1425" spans="18:46">
      <c r="R1425"/>
      <c r="S1425"/>
      <c r="U1425"/>
      <c r="V1425"/>
      <c r="X1425"/>
      <c r="Y1425"/>
      <c r="AA1425"/>
      <c r="AB1425"/>
      <c r="AD1425"/>
      <c r="AE1425"/>
      <c r="AG1425"/>
      <c r="AH1425"/>
      <c r="AJ1425"/>
      <c r="AK1425"/>
      <c r="AM1425"/>
      <c r="AN1425"/>
      <c r="AP1425"/>
      <c r="AQ1425"/>
      <c r="AS1425"/>
      <c r="AT1425"/>
    </row>
    <row r="1426" spans="18:46">
      <c r="R1426"/>
      <c r="S1426"/>
      <c r="U1426"/>
      <c r="V1426"/>
      <c r="X1426"/>
      <c r="Y1426"/>
      <c r="AA1426"/>
      <c r="AB1426"/>
      <c r="AD1426"/>
      <c r="AE1426"/>
      <c r="AG1426"/>
      <c r="AH1426"/>
      <c r="AJ1426"/>
      <c r="AK1426"/>
      <c r="AM1426"/>
      <c r="AN1426"/>
      <c r="AP1426"/>
      <c r="AQ1426"/>
      <c r="AS1426"/>
      <c r="AT1426"/>
    </row>
    <row r="1427" spans="18:46">
      <c r="R1427"/>
      <c r="S1427"/>
      <c r="U1427"/>
      <c r="V1427"/>
      <c r="X1427"/>
      <c r="Y1427"/>
      <c r="AA1427"/>
      <c r="AB1427"/>
      <c r="AD1427"/>
      <c r="AE1427"/>
      <c r="AG1427"/>
      <c r="AH1427"/>
      <c r="AJ1427"/>
      <c r="AK1427"/>
      <c r="AM1427"/>
      <c r="AN1427"/>
      <c r="AP1427"/>
      <c r="AQ1427"/>
      <c r="AS1427"/>
      <c r="AT1427"/>
    </row>
    <row r="1428" spans="18:46">
      <c r="R1428"/>
      <c r="S1428"/>
      <c r="U1428"/>
      <c r="V1428"/>
      <c r="X1428"/>
      <c r="Y1428"/>
      <c r="AA1428"/>
      <c r="AB1428"/>
      <c r="AD1428"/>
      <c r="AE1428"/>
      <c r="AG1428"/>
      <c r="AH1428"/>
      <c r="AJ1428"/>
      <c r="AK1428"/>
      <c r="AM1428"/>
      <c r="AN1428"/>
      <c r="AP1428"/>
      <c r="AQ1428"/>
      <c r="AS1428"/>
      <c r="AT1428"/>
    </row>
    <row r="1429" spans="18:46">
      <c r="R1429"/>
      <c r="S1429"/>
      <c r="U1429"/>
      <c r="V1429"/>
      <c r="X1429"/>
      <c r="Y1429"/>
      <c r="AA1429"/>
      <c r="AB1429"/>
      <c r="AD1429"/>
      <c r="AE1429"/>
      <c r="AG1429"/>
      <c r="AH1429"/>
      <c r="AJ1429"/>
      <c r="AK1429"/>
      <c r="AM1429"/>
      <c r="AN1429"/>
      <c r="AP1429"/>
      <c r="AQ1429"/>
      <c r="AS1429"/>
      <c r="AT1429"/>
    </row>
    <row r="1430" spans="18:46">
      <c r="R1430"/>
      <c r="S1430"/>
      <c r="U1430"/>
      <c r="V1430"/>
      <c r="X1430"/>
      <c r="Y1430"/>
      <c r="AA1430"/>
      <c r="AB1430"/>
      <c r="AD1430"/>
      <c r="AE1430"/>
      <c r="AG1430"/>
      <c r="AH1430"/>
      <c r="AJ1430"/>
      <c r="AK1430"/>
      <c r="AM1430"/>
      <c r="AN1430"/>
      <c r="AP1430"/>
      <c r="AQ1430"/>
      <c r="AS1430"/>
      <c r="AT1430"/>
    </row>
    <row r="1431" spans="18:46">
      <c r="R1431"/>
      <c r="S1431"/>
      <c r="U1431"/>
      <c r="V1431"/>
      <c r="X1431"/>
      <c r="Y1431"/>
      <c r="AA1431"/>
      <c r="AB1431"/>
      <c r="AD1431"/>
      <c r="AE1431"/>
      <c r="AG1431"/>
      <c r="AH1431"/>
      <c r="AJ1431"/>
      <c r="AK1431"/>
      <c r="AM1431"/>
      <c r="AN1431"/>
      <c r="AP1431"/>
      <c r="AQ1431"/>
      <c r="AS1431"/>
      <c r="AT1431"/>
    </row>
    <row r="1432" spans="18:46">
      <c r="R1432"/>
      <c r="S1432"/>
      <c r="U1432"/>
      <c r="V1432"/>
      <c r="X1432"/>
      <c r="Y1432"/>
      <c r="AA1432"/>
      <c r="AB1432"/>
      <c r="AD1432"/>
      <c r="AE1432"/>
      <c r="AG1432"/>
      <c r="AH1432"/>
      <c r="AJ1432"/>
      <c r="AK1432"/>
      <c r="AM1432"/>
      <c r="AN1432"/>
      <c r="AP1432"/>
      <c r="AQ1432"/>
      <c r="AS1432"/>
      <c r="AT1432"/>
    </row>
    <row r="1433" spans="18:46">
      <c r="R1433"/>
      <c r="S1433"/>
      <c r="U1433"/>
      <c r="V1433"/>
      <c r="X1433"/>
      <c r="Y1433"/>
      <c r="AA1433"/>
      <c r="AB1433"/>
      <c r="AD1433"/>
      <c r="AE1433"/>
      <c r="AG1433"/>
      <c r="AH1433"/>
      <c r="AJ1433"/>
      <c r="AK1433"/>
      <c r="AM1433"/>
      <c r="AN1433"/>
      <c r="AP1433"/>
      <c r="AQ1433"/>
      <c r="AS1433"/>
      <c r="AT1433"/>
    </row>
    <row r="1434" spans="18:46">
      <c r="R1434"/>
      <c r="S1434"/>
      <c r="U1434"/>
      <c r="V1434"/>
      <c r="X1434"/>
      <c r="Y1434"/>
      <c r="AA1434"/>
      <c r="AB1434"/>
      <c r="AD1434"/>
      <c r="AE1434"/>
      <c r="AG1434"/>
      <c r="AH1434"/>
      <c r="AJ1434"/>
      <c r="AK1434"/>
      <c r="AM1434"/>
      <c r="AN1434"/>
      <c r="AP1434"/>
      <c r="AQ1434"/>
      <c r="AS1434"/>
      <c r="AT1434"/>
    </row>
    <row r="1435" spans="18:46">
      <c r="R1435"/>
      <c r="S1435"/>
      <c r="U1435"/>
      <c r="V1435"/>
      <c r="X1435"/>
      <c r="Y1435"/>
      <c r="AA1435"/>
      <c r="AB1435"/>
      <c r="AD1435"/>
      <c r="AE1435"/>
      <c r="AG1435"/>
      <c r="AH1435"/>
      <c r="AJ1435"/>
      <c r="AK1435"/>
      <c r="AM1435"/>
      <c r="AN1435"/>
      <c r="AP1435"/>
      <c r="AQ1435"/>
      <c r="AS1435"/>
      <c r="AT1435"/>
    </row>
    <row r="1436" spans="18:46">
      <c r="R1436"/>
      <c r="S1436"/>
      <c r="U1436"/>
      <c r="V1436"/>
      <c r="X1436"/>
      <c r="Y1436"/>
      <c r="AA1436"/>
      <c r="AB1436"/>
      <c r="AD1436"/>
      <c r="AE1436"/>
      <c r="AG1436"/>
      <c r="AH1436"/>
      <c r="AJ1436"/>
      <c r="AK1436"/>
      <c r="AM1436"/>
      <c r="AN1436"/>
      <c r="AP1436"/>
      <c r="AQ1436"/>
      <c r="AS1436"/>
      <c r="AT1436"/>
    </row>
    <row r="1437" spans="18:46">
      <c r="R1437"/>
      <c r="S1437"/>
      <c r="U1437"/>
      <c r="V1437"/>
      <c r="X1437"/>
      <c r="Y1437"/>
      <c r="AA1437"/>
      <c r="AB1437"/>
      <c r="AD1437"/>
      <c r="AE1437"/>
      <c r="AG1437"/>
      <c r="AH1437"/>
      <c r="AJ1437"/>
      <c r="AK1437"/>
      <c r="AM1437"/>
      <c r="AN1437"/>
      <c r="AP1437"/>
      <c r="AQ1437"/>
      <c r="AS1437"/>
      <c r="AT1437"/>
    </row>
    <row r="1438" spans="18:46">
      <c r="R1438"/>
      <c r="S1438"/>
      <c r="U1438"/>
      <c r="V1438"/>
      <c r="X1438"/>
      <c r="Y1438"/>
      <c r="AA1438"/>
      <c r="AB1438"/>
      <c r="AD1438"/>
      <c r="AE1438"/>
      <c r="AG1438"/>
      <c r="AH1438"/>
      <c r="AJ1438"/>
      <c r="AK1438"/>
      <c r="AM1438"/>
      <c r="AN1438"/>
      <c r="AP1438"/>
      <c r="AQ1438"/>
      <c r="AS1438"/>
      <c r="AT1438"/>
    </row>
    <row r="1439" spans="18:46">
      <c r="R1439"/>
      <c r="S1439"/>
      <c r="U1439"/>
      <c r="V1439"/>
      <c r="X1439"/>
      <c r="Y1439"/>
      <c r="AA1439"/>
      <c r="AB1439"/>
      <c r="AD1439"/>
      <c r="AE1439"/>
      <c r="AG1439"/>
      <c r="AH1439"/>
      <c r="AJ1439"/>
      <c r="AK1439"/>
      <c r="AM1439"/>
      <c r="AN1439"/>
      <c r="AP1439"/>
      <c r="AQ1439"/>
      <c r="AS1439"/>
      <c r="AT1439"/>
    </row>
    <row r="1440" spans="18:46">
      <c r="R1440"/>
      <c r="S1440"/>
      <c r="U1440"/>
      <c r="V1440"/>
      <c r="X1440"/>
      <c r="Y1440"/>
      <c r="AA1440"/>
      <c r="AB1440"/>
      <c r="AD1440"/>
      <c r="AE1440"/>
      <c r="AG1440"/>
      <c r="AH1440"/>
      <c r="AJ1440"/>
      <c r="AK1440"/>
      <c r="AM1440"/>
      <c r="AN1440"/>
      <c r="AP1440"/>
      <c r="AQ1440"/>
      <c r="AS1440"/>
      <c r="AT1440"/>
    </row>
    <row r="1441" spans="18:46">
      <c r="R1441"/>
      <c r="S1441"/>
      <c r="U1441"/>
      <c r="V1441"/>
      <c r="X1441"/>
      <c r="Y1441"/>
      <c r="AA1441"/>
      <c r="AB1441"/>
      <c r="AD1441"/>
      <c r="AE1441"/>
      <c r="AG1441"/>
      <c r="AH1441"/>
      <c r="AJ1441"/>
      <c r="AK1441"/>
      <c r="AM1441"/>
      <c r="AN1441"/>
      <c r="AP1441"/>
      <c r="AQ1441"/>
      <c r="AS1441"/>
      <c r="AT1441"/>
    </row>
    <row r="1442" spans="18:46">
      <c r="R1442"/>
      <c r="S1442"/>
      <c r="U1442"/>
      <c r="V1442"/>
      <c r="X1442"/>
      <c r="Y1442"/>
      <c r="AA1442"/>
      <c r="AB1442"/>
      <c r="AD1442"/>
      <c r="AE1442"/>
      <c r="AG1442"/>
      <c r="AH1442"/>
      <c r="AJ1442"/>
      <c r="AK1442"/>
      <c r="AM1442"/>
      <c r="AN1442"/>
      <c r="AP1442"/>
      <c r="AQ1442"/>
      <c r="AS1442"/>
      <c r="AT1442"/>
    </row>
    <row r="1443" spans="18:46">
      <c r="R1443"/>
      <c r="S1443"/>
      <c r="U1443"/>
      <c r="V1443"/>
      <c r="X1443"/>
      <c r="Y1443"/>
      <c r="AA1443"/>
      <c r="AB1443"/>
      <c r="AD1443"/>
      <c r="AE1443"/>
      <c r="AG1443"/>
      <c r="AH1443"/>
      <c r="AJ1443"/>
      <c r="AK1443"/>
      <c r="AM1443"/>
      <c r="AN1443"/>
      <c r="AP1443"/>
      <c r="AQ1443"/>
      <c r="AS1443"/>
      <c r="AT1443"/>
    </row>
    <row r="1444" spans="18:46">
      <c r="R1444"/>
      <c r="S1444"/>
      <c r="U1444"/>
      <c r="V1444"/>
      <c r="X1444"/>
      <c r="Y1444"/>
      <c r="AA1444"/>
      <c r="AB1444"/>
      <c r="AD1444"/>
      <c r="AE1444"/>
      <c r="AG1444"/>
      <c r="AH1444"/>
      <c r="AJ1444"/>
      <c r="AK1444"/>
      <c r="AM1444"/>
      <c r="AN1444"/>
      <c r="AP1444"/>
      <c r="AQ1444"/>
      <c r="AS1444"/>
      <c r="AT1444"/>
    </row>
    <row r="1445" spans="18:46">
      <c r="R1445"/>
      <c r="S1445"/>
      <c r="U1445"/>
      <c r="V1445"/>
      <c r="X1445"/>
      <c r="Y1445"/>
      <c r="AA1445"/>
      <c r="AB1445"/>
      <c r="AD1445"/>
      <c r="AE1445"/>
      <c r="AG1445"/>
      <c r="AH1445"/>
      <c r="AJ1445"/>
      <c r="AK1445"/>
      <c r="AM1445"/>
      <c r="AN1445"/>
      <c r="AP1445"/>
      <c r="AQ1445"/>
      <c r="AS1445"/>
      <c r="AT1445"/>
    </row>
    <row r="1446" spans="18:46">
      <c r="R1446"/>
      <c r="S1446"/>
      <c r="U1446"/>
      <c r="V1446"/>
      <c r="X1446"/>
      <c r="Y1446"/>
      <c r="AA1446"/>
      <c r="AB1446"/>
      <c r="AD1446"/>
      <c r="AE1446"/>
      <c r="AG1446"/>
      <c r="AH1446"/>
      <c r="AJ1446"/>
      <c r="AK1446"/>
      <c r="AM1446"/>
      <c r="AN1446"/>
      <c r="AP1446"/>
      <c r="AQ1446"/>
      <c r="AS1446"/>
      <c r="AT1446"/>
    </row>
    <row r="1447" spans="18:46">
      <c r="R1447"/>
      <c r="S1447"/>
      <c r="U1447"/>
      <c r="V1447"/>
      <c r="X1447"/>
      <c r="Y1447"/>
      <c r="AA1447"/>
      <c r="AB1447"/>
      <c r="AD1447"/>
      <c r="AE1447"/>
      <c r="AG1447"/>
      <c r="AH1447"/>
      <c r="AJ1447"/>
      <c r="AK1447"/>
      <c r="AM1447"/>
      <c r="AN1447"/>
      <c r="AP1447"/>
      <c r="AQ1447"/>
      <c r="AS1447"/>
      <c r="AT1447"/>
    </row>
    <row r="1448" spans="18:46">
      <c r="R1448"/>
      <c r="S1448"/>
      <c r="U1448"/>
      <c r="V1448"/>
      <c r="X1448"/>
      <c r="Y1448"/>
      <c r="AA1448"/>
      <c r="AB1448"/>
      <c r="AD1448"/>
      <c r="AE1448"/>
      <c r="AG1448"/>
      <c r="AH1448"/>
      <c r="AJ1448"/>
      <c r="AK1448"/>
      <c r="AM1448"/>
      <c r="AN1448"/>
      <c r="AP1448"/>
      <c r="AQ1448"/>
      <c r="AS1448"/>
      <c r="AT1448"/>
    </row>
    <row r="1449" spans="18:46">
      <c r="R1449"/>
      <c r="S1449"/>
      <c r="U1449"/>
      <c r="V1449"/>
      <c r="X1449"/>
      <c r="Y1449"/>
      <c r="AA1449"/>
      <c r="AB1449"/>
      <c r="AD1449"/>
      <c r="AE1449"/>
      <c r="AG1449"/>
      <c r="AH1449"/>
      <c r="AJ1449"/>
      <c r="AK1449"/>
      <c r="AM1449"/>
      <c r="AN1449"/>
      <c r="AP1449"/>
      <c r="AQ1449"/>
      <c r="AS1449"/>
      <c r="AT1449"/>
    </row>
    <row r="1450" spans="18:46">
      <c r="R1450"/>
      <c r="S1450"/>
      <c r="U1450"/>
      <c r="V1450"/>
      <c r="X1450"/>
      <c r="Y1450"/>
      <c r="AA1450"/>
      <c r="AB1450"/>
      <c r="AD1450"/>
      <c r="AE1450"/>
      <c r="AG1450"/>
      <c r="AH1450"/>
      <c r="AJ1450"/>
      <c r="AK1450"/>
      <c r="AM1450"/>
      <c r="AN1450"/>
      <c r="AP1450"/>
      <c r="AQ1450"/>
      <c r="AS1450"/>
      <c r="AT1450"/>
    </row>
    <row r="1451" spans="18:46">
      <c r="R1451"/>
      <c r="S1451"/>
      <c r="U1451"/>
      <c r="V1451"/>
      <c r="X1451"/>
      <c r="Y1451"/>
      <c r="AA1451"/>
      <c r="AB1451"/>
      <c r="AD1451"/>
      <c r="AE1451"/>
      <c r="AG1451"/>
      <c r="AH1451"/>
      <c r="AJ1451"/>
      <c r="AK1451"/>
      <c r="AM1451"/>
      <c r="AN1451"/>
      <c r="AP1451"/>
      <c r="AQ1451"/>
      <c r="AS1451"/>
      <c r="AT1451"/>
    </row>
    <row r="1452" spans="18:46">
      <c r="R1452"/>
      <c r="S1452"/>
      <c r="U1452"/>
      <c r="V1452"/>
      <c r="X1452"/>
      <c r="Y1452"/>
      <c r="AA1452"/>
      <c r="AB1452"/>
      <c r="AD1452"/>
      <c r="AE1452"/>
      <c r="AG1452"/>
      <c r="AH1452"/>
      <c r="AJ1452"/>
      <c r="AK1452"/>
      <c r="AM1452"/>
      <c r="AN1452"/>
      <c r="AP1452"/>
      <c r="AQ1452"/>
      <c r="AS1452"/>
      <c r="AT1452"/>
    </row>
    <row r="1453" spans="18:46">
      <c r="R1453"/>
      <c r="S1453"/>
      <c r="U1453"/>
      <c r="V1453"/>
      <c r="X1453"/>
      <c r="Y1453"/>
      <c r="AA1453"/>
      <c r="AB1453"/>
      <c r="AD1453"/>
      <c r="AE1453"/>
      <c r="AG1453"/>
      <c r="AH1453"/>
      <c r="AJ1453"/>
      <c r="AK1453"/>
      <c r="AM1453"/>
      <c r="AN1453"/>
      <c r="AP1453"/>
      <c r="AQ1453"/>
      <c r="AS1453"/>
      <c r="AT1453"/>
    </row>
    <row r="1454" spans="18:46">
      <c r="R1454"/>
      <c r="S1454"/>
      <c r="U1454"/>
      <c r="V1454"/>
      <c r="X1454"/>
      <c r="Y1454"/>
      <c r="AA1454"/>
      <c r="AB1454"/>
      <c r="AD1454"/>
      <c r="AE1454"/>
      <c r="AG1454"/>
      <c r="AH1454"/>
      <c r="AJ1454"/>
      <c r="AK1454"/>
      <c r="AM1454"/>
      <c r="AN1454"/>
      <c r="AP1454"/>
      <c r="AQ1454"/>
      <c r="AS1454"/>
      <c r="AT1454"/>
    </row>
    <row r="1455" spans="18:46">
      <c r="R1455"/>
      <c r="S1455"/>
      <c r="U1455"/>
      <c r="V1455"/>
      <c r="X1455"/>
      <c r="Y1455"/>
      <c r="AA1455"/>
      <c r="AB1455"/>
      <c r="AD1455"/>
      <c r="AE1455"/>
      <c r="AG1455"/>
      <c r="AH1455"/>
      <c r="AJ1455"/>
      <c r="AK1455"/>
      <c r="AM1455"/>
      <c r="AN1455"/>
      <c r="AP1455"/>
      <c r="AQ1455"/>
      <c r="AS1455"/>
      <c r="AT1455"/>
    </row>
    <row r="1456" spans="18:46">
      <c r="R1456"/>
      <c r="S1456"/>
      <c r="U1456"/>
      <c r="V1456"/>
      <c r="X1456"/>
      <c r="Y1456"/>
      <c r="AA1456"/>
      <c r="AB1456"/>
      <c r="AD1456"/>
      <c r="AE1456"/>
      <c r="AG1456"/>
      <c r="AH1456"/>
      <c r="AJ1456"/>
      <c r="AK1456"/>
      <c r="AM1456"/>
      <c r="AN1456"/>
      <c r="AP1456"/>
      <c r="AQ1456"/>
      <c r="AS1456"/>
      <c r="AT1456"/>
    </row>
    <row r="1457" spans="18:46">
      <c r="R1457"/>
      <c r="S1457"/>
      <c r="U1457"/>
      <c r="V1457"/>
      <c r="X1457"/>
      <c r="Y1457"/>
      <c r="AA1457"/>
      <c r="AB1457"/>
      <c r="AD1457"/>
      <c r="AE1457"/>
      <c r="AG1457"/>
      <c r="AH1457"/>
      <c r="AJ1457"/>
      <c r="AK1457"/>
      <c r="AM1457"/>
      <c r="AN1457"/>
      <c r="AP1457"/>
      <c r="AQ1457"/>
      <c r="AS1457"/>
      <c r="AT1457"/>
    </row>
    <row r="1458" spans="18:46">
      <c r="R1458"/>
      <c r="S1458"/>
      <c r="U1458"/>
      <c r="V1458"/>
      <c r="X1458"/>
      <c r="Y1458"/>
      <c r="AA1458"/>
      <c r="AB1458"/>
      <c r="AD1458"/>
      <c r="AE1458"/>
      <c r="AG1458"/>
      <c r="AH1458"/>
      <c r="AJ1458"/>
      <c r="AK1458"/>
      <c r="AM1458"/>
      <c r="AN1458"/>
      <c r="AP1458"/>
      <c r="AQ1458"/>
      <c r="AS1458"/>
      <c r="AT1458"/>
    </row>
    <row r="1459" spans="18:46">
      <c r="R1459"/>
      <c r="S1459"/>
      <c r="U1459"/>
      <c r="V1459"/>
      <c r="X1459"/>
      <c r="Y1459"/>
      <c r="AA1459"/>
      <c r="AB1459"/>
      <c r="AD1459"/>
      <c r="AE1459"/>
      <c r="AG1459"/>
      <c r="AH1459"/>
      <c r="AJ1459"/>
      <c r="AK1459"/>
      <c r="AM1459"/>
      <c r="AN1459"/>
      <c r="AP1459"/>
      <c r="AQ1459"/>
      <c r="AS1459"/>
      <c r="AT1459"/>
    </row>
    <row r="1460" spans="18:46">
      <c r="R1460"/>
      <c r="S1460"/>
      <c r="U1460"/>
      <c r="V1460"/>
      <c r="X1460"/>
      <c r="Y1460"/>
      <c r="AA1460"/>
      <c r="AB1460"/>
      <c r="AD1460"/>
      <c r="AE1460"/>
      <c r="AG1460"/>
      <c r="AH1460"/>
      <c r="AJ1460"/>
      <c r="AK1460"/>
      <c r="AM1460"/>
      <c r="AN1460"/>
      <c r="AP1460"/>
      <c r="AQ1460"/>
      <c r="AS1460"/>
      <c r="AT1460"/>
    </row>
    <row r="1461" spans="18:46">
      <c r="R1461"/>
      <c r="S1461"/>
      <c r="U1461"/>
      <c r="V1461"/>
      <c r="X1461"/>
      <c r="Y1461"/>
      <c r="AA1461"/>
      <c r="AB1461"/>
      <c r="AD1461"/>
      <c r="AE1461"/>
      <c r="AG1461"/>
      <c r="AH1461"/>
      <c r="AJ1461"/>
      <c r="AK1461"/>
      <c r="AM1461"/>
      <c r="AN1461"/>
      <c r="AP1461"/>
      <c r="AQ1461"/>
      <c r="AS1461"/>
      <c r="AT1461"/>
    </row>
    <row r="1462" spans="18:46">
      <c r="R1462"/>
      <c r="S1462"/>
      <c r="U1462"/>
      <c r="V1462"/>
      <c r="X1462"/>
      <c r="Y1462"/>
      <c r="AA1462"/>
      <c r="AB1462"/>
      <c r="AD1462"/>
      <c r="AE1462"/>
      <c r="AG1462"/>
      <c r="AH1462"/>
      <c r="AJ1462"/>
      <c r="AK1462"/>
      <c r="AM1462"/>
      <c r="AN1462"/>
      <c r="AP1462"/>
      <c r="AQ1462"/>
      <c r="AS1462"/>
      <c r="AT1462"/>
    </row>
    <row r="1463" spans="18:46">
      <c r="R1463"/>
      <c r="S1463"/>
      <c r="U1463"/>
      <c r="V1463"/>
      <c r="X1463"/>
      <c r="Y1463"/>
      <c r="AA1463"/>
      <c r="AB1463"/>
      <c r="AD1463"/>
      <c r="AE1463"/>
      <c r="AG1463"/>
      <c r="AH1463"/>
      <c r="AJ1463"/>
      <c r="AK1463"/>
      <c r="AM1463"/>
      <c r="AN1463"/>
      <c r="AP1463"/>
      <c r="AQ1463"/>
      <c r="AS1463"/>
      <c r="AT1463"/>
    </row>
    <row r="1464" spans="18:46">
      <c r="R1464"/>
      <c r="S1464"/>
      <c r="U1464"/>
      <c r="V1464"/>
      <c r="X1464"/>
      <c r="Y1464"/>
      <c r="AA1464"/>
      <c r="AB1464"/>
      <c r="AD1464"/>
      <c r="AE1464"/>
      <c r="AG1464"/>
      <c r="AH1464"/>
      <c r="AJ1464"/>
      <c r="AK1464"/>
      <c r="AM1464"/>
      <c r="AN1464"/>
      <c r="AP1464"/>
      <c r="AQ1464"/>
      <c r="AS1464"/>
      <c r="AT1464"/>
    </row>
    <row r="1465" spans="18:46">
      <c r="R1465"/>
      <c r="S1465"/>
      <c r="U1465"/>
      <c r="V1465"/>
      <c r="X1465"/>
      <c r="Y1465"/>
      <c r="AA1465"/>
      <c r="AB1465"/>
      <c r="AD1465"/>
      <c r="AE1465"/>
      <c r="AG1465"/>
      <c r="AH1465"/>
      <c r="AJ1465"/>
      <c r="AK1465"/>
      <c r="AM1465"/>
      <c r="AN1465"/>
      <c r="AP1465"/>
      <c r="AQ1465"/>
      <c r="AS1465"/>
      <c r="AT1465"/>
    </row>
    <row r="1466" spans="18:46">
      <c r="R1466"/>
      <c r="S1466"/>
      <c r="U1466"/>
      <c r="V1466"/>
      <c r="X1466"/>
      <c r="Y1466"/>
      <c r="AA1466"/>
      <c r="AB1466"/>
      <c r="AD1466"/>
      <c r="AE1466"/>
      <c r="AG1466"/>
      <c r="AH1466"/>
      <c r="AJ1466"/>
      <c r="AK1466"/>
      <c r="AM1466"/>
      <c r="AN1466"/>
      <c r="AP1466"/>
      <c r="AQ1466"/>
      <c r="AS1466"/>
      <c r="AT1466"/>
    </row>
    <row r="1467" spans="18:46">
      <c r="R1467"/>
      <c r="S1467"/>
      <c r="U1467"/>
      <c r="V1467"/>
      <c r="X1467"/>
      <c r="Y1467"/>
      <c r="AA1467"/>
      <c r="AB1467"/>
      <c r="AD1467"/>
      <c r="AE1467"/>
      <c r="AG1467"/>
      <c r="AH1467"/>
      <c r="AJ1467"/>
      <c r="AK1467"/>
      <c r="AM1467"/>
      <c r="AN1467"/>
      <c r="AP1467"/>
      <c r="AQ1467"/>
      <c r="AS1467"/>
      <c r="AT1467"/>
    </row>
    <row r="1468" spans="18:46">
      <c r="R1468"/>
      <c r="S1468"/>
      <c r="U1468"/>
      <c r="V1468"/>
      <c r="X1468"/>
      <c r="Y1468"/>
      <c r="AA1468"/>
      <c r="AB1468"/>
      <c r="AD1468"/>
      <c r="AE1468"/>
      <c r="AG1468"/>
      <c r="AH1468"/>
      <c r="AJ1468"/>
      <c r="AK1468"/>
      <c r="AM1468"/>
      <c r="AN1468"/>
      <c r="AP1468"/>
      <c r="AQ1468"/>
      <c r="AS1468"/>
      <c r="AT1468"/>
    </row>
    <row r="1469" spans="18:46">
      <c r="R1469"/>
      <c r="S1469"/>
      <c r="U1469"/>
      <c r="V1469"/>
      <c r="X1469"/>
      <c r="Y1469"/>
      <c r="AA1469"/>
      <c r="AB1469"/>
      <c r="AD1469"/>
      <c r="AE1469"/>
      <c r="AG1469"/>
      <c r="AH1469"/>
      <c r="AJ1469"/>
      <c r="AK1469"/>
      <c r="AM1469"/>
      <c r="AN1469"/>
      <c r="AP1469"/>
      <c r="AQ1469"/>
      <c r="AS1469"/>
      <c r="AT1469"/>
    </row>
    <row r="1470" spans="18:46">
      <c r="R1470"/>
      <c r="S1470"/>
      <c r="U1470"/>
      <c r="V1470"/>
      <c r="X1470"/>
      <c r="Y1470"/>
      <c r="AA1470"/>
      <c r="AB1470"/>
      <c r="AD1470"/>
      <c r="AE1470"/>
      <c r="AG1470"/>
      <c r="AH1470"/>
      <c r="AJ1470"/>
      <c r="AK1470"/>
      <c r="AM1470"/>
      <c r="AN1470"/>
      <c r="AP1470"/>
      <c r="AQ1470"/>
      <c r="AS1470"/>
      <c r="AT1470"/>
    </row>
    <row r="1471" spans="18:46">
      <c r="R1471"/>
      <c r="S1471"/>
      <c r="U1471"/>
      <c r="V1471"/>
      <c r="X1471"/>
      <c r="Y1471"/>
      <c r="AA1471"/>
      <c r="AB1471"/>
      <c r="AD1471"/>
      <c r="AE1471"/>
      <c r="AG1471"/>
      <c r="AH1471"/>
      <c r="AJ1471"/>
      <c r="AK1471"/>
      <c r="AM1471"/>
      <c r="AN1471"/>
      <c r="AP1471"/>
      <c r="AQ1471"/>
      <c r="AS1471"/>
      <c r="AT1471"/>
    </row>
    <row r="1472" spans="18:46">
      <c r="R1472"/>
      <c r="S1472"/>
      <c r="U1472"/>
      <c r="V1472"/>
      <c r="X1472"/>
      <c r="Y1472"/>
      <c r="AA1472"/>
      <c r="AB1472"/>
      <c r="AD1472"/>
      <c r="AE1472"/>
      <c r="AG1472"/>
      <c r="AH1472"/>
      <c r="AJ1472"/>
      <c r="AK1472"/>
      <c r="AM1472"/>
      <c r="AN1472"/>
      <c r="AP1472"/>
      <c r="AQ1472"/>
      <c r="AS1472"/>
      <c r="AT1472"/>
    </row>
    <row r="1473" spans="18:46">
      <c r="R1473"/>
      <c r="S1473"/>
      <c r="U1473"/>
      <c r="V1473"/>
      <c r="X1473"/>
      <c r="Y1473"/>
      <c r="AA1473"/>
      <c r="AB1473"/>
      <c r="AD1473"/>
      <c r="AE1473"/>
      <c r="AG1473"/>
      <c r="AH1473"/>
      <c r="AJ1473"/>
      <c r="AK1473"/>
      <c r="AM1473"/>
      <c r="AN1473"/>
      <c r="AP1473"/>
      <c r="AQ1473"/>
      <c r="AS1473"/>
      <c r="AT1473"/>
    </row>
    <row r="1474" spans="18:46">
      <c r="R1474"/>
      <c r="S1474"/>
      <c r="U1474"/>
      <c r="V1474"/>
      <c r="X1474"/>
      <c r="Y1474"/>
      <c r="AA1474"/>
      <c r="AB1474"/>
      <c r="AD1474"/>
      <c r="AE1474"/>
      <c r="AG1474"/>
      <c r="AH1474"/>
      <c r="AJ1474"/>
      <c r="AK1474"/>
      <c r="AM1474"/>
      <c r="AN1474"/>
      <c r="AP1474"/>
      <c r="AQ1474"/>
      <c r="AS1474"/>
      <c r="AT1474"/>
    </row>
    <row r="1475" spans="18:46">
      <c r="R1475"/>
      <c r="S1475"/>
      <c r="U1475"/>
      <c r="V1475"/>
      <c r="X1475"/>
      <c r="Y1475"/>
      <c r="AA1475"/>
      <c r="AB1475"/>
      <c r="AD1475"/>
      <c r="AE1475"/>
      <c r="AG1475"/>
      <c r="AH1475"/>
      <c r="AJ1475"/>
      <c r="AK1475"/>
      <c r="AM1475"/>
      <c r="AN1475"/>
      <c r="AP1475"/>
      <c r="AQ1475"/>
      <c r="AS1475"/>
      <c r="AT1475"/>
    </row>
    <row r="1476" spans="18:46">
      <c r="R1476"/>
      <c r="S1476"/>
      <c r="U1476"/>
      <c r="V1476"/>
      <c r="X1476"/>
      <c r="Y1476"/>
      <c r="AA1476"/>
      <c r="AB1476"/>
      <c r="AD1476"/>
      <c r="AE1476"/>
      <c r="AG1476"/>
      <c r="AH1476"/>
      <c r="AJ1476"/>
      <c r="AK1476"/>
      <c r="AM1476"/>
      <c r="AN1476"/>
      <c r="AP1476"/>
      <c r="AQ1476"/>
      <c r="AS1476"/>
      <c r="AT1476"/>
    </row>
    <row r="1477" spans="18:46">
      <c r="R1477"/>
      <c r="S1477"/>
      <c r="U1477"/>
      <c r="V1477"/>
      <c r="X1477"/>
      <c r="Y1477"/>
      <c r="AA1477"/>
      <c r="AB1477"/>
      <c r="AD1477"/>
      <c r="AE1477"/>
      <c r="AG1477"/>
      <c r="AH1477"/>
      <c r="AJ1477"/>
      <c r="AK1477"/>
      <c r="AM1477"/>
      <c r="AN1477"/>
      <c r="AP1477"/>
      <c r="AQ1477"/>
      <c r="AS1477"/>
      <c r="AT1477"/>
    </row>
    <row r="1478" spans="18:46">
      <c r="R1478"/>
      <c r="S1478"/>
      <c r="U1478"/>
      <c r="V1478"/>
      <c r="X1478"/>
      <c r="Y1478"/>
      <c r="AA1478"/>
      <c r="AB1478"/>
      <c r="AD1478"/>
      <c r="AE1478"/>
      <c r="AG1478"/>
      <c r="AH1478"/>
      <c r="AJ1478"/>
      <c r="AK1478"/>
      <c r="AM1478"/>
      <c r="AN1478"/>
      <c r="AP1478"/>
      <c r="AQ1478"/>
      <c r="AS1478"/>
      <c r="AT1478"/>
    </row>
    <row r="1479" spans="18:46">
      <c r="R1479"/>
      <c r="S1479"/>
      <c r="U1479"/>
      <c r="V1479"/>
      <c r="X1479"/>
      <c r="Y1479"/>
      <c r="AA1479"/>
      <c r="AB1479"/>
      <c r="AD1479"/>
      <c r="AE1479"/>
      <c r="AG1479"/>
      <c r="AH1479"/>
      <c r="AJ1479"/>
      <c r="AK1479"/>
      <c r="AM1479"/>
      <c r="AN1479"/>
      <c r="AP1479"/>
      <c r="AQ1479"/>
      <c r="AS1479"/>
      <c r="AT1479"/>
    </row>
    <row r="1480" spans="18:46">
      <c r="R1480"/>
      <c r="S1480"/>
      <c r="U1480"/>
      <c r="V1480"/>
      <c r="X1480"/>
      <c r="Y1480"/>
      <c r="AA1480"/>
      <c r="AB1480"/>
      <c r="AD1480"/>
      <c r="AE1480"/>
      <c r="AG1480"/>
      <c r="AH1480"/>
      <c r="AJ1480"/>
      <c r="AK1480"/>
      <c r="AM1480"/>
      <c r="AN1480"/>
      <c r="AP1480"/>
      <c r="AQ1480"/>
      <c r="AS1480"/>
      <c r="AT1480"/>
    </row>
    <row r="1481" spans="18:46">
      <c r="R1481"/>
      <c r="S1481"/>
      <c r="U1481"/>
      <c r="V1481"/>
      <c r="X1481"/>
      <c r="Y1481"/>
      <c r="AA1481"/>
      <c r="AB1481"/>
      <c r="AD1481"/>
      <c r="AE1481"/>
      <c r="AG1481"/>
      <c r="AH1481"/>
      <c r="AJ1481"/>
      <c r="AK1481"/>
      <c r="AM1481"/>
      <c r="AN1481"/>
      <c r="AP1481"/>
      <c r="AQ1481"/>
      <c r="AS1481"/>
      <c r="AT1481"/>
    </row>
    <row r="1482" spans="18:46">
      <c r="R1482"/>
      <c r="S1482"/>
      <c r="U1482"/>
      <c r="V1482"/>
      <c r="X1482"/>
      <c r="Y1482"/>
      <c r="AA1482"/>
      <c r="AB1482"/>
      <c r="AD1482"/>
      <c r="AE1482"/>
      <c r="AG1482"/>
      <c r="AH1482"/>
      <c r="AJ1482"/>
      <c r="AK1482"/>
      <c r="AM1482"/>
      <c r="AN1482"/>
      <c r="AP1482"/>
      <c r="AQ1482"/>
      <c r="AS1482"/>
      <c r="AT1482"/>
    </row>
    <row r="1483" spans="18:46">
      <c r="R1483"/>
      <c r="S1483"/>
      <c r="U1483"/>
      <c r="V1483"/>
      <c r="X1483"/>
      <c r="Y1483"/>
      <c r="AA1483"/>
      <c r="AB1483"/>
      <c r="AD1483"/>
      <c r="AE1483"/>
      <c r="AG1483"/>
      <c r="AH1483"/>
      <c r="AJ1483"/>
      <c r="AK1483"/>
      <c r="AM1483"/>
      <c r="AN1483"/>
      <c r="AP1483"/>
      <c r="AQ1483"/>
      <c r="AS1483"/>
      <c r="AT1483"/>
    </row>
    <row r="1484" spans="18:46">
      <c r="R1484"/>
      <c r="S1484"/>
      <c r="U1484"/>
      <c r="V1484"/>
      <c r="X1484"/>
      <c r="Y1484"/>
      <c r="AA1484"/>
      <c r="AB1484"/>
      <c r="AD1484"/>
      <c r="AE1484"/>
      <c r="AG1484"/>
      <c r="AH1484"/>
      <c r="AJ1484"/>
      <c r="AK1484"/>
      <c r="AM1484"/>
      <c r="AN1484"/>
      <c r="AP1484"/>
      <c r="AQ1484"/>
      <c r="AS1484"/>
      <c r="AT1484"/>
    </row>
    <row r="1485" spans="18:46">
      <c r="R1485"/>
      <c r="S1485"/>
      <c r="U1485"/>
      <c r="V1485"/>
      <c r="X1485"/>
      <c r="Y1485"/>
      <c r="AA1485"/>
      <c r="AB1485"/>
      <c r="AD1485"/>
      <c r="AE1485"/>
      <c r="AG1485"/>
      <c r="AH1485"/>
      <c r="AJ1485"/>
      <c r="AK1485"/>
      <c r="AM1485"/>
      <c r="AN1485"/>
      <c r="AP1485"/>
      <c r="AQ1485"/>
      <c r="AS1485"/>
      <c r="AT1485"/>
    </row>
    <row r="1486" spans="18:46">
      <c r="R1486"/>
      <c r="S1486"/>
      <c r="U1486"/>
      <c r="V1486"/>
      <c r="X1486"/>
      <c r="Y1486"/>
      <c r="AA1486"/>
      <c r="AB1486"/>
      <c r="AD1486"/>
      <c r="AE1486"/>
      <c r="AG1486"/>
      <c r="AH1486"/>
      <c r="AJ1486"/>
      <c r="AK1486"/>
      <c r="AM1486"/>
      <c r="AN1486"/>
      <c r="AP1486"/>
      <c r="AQ1486"/>
      <c r="AS1486"/>
      <c r="AT1486"/>
    </row>
    <row r="1487" spans="18:46">
      <c r="R1487"/>
      <c r="S1487"/>
      <c r="U1487"/>
      <c r="V1487"/>
      <c r="X1487"/>
      <c r="Y1487"/>
      <c r="AA1487"/>
      <c r="AB1487"/>
      <c r="AD1487"/>
      <c r="AE1487"/>
      <c r="AG1487"/>
      <c r="AH1487"/>
      <c r="AJ1487"/>
      <c r="AK1487"/>
      <c r="AM1487"/>
      <c r="AN1487"/>
      <c r="AP1487"/>
      <c r="AQ1487"/>
      <c r="AS1487"/>
      <c r="AT1487"/>
    </row>
    <row r="1488" spans="18:46">
      <c r="R1488"/>
      <c r="S1488"/>
      <c r="U1488"/>
      <c r="V1488"/>
      <c r="X1488"/>
      <c r="Y1488"/>
      <c r="AA1488"/>
      <c r="AB1488"/>
      <c r="AD1488"/>
      <c r="AE1488"/>
      <c r="AG1488"/>
      <c r="AH1488"/>
      <c r="AJ1488"/>
      <c r="AK1488"/>
      <c r="AM1488"/>
      <c r="AN1488"/>
      <c r="AP1488"/>
      <c r="AQ1488"/>
      <c r="AS1488"/>
      <c r="AT1488"/>
    </row>
    <row r="1489" spans="18:46">
      <c r="R1489"/>
      <c r="S1489"/>
      <c r="U1489"/>
      <c r="V1489"/>
      <c r="X1489"/>
      <c r="Y1489"/>
      <c r="AA1489"/>
      <c r="AB1489"/>
      <c r="AD1489"/>
      <c r="AE1489"/>
      <c r="AG1489"/>
      <c r="AH1489"/>
      <c r="AJ1489"/>
      <c r="AK1489"/>
      <c r="AM1489"/>
      <c r="AN1489"/>
      <c r="AP1489"/>
      <c r="AQ1489"/>
      <c r="AS1489"/>
      <c r="AT1489"/>
    </row>
    <row r="1490" spans="18:46">
      <c r="R1490"/>
      <c r="S1490"/>
      <c r="U1490"/>
      <c r="V1490"/>
      <c r="X1490"/>
      <c r="Y1490"/>
      <c r="AA1490"/>
      <c r="AB1490"/>
      <c r="AD1490"/>
      <c r="AE1490"/>
      <c r="AG1490"/>
      <c r="AH1490"/>
      <c r="AJ1490"/>
      <c r="AK1490"/>
      <c r="AM1490"/>
      <c r="AN1490"/>
      <c r="AP1490"/>
      <c r="AQ1490"/>
      <c r="AS1490"/>
      <c r="AT1490"/>
    </row>
    <row r="1491" spans="18:46">
      <c r="R1491"/>
      <c r="S1491"/>
      <c r="U1491"/>
      <c r="V1491"/>
      <c r="X1491"/>
      <c r="Y1491"/>
      <c r="AA1491"/>
      <c r="AB1491"/>
      <c r="AD1491"/>
      <c r="AE1491"/>
      <c r="AG1491"/>
      <c r="AH1491"/>
      <c r="AJ1491"/>
      <c r="AK1491"/>
      <c r="AM1491"/>
      <c r="AN1491"/>
      <c r="AP1491"/>
      <c r="AQ1491"/>
      <c r="AS1491"/>
      <c r="AT1491"/>
    </row>
    <row r="1492" spans="18:46">
      <c r="R1492"/>
      <c r="S1492"/>
      <c r="U1492"/>
      <c r="V1492"/>
      <c r="X1492"/>
      <c r="Y1492"/>
      <c r="AA1492"/>
      <c r="AB1492"/>
      <c r="AD1492"/>
      <c r="AE1492"/>
      <c r="AG1492"/>
      <c r="AH1492"/>
      <c r="AJ1492"/>
      <c r="AK1492"/>
      <c r="AM1492"/>
      <c r="AN1492"/>
      <c r="AP1492"/>
      <c r="AQ1492"/>
      <c r="AS1492"/>
      <c r="AT1492"/>
    </row>
    <row r="1493" spans="18:46">
      <c r="R1493"/>
      <c r="S1493"/>
      <c r="U1493"/>
      <c r="V1493"/>
      <c r="X1493"/>
      <c r="Y1493"/>
      <c r="AA1493"/>
      <c r="AB1493"/>
      <c r="AD1493"/>
      <c r="AE1493"/>
      <c r="AG1493"/>
      <c r="AH1493"/>
      <c r="AJ1493"/>
      <c r="AK1493"/>
      <c r="AM1493"/>
      <c r="AN1493"/>
      <c r="AP1493"/>
      <c r="AQ1493"/>
      <c r="AS1493"/>
      <c r="AT1493"/>
    </row>
    <row r="1494" spans="18:46">
      <c r="R1494"/>
      <c r="S1494"/>
      <c r="U1494"/>
      <c r="V1494"/>
      <c r="X1494"/>
      <c r="Y1494"/>
      <c r="AA1494"/>
      <c r="AB1494"/>
      <c r="AD1494"/>
      <c r="AE1494"/>
      <c r="AG1494"/>
      <c r="AH1494"/>
      <c r="AJ1494"/>
      <c r="AK1494"/>
      <c r="AM1494"/>
      <c r="AN1494"/>
      <c r="AP1494"/>
      <c r="AQ1494"/>
      <c r="AS1494"/>
      <c r="AT1494"/>
    </row>
    <row r="1495" spans="18:46">
      <c r="R1495"/>
      <c r="S1495"/>
      <c r="U1495"/>
      <c r="V1495"/>
      <c r="X1495"/>
      <c r="Y1495"/>
      <c r="AA1495"/>
      <c r="AB1495"/>
      <c r="AD1495"/>
      <c r="AE1495"/>
      <c r="AG1495"/>
      <c r="AH1495"/>
      <c r="AJ1495"/>
      <c r="AK1495"/>
      <c r="AM1495"/>
      <c r="AN1495"/>
      <c r="AP1495"/>
      <c r="AQ1495"/>
      <c r="AS1495"/>
      <c r="AT1495"/>
    </row>
    <row r="1496" spans="18:46">
      <c r="R1496"/>
      <c r="S1496"/>
      <c r="U1496"/>
      <c r="V1496"/>
      <c r="X1496"/>
      <c r="Y1496"/>
      <c r="AA1496"/>
      <c r="AB1496"/>
      <c r="AD1496"/>
      <c r="AE1496"/>
      <c r="AG1496"/>
      <c r="AH1496"/>
      <c r="AJ1496"/>
      <c r="AK1496"/>
      <c r="AM1496"/>
      <c r="AN1496"/>
      <c r="AP1496"/>
      <c r="AQ1496"/>
      <c r="AS1496"/>
      <c r="AT1496"/>
    </row>
    <row r="1497" spans="18:46">
      <c r="R1497"/>
      <c r="S1497"/>
      <c r="U1497"/>
      <c r="V1497"/>
      <c r="X1497"/>
      <c r="Y1497"/>
      <c r="AA1497"/>
      <c r="AB1497"/>
      <c r="AD1497"/>
      <c r="AE1497"/>
      <c r="AG1497"/>
      <c r="AH1497"/>
      <c r="AJ1497"/>
      <c r="AK1497"/>
      <c r="AM1497"/>
      <c r="AN1497"/>
      <c r="AP1497"/>
      <c r="AQ1497"/>
      <c r="AS1497"/>
      <c r="AT1497"/>
    </row>
    <row r="1498" spans="18:46">
      <c r="R1498"/>
      <c r="S1498"/>
      <c r="U1498"/>
      <c r="V1498"/>
      <c r="X1498"/>
      <c r="Y1498"/>
      <c r="AA1498"/>
      <c r="AB1498"/>
      <c r="AD1498"/>
      <c r="AE1498"/>
      <c r="AG1498"/>
      <c r="AH1498"/>
      <c r="AJ1498"/>
      <c r="AK1498"/>
      <c r="AM1498"/>
      <c r="AN1498"/>
      <c r="AP1498"/>
      <c r="AQ1498"/>
      <c r="AS1498"/>
      <c r="AT1498"/>
    </row>
    <row r="1499" spans="18:46">
      <c r="R1499"/>
      <c r="S1499"/>
      <c r="U1499"/>
      <c r="V1499"/>
      <c r="X1499"/>
      <c r="Y1499"/>
      <c r="AA1499"/>
      <c r="AB1499"/>
      <c r="AD1499"/>
      <c r="AE1499"/>
      <c r="AG1499"/>
      <c r="AH1499"/>
      <c r="AJ1499"/>
      <c r="AK1499"/>
      <c r="AM1499"/>
      <c r="AN1499"/>
      <c r="AP1499"/>
      <c r="AQ1499"/>
      <c r="AS1499"/>
      <c r="AT1499"/>
    </row>
    <row r="1500" spans="18:46">
      <c r="R1500"/>
      <c r="S1500"/>
      <c r="U1500"/>
      <c r="V1500"/>
      <c r="X1500"/>
      <c r="Y1500"/>
      <c r="AA1500"/>
      <c r="AB1500"/>
      <c r="AD1500"/>
      <c r="AE1500"/>
      <c r="AG1500"/>
      <c r="AH1500"/>
      <c r="AJ1500"/>
      <c r="AK1500"/>
      <c r="AM1500"/>
      <c r="AN1500"/>
      <c r="AP1500"/>
      <c r="AQ1500"/>
      <c r="AS1500"/>
      <c r="AT1500"/>
    </row>
    <row r="1501" spans="18:46">
      <c r="R1501"/>
      <c r="S1501"/>
      <c r="U1501"/>
      <c r="V1501"/>
      <c r="X1501"/>
      <c r="Y1501"/>
      <c r="AA1501"/>
      <c r="AB1501"/>
      <c r="AD1501"/>
      <c r="AE1501"/>
      <c r="AG1501"/>
      <c r="AH1501"/>
      <c r="AJ1501"/>
      <c r="AK1501"/>
      <c r="AM1501"/>
      <c r="AN1501"/>
      <c r="AP1501"/>
      <c r="AQ1501"/>
      <c r="AS1501"/>
      <c r="AT1501"/>
    </row>
    <row r="1502" spans="18:46">
      <c r="R1502"/>
      <c r="S1502"/>
      <c r="U1502"/>
      <c r="V1502"/>
      <c r="X1502"/>
      <c r="Y1502"/>
      <c r="AA1502"/>
      <c r="AB1502"/>
      <c r="AD1502"/>
      <c r="AE1502"/>
      <c r="AG1502"/>
      <c r="AH1502"/>
      <c r="AJ1502"/>
      <c r="AK1502"/>
      <c r="AM1502"/>
      <c r="AN1502"/>
      <c r="AP1502"/>
      <c r="AQ1502"/>
      <c r="AS1502"/>
      <c r="AT1502"/>
    </row>
    <row r="1503" spans="18:46">
      <c r="R1503"/>
      <c r="S1503"/>
      <c r="U1503"/>
      <c r="V1503"/>
      <c r="X1503"/>
      <c r="Y1503"/>
      <c r="AA1503"/>
      <c r="AB1503"/>
      <c r="AD1503"/>
      <c r="AE1503"/>
      <c r="AG1503"/>
      <c r="AH1503"/>
      <c r="AJ1503"/>
      <c r="AK1503"/>
      <c r="AM1503"/>
      <c r="AN1503"/>
      <c r="AP1503"/>
      <c r="AQ1503"/>
      <c r="AS1503"/>
      <c r="AT1503"/>
    </row>
    <row r="1504" spans="18:46">
      <c r="R1504"/>
      <c r="S1504"/>
      <c r="U1504"/>
      <c r="V1504"/>
      <c r="X1504"/>
      <c r="Y1504"/>
      <c r="AA1504"/>
      <c r="AB1504"/>
      <c r="AD1504"/>
      <c r="AE1504"/>
      <c r="AG1504"/>
      <c r="AH1504"/>
      <c r="AJ1504"/>
      <c r="AK1504"/>
      <c r="AM1504"/>
      <c r="AN1504"/>
      <c r="AP1504"/>
      <c r="AQ1504"/>
      <c r="AS1504"/>
      <c r="AT1504"/>
    </row>
    <row r="1505" spans="18:46">
      <c r="R1505"/>
      <c r="S1505"/>
      <c r="U1505"/>
      <c r="V1505"/>
      <c r="X1505"/>
      <c r="Y1505"/>
      <c r="AA1505"/>
      <c r="AB1505"/>
      <c r="AD1505"/>
      <c r="AE1505"/>
      <c r="AG1505"/>
      <c r="AH1505"/>
      <c r="AJ1505"/>
      <c r="AK1505"/>
      <c r="AM1505"/>
      <c r="AN1505"/>
      <c r="AP1505"/>
      <c r="AQ1505"/>
      <c r="AS1505"/>
      <c r="AT1505"/>
    </row>
    <row r="1506" spans="18:46">
      <c r="R1506"/>
      <c r="S1506"/>
      <c r="U1506"/>
      <c r="V1506"/>
      <c r="X1506"/>
      <c r="Y1506"/>
      <c r="AA1506"/>
      <c r="AB1506"/>
      <c r="AD1506"/>
      <c r="AE1506"/>
      <c r="AG1506"/>
      <c r="AH1506"/>
      <c r="AJ1506"/>
      <c r="AK1506"/>
      <c r="AM1506"/>
      <c r="AN1506"/>
      <c r="AP1506"/>
      <c r="AQ1506"/>
      <c r="AS1506"/>
      <c r="AT1506"/>
    </row>
    <row r="1507" spans="18:46">
      <c r="R1507"/>
      <c r="S1507"/>
      <c r="U1507"/>
      <c r="V1507"/>
      <c r="X1507"/>
      <c r="Y1507"/>
      <c r="AA1507"/>
      <c r="AB1507"/>
      <c r="AD1507"/>
      <c r="AE1507"/>
      <c r="AG1507"/>
      <c r="AH1507"/>
      <c r="AJ1507"/>
      <c r="AK1507"/>
      <c r="AM1507"/>
      <c r="AN1507"/>
      <c r="AP1507"/>
      <c r="AQ1507"/>
      <c r="AS1507"/>
      <c r="AT1507"/>
    </row>
    <row r="1508" spans="18:46">
      <c r="R1508"/>
      <c r="S1508"/>
      <c r="U1508"/>
      <c r="V1508"/>
      <c r="X1508"/>
      <c r="Y1508"/>
      <c r="AA1508"/>
      <c r="AB1508"/>
      <c r="AD1508"/>
      <c r="AE1508"/>
      <c r="AG1508"/>
      <c r="AH1508"/>
      <c r="AJ1508"/>
      <c r="AK1508"/>
      <c r="AM1508"/>
      <c r="AN1508"/>
      <c r="AP1508"/>
      <c r="AQ1508"/>
      <c r="AS1508"/>
      <c r="AT1508"/>
    </row>
    <row r="1509" spans="18:46">
      <c r="R1509"/>
      <c r="S1509"/>
      <c r="U1509"/>
      <c r="V1509"/>
      <c r="X1509"/>
      <c r="Y1509"/>
      <c r="AA1509"/>
      <c r="AB1509"/>
      <c r="AD1509"/>
      <c r="AE1509"/>
      <c r="AG1509"/>
      <c r="AH1509"/>
      <c r="AJ1509"/>
      <c r="AK1509"/>
      <c r="AM1509"/>
      <c r="AN1509"/>
      <c r="AP1509"/>
      <c r="AQ1509"/>
      <c r="AS1509"/>
      <c r="AT1509"/>
    </row>
    <row r="1510" spans="18:46">
      <c r="R1510"/>
      <c r="S1510"/>
      <c r="U1510"/>
      <c r="V1510"/>
      <c r="X1510"/>
      <c r="Y1510"/>
      <c r="AA1510"/>
      <c r="AB1510"/>
      <c r="AD1510"/>
      <c r="AE1510"/>
      <c r="AG1510"/>
      <c r="AH1510"/>
      <c r="AJ1510"/>
      <c r="AK1510"/>
      <c r="AM1510"/>
      <c r="AN1510"/>
      <c r="AP1510"/>
      <c r="AQ1510"/>
      <c r="AS1510"/>
      <c r="AT1510"/>
    </row>
    <row r="1511" spans="18:46">
      <c r="R1511"/>
      <c r="S1511"/>
      <c r="U1511"/>
      <c r="V1511"/>
      <c r="X1511"/>
      <c r="Y1511"/>
      <c r="AA1511"/>
      <c r="AB1511"/>
      <c r="AD1511"/>
      <c r="AE1511"/>
      <c r="AG1511"/>
      <c r="AH1511"/>
      <c r="AJ1511"/>
      <c r="AK1511"/>
      <c r="AM1511"/>
      <c r="AN1511"/>
      <c r="AP1511"/>
      <c r="AQ1511"/>
      <c r="AS1511"/>
      <c r="AT1511"/>
    </row>
    <row r="1512" spans="18:46">
      <c r="R1512"/>
      <c r="S1512"/>
      <c r="U1512"/>
      <c r="V1512"/>
      <c r="X1512"/>
      <c r="Y1512"/>
      <c r="AA1512"/>
      <c r="AB1512"/>
      <c r="AD1512"/>
      <c r="AE1512"/>
      <c r="AG1512"/>
      <c r="AH1512"/>
      <c r="AJ1512"/>
      <c r="AK1512"/>
      <c r="AM1512"/>
      <c r="AN1512"/>
      <c r="AP1512"/>
      <c r="AQ1512"/>
      <c r="AS1512"/>
      <c r="AT1512"/>
    </row>
    <row r="1513" spans="18:46">
      <c r="R1513"/>
      <c r="S1513"/>
      <c r="U1513"/>
      <c r="V1513"/>
      <c r="X1513"/>
      <c r="Y1513"/>
      <c r="AA1513"/>
      <c r="AB1513"/>
      <c r="AD1513"/>
      <c r="AE1513"/>
      <c r="AG1513"/>
      <c r="AH1513"/>
      <c r="AJ1513"/>
      <c r="AK1513"/>
      <c r="AM1513"/>
      <c r="AN1513"/>
      <c r="AP1513"/>
      <c r="AQ1513"/>
      <c r="AS1513"/>
      <c r="AT1513"/>
    </row>
    <row r="1514" spans="18:46">
      <c r="R1514"/>
      <c r="S1514"/>
      <c r="U1514"/>
      <c r="V1514"/>
      <c r="X1514"/>
      <c r="Y1514"/>
      <c r="AA1514"/>
      <c r="AB1514"/>
      <c r="AD1514"/>
      <c r="AE1514"/>
      <c r="AG1514"/>
      <c r="AH1514"/>
      <c r="AJ1514"/>
      <c r="AK1514"/>
      <c r="AM1514"/>
      <c r="AN1514"/>
      <c r="AP1514"/>
      <c r="AQ1514"/>
      <c r="AS1514"/>
      <c r="AT1514"/>
    </row>
    <row r="1515" spans="18:46">
      <c r="R1515"/>
      <c r="S1515"/>
      <c r="U1515"/>
      <c r="V1515"/>
      <c r="X1515"/>
      <c r="Y1515"/>
      <c r="AA1515"/>
      <c r="AB1515"/>
      <c r="AD1515"/>
      <c r="AE1515"/>
      <c r="AG1515"/>
      <c r="AH1515"/>
      <c r="AJ1515"/>
      <c r="AK1515"/>
      <c r="AM1515"/>
      <c r="AN1515"/>
      <c r="AP1515"/>
      <c r="AQ1515"/>
      <c r="AS1515"/>
      <c r="AT1515"/>
    </row>
    <row r="1516" spans="18:46">
      <c r="R1516"/>
      <c r="S1516"/>
      <c r="U1516"/>
      <c r="V1516"/>
      <c r="X1516"/>
      <c r="Y1516"/>
      <c r="AA1516"/>
      <c r="AB1516"/>
      <c r="AD1516"/>
      <c r="AE1516"/>
      <c r="AG1516"/>
      <c r="AH1516"/>
      <c r="AJ1516"/>
      <c r="AK1516"/>
      <c r="AM1516"/>
      <c r="AN1516"/>
      <c r="AP1516"/>
      <c r="AQ1516"/>
      <c r="AS1516"/>
      <c r="AT1516"/>
    </row>
    <row r="1517" spans="18:46">
      <c r="R1517"/>
      <c r="S1517"/>
      <c r="U1517"/>
      <c r="V1517"/>
      <c r="X1517"/>
      <c r="Y1517"/>
      <c r="AA1517"/>
      <c r="AB1517"/>
      <c r="AD1517"/>
      <c r="AE1517"/>
      <c r="AG1517"/>
      <c r="AH1517"/>
      <c r="AJ1517"/>
      <c r="AK1517"/>
      <c r="AM1517"/>
      <c r="AN1517"/>
      <c r="AP1517"/>
      <c r="AQ1517"/>
      <c r="AS1517"/>
      <c r="AT1517"/>
    </row>
    <row r="1518" spans="18:46">
      <c r="R1518"/>
      <c r="S1518"/>
      <c r="U1518"/>
      <c r="V1518"/>
      <c r="X1518"/>
      <c r="Y1518"/>
      <c r="AA1518"/>
      <c r="AB1518"/>
      <c r="AD1518"/>
      <c r="AE1518"/>
      <c r="AG1518"/>
      <c r="AH1518"/>
      <c r="AJ1518"/>
      <c r="AK1518"/>
      <c r="AM1518"/>
      <c r="AN1518"/>
      <c r="AP1518"/>
      <c r="AQ1518"/>
      <c r="AS1518"/>
      <c r="AT1518"/>
    </row>
    <row r="1519" spans="18:46">
      <c r="R1519"/>
      <c r="S1519"/>
      <c r="U1519"/>
      <c r="V1519"/>
      <c r="X1519"/>
      <c r="Y1519"/>
      <c r="AA1519"/>
      <c r="AB1519"/>
      <c r="AD1519"/>
      <c r="AE1519"/>
      <c r="AG1519"/>
      <c r="AH1519"/>
      <c r="AJ1519"/>
      <c r="AK1519"/>
      <c r="AM1519"/>
      <c r="AN1519"/>
      <c r="AP1519"/>
      <c r="AQ1519"/>
      <c r="AS1519"/>
      <c r="AT1519"/>
    </row>
    <row r="1520" spans="18:46">
      <c r="R1520"/>
      <c r="S1520"/>
      <c r="U1520"/>
      <c r="V1520"/>
      <c r="X1520"/>
      <c r="Y1520"/>
      <c r="AA1520"/>
      <c r="AB1520"/>
      <c r="AD1520"/>
      <c r="AE1520"/>
      <c r="AG1520"/>
      <c r="AH1520"/>
      <c r="AJ1520"/>
      <c r="AK1520"/>
      <c r="AM1520"/>
      <c r="AN1520"/>
      <c r="AP1520"/>
      <c r="AQ1520"/>
      <c r="AS1520"/>
      <c r="AT1520"/>
    </row>
    <row r="1521" spans="18:46">
      <c r="R1521"/>
      <c r="S1521"/>
      <c r="U1521"/>
      <c r="V1521"/>
      <c r="X1521"/>
      <c r="Y1521"/>
      <c r="AA1521"/>
      <c r="AB1521"/>
      <c r="AD1521"/>
      <c r="AE1521"/>
      <c r="AG1521"/>
      <c r="AH1521"/>
      <c r="AJ1521"/>
      <c r="AK1521"/>
      <c r="AM1521"/>
      <c r="AN1521"/>
      <c r="AP1521"/>
      <c r="AQ1521"/>
      <c r="AS1521"/>
      <c r="AT1521"/>
    </row>
    <row r="1522" spans="18:46">
      <c r="R1522"/>
      <c r="S1522"/>
      <c r="U1522"/>
      <c r="V1522"/>
      <c r="X1522"/>
      <c r="Y1522"/>
      <c r="AA1522"/>
      <c r="AB1522"/>
      <c r="AD1522"/>
      <c r="AE1522"/>
      <c r="AG1522"/>
      <c r="AH1522"/>
      <c r="AJ1522"/>
      <c r="AK1522"/>
      <c r="AM1522"/>
      <c r="AN1522"/>
      <c r="AP1522"/>
      <c r="AQ1522"/>
      <c r="AS1522"/>
      <c r="AT1522"/>
    </row>
    <row r="1523" spans="18:46">
      <c r="R1523"/>
      <c r="S1523"/>
      <c r="U1523"/>
      <c r="V1523"/>
      <c r="X1523"/>
      <c r="Y1523"/>
      <c r="AA1523"/>
      <c r="AB1523"/>
      <c r="AD1523"/>
      <c r="AE1523"/>
      <c r="AG1523"/>
      <c r="AH1523"/>
      <c r="AJ1523"/>
      <c r="AK1523"/>
      <c r="AM1523"/>
      <c r="AN1523"/>
      <c r="AP1523"/>
      <c r="AQ1523"/>
      <c r="AS1523"/>
      <c r="AT1523"/>
    </row>
    <row r="1524" spans="18:46">
      <c r="R1524"/>
      <c r="S1524"/>
      <c r="U1524"/>
      <c r="V1524"/>
      <c r="X1524"/>
      <c r="Y1524"/>
      <c r="AA1524"/>
      <c r="AB1524"/>
      <c r="AD1524"/>
      <c r="AE1524"/>
      <c r="AG1524"/>
      <c r="AH1524"/>
      <c r="AJ1524"/>
      <c r="AK1524"/>
      <c r="AM1524"/>
      <c r="AN1524"/>
      <c r="AP1524"/>
      <c r="AQ1524"/>
      <c r="AS1524"/>
      <c r="AT1524"/>
    </row>
    <row r="1525" spans="18:46">
      <c r="R1525"/>
      <c r="S1525"/>
      <c r="U1525"/>
      <c r="V1525"/>
      <c r="X1525"/>
      <c r="Y1525"/>
      <c r="AA1525"/>
      <c r="AB1525"/>
      <c r="AD1525"/>
      <c r="AE1525"/>
      <c r="AG1525"/>
      <c r="AH1525"/>
      <c r="AJ1525"/>
      <c r="AK1525"/>
      <c r="AM1525"/>
      <c r="AN1525"/>
      <c r="AP1525"/>
      <c r="AQ1525"/>
      <c r="AS1525"/>
      <c r="AT1525"/>
    </row>
    <row r="1526" spans="18:46">
      <c r="R1526"/>
      <c r="S1526"/>
      <c r="U1526"/>
      <c r="V1526"/>
      <c r="X1526"/>
      <c r="Y1526"/>
      <c r="AA1526"/>
      <c r="AB1526"/>
      <c r="AD1526"/>
      <c r="AE1526"/>
      <c r="AG1526"/>
      <c r="AH1526"/>
      <c r="AJ1526"/>
      <c r="AK1526"/>
      <c r="AM1526"/>
      <c r="AN1526"/>
      <c r="AP1526"/>
      <c r="AQ1526"/>
      <c r="AS1526"/>
      <c r="AT1526"/>
    </row>
    <row r="1527" spans="18:46">
      <c r="R1527"/>
      <c r="S1527"/>
      <c r="U1527"/>
      <c r="V1527"/>
      <c r="X1527"/>
      <c r="Y1527"/>
      <c r="AA1527"/>
      <c r="AB1527"/>
      <c r="AD1527"/>
      <c r="AE1527"/>
      <c r="AG1527"/>
      <c r="AH1527"/>
      <c r="AJ1527"/>
      <c r="AK1527"/>
      <c r="AM1527"/>
      <c r="AN1527"/>
      <c r="AP1527"/>
      <c r="AQ1527"/>
      <c r="AS1527"/>
      <c r="AT1527"/>
    </row>
    <row r="1528" spans="18:46">
      <c r="R1528"/>
      <c r="S1528"/>
      <c r="U1528"/>
      <c r="V1528"/>
      <c r="X1528"/>
      <c r="Y1528"/>
      <c r="AA1528"/>
      <c r="AB1528"/>
      <c r="AD1528"/>
      <c r="AE1528"/>
      <c r="AG1528"/>
      <c r="AH1528"/>
      <c r="AJ1528"/>
      <c r="AK1528"/>
      <c r="AM1528"/>
      <c r="AN1528"/>
      <c r="AP1528"/>
      <c r="AQ1528"/>
      <c r="AS1528"/>
      <c r="AT1528"/>
    </row>
    <row r="1529" spans="18:46">
      <c r="R1529"/>
      <c r="S1529"/>
      <c r="U1529"/>
      <c r="V1529"/>
      <c r="X1529"/>
      <c r="Y1529"/>
      <c r="AA1529"/>
      <c r="AB1529"/>
      <c r="AD1529"/>
      <c r="AE1529"/>
      <c r="AG1529"/>
      <c r="AH1529"/>
      <c r="AJ1529"/>
      <c r="AK1529"/>
      <c r="AM1529"/>
      <c r="AN1529"/>
      <c r="AP1529"/>
      <c r="AQ1529"/>
      <c r="AS1529"/>
      <c r="AT1529"/>
    </row>
    <row r="1530" spans="18:46">
      <c r="R1530"/>
      <c r="S1530"/>
      <c r="U1530"/>
      <c r="V1530"/>
      <c r="X1530"/>
      <c r="Y1530"/>
      <c r="AA1530"/>
      <c r="AB1530"/>
      <c r="AD1530"/>
      <c r="AE1530"/>
      <c r="AG1530"/>
      <c r="AH1530"/>
      <c r="AJ1530"/>
      <c r="AK1530"/>
      <c r="AM1530"/>
      <c r="AN1530"/>
      <c r="AP1530"/>
      <c r="AQ1530"/>
      <c r="AS1530"/>
      <c r="AT1530"/>
    </row>
    <row r="1531" spans="18:46">
      <c r="R1531"/>
      <c r="S1531"/>
      <c r="U1531"/>
      <c r="V1531"/>
      <c r="X1531"/>
      <c r="Y1531"/>
      <c r="AA1531"/>
      <c r="AB1531"/>
      <c r="AD1531"/>
      <c r="AE1531"/>
      <c r="AG1531"/>
      <c r="AH1531"/>
      <c r="AJ1531"/>
      <c r="AK1531"/>
      <c r="AM1531"/>
      <c r="AN1531"/>
      <c r="AP1531"/>
      <c r="AQ1531"/>
      <c r="AS1531"/>
      <c r="AT1531"/>
    </row>
    <row r="1532" spans="18:46">
      <c r="R1532"/>
      <c r="S1532"/>
      <c r="U1532"/>
      <c r="V1532"/>
      <c r="X1532"/>
      <c r="Y1532"/>
      <c r="AA1532"/>
      <c r="AB1532"/>
      <c r="AD1532"/>
      <c r="AE1532"/>
      <c r="AG1532"/>
      <c r="AH1532"/>
      <c r="AJ1532"/>
      <c r="AK1532"/>
      <c r="AM1532"/>
      <c r="AN1532"/>
      <c r="AP1532"/>
      <c r="AQ1532"/>
      <c r="AS1532"/>
      <c r="AT1532"/>
    </row>
    <row r="1533" spans="18:46">
      <c r="R1533"/>
      <c r="S1533"/>
      <c r="U1533"/>
      <c r="V1533"/>
      <c r="X1533"/>
      <c r="Y1533"/>
      <c r="AA1533"/>
      <c r="AB1533"/>
      <c r="AD1533"/>
      <c r="AE1533"/>
      <c r="AG1533"/>
      <c r="AH1533"/>
      <c r="AJ1533"/>
      <c r="AK1533"/>
      <c r="AM1533"/>
      <c r="AN1533"/>
      <c r="AP1533"/>
      <c r="AQ1533"/>
      <c r="AS1533"/>
      <c r="AT1533"/>
    </row>
    <row r="1534" spans="18:46">
      <c r="R1534"/>
      <c r="S1534"/>
      <c r="U1534"/>
      <c r="V1534"/>
      <c r="X1534"/>
      <c r="Y1534"/>
      <c r="AA1534"/>
      <c r="AB1534"/>
      <c r="AD1534"/>
      <c r="AE1534"/>
      <c r="AG1534"/>
      <c r="AH1534"/>
      <c r="AJ1534"/>
      <c r="AK1534"/>
      <c r="AM1534"/>
      <c r="AN1534"/>
      <c r="AP1534"/>
      <c r="AQ1534"/>
      <c r="AS1534"/>
      <c r="AT1534"/>
    </row>
    <row r="1535" spans="18:46">
      <c r="R1535"/>
      <c r="S1535"/>
      <c r="U1535"/>
      <c r="V1535"/>
      <c r="X1535"/>
      <c r="Y1535"/>
      <c r="AA1535"/>
      <c r="AB1535"/>
      <c r="AD1535"/>
      <c r="AE1535"/>
      <c r="AG1535"/>
      <c r="AH1535"/>
      <c r="AJ1535"/>
      <c r="AK1535"/>
      <c r="AM1535"/>
      <c r="AN1535"/>
      <c r="AP1535"/>
      <c r="AQ1535"/>
      <c r="AS1535"/>
      <c r="AT1535"/>
    </row>
    <row r="1536" spans="18:46">
      <c r="R1536"/>
      <c r="S1536"/>
      <c r="U1536"/>
      <c r="V1536"/>
      <c r="X1536"/>
      <c r="Y1536"/>
      <c r="AA1536"/>
      <c r="AB1536"/>
      <c r="AD1536"/>
      <c r="AE1536"/>
      <c r="AG1536"/>
      <c r="AH1536"/>
      <c r="AJ1536"/>
      <c r="AK1536"/>
      <c r="AM1536"/>
      <c r="AN1536"/>
      <c r="AP1536"/>
      <c r="AQ1536"/>
      <c r="AS1536"/>
      <c r="AT1536"/>
    </row>
    <row r="1537" spans="18:46">
      <c r="R1537"/>
      <c r="S1537"/>
      <c r="U1537"/>
      <c r="V1537"/>
      <c r="X1537"/>
      <c r="Y1537"/>
      <c r="AA1537"/>
      <c r="AB1537"/>
      <c r="AD1537"/>
      <c r="AE1537"/>
      <c r="AG1537"/>
      <c r="AH1537"/>
      <c r="AJ1537"/>
      <c r="AK1537"/>
      <c r="AM1537"/>
      <c r="AN1537"/>
      <c r="AP1537"/>
      <c r="AQ1537"/>
      <c r="AS1537"/>
      <c r="AT1537"/>
    </row>
    <row r="1538" spans="18:46">
      <c r="R1538"/>
      <c r="S1538"/>
      <c r="U1538"/>
      <c r="V1538"/>
      <c r="X1538"/>
      <c r="Y1538"/>
      <c r="AA1538"/>
      <c r="AB1538"/>
      <c r="AD1538"/>
      <c r="AE1538"/>
      <c r="AG1538"/>
      <c r="AH1538"/>
      <c r="AJ1538"/>
      <c r="AK1538"/>
      <c r="AM1538"/>
      <c r="AN1538"/>
      <c r="AP1538"/>
      <c r="AQ1538"/>
      <c r="AS1538"/>
      <c r="AT1538"/>
    </row>
    <row r="1539" spans="18:46">
      <c r="R1539"/>
      <c r="S1539"/>
      <c r="U1539"/>
      <c r="V1539"/>
      <c r="X1539"/>
      <c r="Y1539"/>
      <c r="AA1539"/>
      <c r="AB1539"/>
      <c r="AD1539"/>
      <c r="AE1539"/>
      <c r="AG1539"/>
      <c r="AH1539"/>
      <c r="AJ1539"/>
      <c r="AK1539"/>
      <c r="AM1539"/>
      <c r="AN1539"/>
      <c r="AP1539"/>
      <c r="AQ1539"/>
      <c r="AS1539"/>
      <c r="AT1539"/>
    </row>
    <row r="1540" spans="18:46">
      <c r="R1540"/>
      <c r="S1540"/>
      <c r="U1540"/>
      <c r="V1540"/>
      <c r="X1540"/>
      <c r="Y1540"/>
      <c r="AA1540"/>
      <c r="AB1540"/>
      <c r="AD1540"/>
      <c r="AE1540"/>
      <c r="AG1540"/>
      <c r="AH1540"/>
      <c r="AJ1540"/>
      <c r="AK1540"/>
      <c r="AM1540"/>
      <c r="AN1540"/>
      <c r="AP1540"/>
      <c r="AQ1540"/>
      <c r="AS1540"/>
      <c r="AT1540"/>
    </row>
    <row r="1541" spans="18:46">
      <c r="R1541"/>
      <c r="S1541"/>
      <c r="U1541"/>
      <c r="V1541"/>
      <c r="X1541"/>
      <c r="Y1541"/>
      <c r="AA1541"/>
      <c r="AB1541"/>
      <c r="AD1541"/>
      <c r="AE1541"/>
      <c r="AG1541"/>
      <c r="AH1541"/>
      <c r="AJ1541"/>
      <c r="AK1541"/>
      <c r="AM1541"/>
      <c r="AN1541"/>
      <c r="AP1541"/>
      <c r="AQ1541"/>
      <c r="AS1541"/>
      <c r="AT1541"/>
    </row>
    <row r="1542" spans="18:46">
      <c r="R1542"/>
      <c r="S1542"/>
      <c r="U1542"/>
      <c r="V1542"/>
      <c r="X1542"/>
      <c r="Y1542"/>
      <c r="AA1542"/>
      <c r="AB1542"/>
      <c r="AD1542"/>
      <c r="AE1542"/>
      <c r="AG1542"/>
      <c r="AH1542"/>
      <c r="AJ1542"/>
      <c r="AK1542"/>
      <c r="AM1542"/>
      <c r="AN1542"/>
      <c r="AP1542"/>
      <c r="AQ1542"/>
      <c r="AS1542"/>
      <c r="AT1542"/>
    </row>
    <row r="1543" spans="18:46">
      <c r="R1543"/>
      <c r="S1543"/>
      <c r="U1543"/>
      <c r="V1543"/>
      <c r="X1543"/>
      <c r="Y1543"/>
      <c r="AA1543"/>
      <c r="AB1543"/>
      <c r="AD1543"/>
      <c r="AE1543"/>
      <c r="AG1543"/>
      <c r="AH1543"/>
      <c r="AJ1543"/>
      <c r="AK1543"/>
      <c r="AM1543"/>
      <c r="AN1543"/>
      <c r="AP1543"/>
      <c r="AQ1543"/>
      <c r="AS1543"/>
      <c r="AT1543"/>
    </row>
    <row r="1544" spans="18:46">
      <c r="R1544"/>
      <c r="S1544"/>
      <c r="U1544"/>
      <c r="V1544"/>
      <c r="X1544"/>
      <c r="Y1544"/>
      <c r="AA1544"/>
      <c r="AB1544"/>
      <c r="AD1544"/>
      <c r="AE1544"/>
      <c r="AG1544"/>
      <c r="AH1544"/>
      <c r="AJ1544"/>
      <c r="AK1544"/>
      <c r="AM1544"/>
      <c r="AN1544"/>
      <c r="AP1544"/>
      <c r="AQ1544"/>
      <c r="AS1544"/>
      <c r="AT1544"/>
    </row>
    <row r="1545" spans="18:46">
      <c r="R1545"/>
      <c r="S1545"/>
      <c r="U1545"/>
      <c r="V1545"/>
      <c r="X1545"/>
      <c r="Y1545"/>
      <c r="AA1545"/>
      <c r="AB1545"/>
      <c r="AD1545"/>
      <c r="AE1545"/>
      <c r="AG1545"/>
      <c r="AH1545"/>
      <c r="AJ1545"/>
      <c r="AK1545"/>
      <c r="AM1545"/>
      <c r="AN1545"/>
      <c r="AP1545"/>
      <c r="AQ1545"/>
      <c r="AS1545"/>
      <c r="AT1545"/>
    </row>
    <row r="1546" spans="18:46">
      <c r="R1546"/>
      <c r="S1546"/>
      <c r="U1546"/>
      <c r="V1546"/>
      <c r="X1546"/>
      <c r="Y1546"/>
      <c r="AA1546"/>
      <c r="AB1546"/>
      <c r="AD1546"/>
      <c r="AE1546"/>
      <c r="AG1546"/>
      <c r="AH1546"/>
      <c r="AJ1546"/>
      <c r="AK1546"/>
      <c r="AM1546"/>
      <c r="AN1546"/>
      <c r="AP1546"/>
      <c r="AQ1546"/>
      <c r="AS1546"/>
      <c r="AT1546"/>
    </row>
    <row r="1547" spans="18:46">
      <c r="R1547"/>
      <c r="S1547"/>
      <c r="U1547"/>
      <c r="V1547"/>
      <c r="X1547"/>
      <c r="Y1547"/>
      <c r="AA1547"/>
      <c r="AB1547"/>
      <c r="AD1547"/>
      <c r="AE1547"/>
      <c r="AG1547"/>
      <c r="AH1547"/>
      <c r="AJ1547"/>
      <c r="AK1547"/>
      <c r="AM1547"/>
      <c r="AN1547"/>
      <c r="AP1547"/>
      <c r="AQ1547"/>
      <c r="AS1547"/>
      <c r="AT1547"/>
    </row>
    <row r="1548" spans="18:46">
      <c r="R1548"/>
      <c r="S1548"/>
      <c r="U1548"/>
      <c r="V1548"/>
      <c r="X1548"/>
      <c r="Y1548"/>
      <c r="AA1548"/>
      <c r="AB1548"/>
      <c r="AD1548"/>
      <c r="AE1548"/>
      <c r="AG1548"/>
      <c r="AH1548"/>
      <c r="AJ1548"/>
      <c r="AK1548"/>
      <c r="AM1548"/>
      <c r="AN1548"/>
      <c r="AP1548"/>
      <c r="AQ1548"/>
      <c r="AS1548"/>
      <c r="AT1548"/>
    </row>
    <row r="1549" spans="18:46">
      <c r="R1549"/>
      <c r="S1549"/>
      <c r="U1549"/>
      <c r="V1549"/>
      <c r="X1549"/>
      <c r="Y1549"/>
      <c r="AA1549"/>
      <c r="AB1549"/>
      <c r="AD1549"/>
      <c r="AE1549"/>
      <c r="AG1549"/>
      <c r="AH1549"/>
      <c r="AJ1549"/>
      <c r="AK1549"/>
      <c r="AM1549"/>
      <c r="AN1549"/>
      <c r="AP1549"/>
      <c r="AQ1549"/>
      <c r="AS1549"/>
      <c r="AT1549"/>
    </row>
    <row r="1550" spans="18:46">
      <c r="R1550"/>
      <c r="S1550"/>
      <c r="U1550"/>
      <c r="V1550"/>
      <c r="X1550"/>
      <c r="Y1550"/>
      <c r="AA1550"/>
      <c r="AB1550"/>
      <c r="AD1550"/>
      <c r="AE1550"/>
      <c r="AG1550"/>
      <c r="AH1550"/>
      <c r="AJ1550"/>
      <c r="AK1550"/>
      <c r="AM1550"/>
      <c r="AN1550"/>
      <c r="AP1550"/>
      <c r="AQ1550"/>
      <c r="AS1550"/>
      <c r="AT1550"/>
    </row>
    <row r="1551" spans="18:46">
      <c r="R1551"/>
      <c r="S1551"/>
      <c r="U1551"/>
      <c r="V1551"/>
      <c r="X1551"/>
      <c r="Y1551"/>
      <c r="AA1551"/>
      <c r="AB1551"/>
      <c r="AD1551"/>
      <c r="AE1551"/>
      <c r="AG1551"/>
      <c r="AH1551"/>
      <c r="AJ1551"/>
      <c r="AK1551"/>
      <c r="AM1551"/>
      <c r="AN1551"/>
      <c r="AP1551"/>
      <c r="AQ1551"/>
      <c r="AS1551"/>
      <c r="AT1551"/>
    </row>
    <row r="1552" spans="18:46">
      <c r="R1552"/>
      <c r="S1552"/>
      <c r="U1552"/>
      <c r="V1552"/>
      <c r="X1552"/>
      <c r="Y1552"/>
      <c r="AA1552"/>
      <c r="AB1552"/>
      <c r="AD1552"/>
      <c r="AE1552"/>
      <c r="AG1552"/>
      <c r="AH1552"/>
      <c r="AJ1552"/>
      <c r="AK1552"/>
      <c r="AM1552"/>
      <c r="AN1552"/>
      <c r="AP1552"/>
      <c r="AQ1552"/>
      <c r="AS1552"/>
      <c r="AT1552"/>
    </row>
    <row r="1553" spans="18:46">
      <c r="R1553"/>
      <c r="S1553"/>
      <c r="U1553"/>
      <c r="V1553"/>
      <c r="X1553"/>
      <c r="Y1553"/>
      <c r="AA1553"/>
      <c r="AB1553"/>
      <c r="AD1553"/>
      <c r="AE1553"/>
      <c r="AG1553"/>
      <c r="AH1553"/>
      <c r="AJ1553"/>
      <c r="AK1553"/>
      <c r="AM1553"/>
      <c r="AN1553"/>
      <c r="AP1553"/>
      <c r="AQ1553"/>
      <c r="AS1553"/>
      <c r="AT1553"/>
    </row>
    <row r="1554" spans="18:46">
      <c r="R1554"/>
      <c r="S1554"/>
      <c r="U1554"/>
      <c r="V1554"/>
      <c r="X1554"/>
      <c r="Y1554"/>
      <c r="AA1554"/>
      <c r="AB1554"/>
      <c r="AD1554"/>
      <c r="AE1554"/>
      <c r="AG1554"/>
      <c r="AH1554"/>
      <c r="AJ1554"/>
      <c r="AK1554"/>
      <c r="AM1554"/>
      <c r="AN1554"/>
      <c r="AP1554"/>
      <c r="AQ1554"/>
      <c r="AS1554"/>
      <c r="AT1554"/>
    </row>
    <row r="1555" spans="18:46">
      <c r="R1555"/>
      <c r="S1555"/>
      <c r="U1555"/>
      <c r="V1555"/>
      <c r="X1555"/>
      <c r="Y1555"/>
      <c r="AA1555"/>
      <c r="AB1555"/>
      <c r="AD1555"/>
      <c r="AE1555"/>
      <c r="AG1555"/>
      <c r="AH1555"/>
      <c r="AJ1555"/>
      <c r="AK1555"/>
      <c r="AM1555"/>
      <c r="AN1555"/>
      <c r="AP1555"/>
      <c r="AQ1555"/>
      <c r="AS1555"/>
      <c r="AT1555"/>
    </row>
    <row r="1556" spans="18:46">
      <c r="R1556"/>
      <c r="S1556"/>
      <c r="U1556"/>
      <c r="V1556"/>
      <c r="X1556"/>
      <c r="Y1556"/>
      <c r="AA1556"/>
      <c r="AB1556"/>
      <c r="AD1556"/>
      <c r="AE1556"/>
      <c r="AG1556"/>
      <c r="AH1556"/>
      <c r="AJ1556"/>
      <c r="AK1556"/>
      <c r="AM1556"/>
      <c r="AN1556"/>
      <c r="AP1556"/>
      <c r="AQ1556"/>
      <c r="AS1556"/>
      <c r="AT1556"/>
    </row>
    <row r="1557" spans="18:46">
      <c r="R1557"/>
      <c r="S1557"/>
      <c r="U1557"/>
      <c r="V1557"/>
      <c r="X1557"/>
      <c r="Y1557"/>
      <c r="AA1557"/>
      <c r="AB1557"/>
      <c r="AD1557"/>
      <c r="AE1557"/>
      <c r="AG1557"/>
      <c r="AH1557"/>
      <c r="AJ1557"/>
      <c r="AK1557"/>
      <c r="AM1557"/>
      <c r="AN1557"/>
      <c r="AP1557"/>
      <c r="AQ1557"/>
      <c r="AS1557"/>
      <c r="AT1557"/>
    </row>
    <row r="1558" spans="18:46">
      <c r="R1558"/>
      <c r="S1558"/>
      <c r="U1558"/>
      <c r="V1558"/>
      <c r="X1558"/>
      <c r="Y1558"/>
      <c r="AA1558"/>
      <c r="AB1558"/>
      <c r="AD1558"/>
      <c r="AE1558"/>
      <c r="AG1558"/>
      <c r="AH1558"/>
      <c r="AJ1558"/>
      <c r="AK1558"/>
      <c r="AM1558"/>
      <c r="AN1558"/>
      <c r="AP1558"/>
      <c r="AQ1558"/>
      <c r="AS1558"/>
      <c r="AT1558"/>
    </row>
    <row r="1559" spans="18:46">
      <c r="R1559"/>
      <c r="S1559"/>
      <c r="U1559"/>
      <c r="V1559"/>
      <c r="X1559"/>
      <c r="Y1559"/>
      <c r="AA1559"/>
      <c r="AB1559"/>
      <c r="AD1559"/>
      <c r="AE1559"/>
      <c r="AG1559"/>
      <c r="AH1559"/>
      <c r="AJ1559"/>
      <c r="AK1559"/>
      <c r="AM1559"/>
      <c r="AN1559"/>
      <c r="AP1559"/>
      <c r="AQ1559"/>
      <c r="AS1559"/>
      <c r="AT1559"/>
    </row>
    <row r="1560" spans="18:46">
      <c r="R1560"/>
      <c r="S1560"/>
      <c r="U1560"/>
      <c r="V1560"/>
      <c r="X1560"/>
      <c r="Y1560"/>
      <c r="AA1560"/>
      <c r="AB1560"/>
      <c r="AD1560"/>
      <c r="AE1560"/>
      <c r="AG1560"/>
      <c r="AH1560"/>
      <c r="AJ1560"/>
      <c r="AK1560"/>
      <c r="AM1560"/>
      <c r="AN1560"/>
      <c r="AP1560"/>
      <c r="AQ1560"/>
      <c r="AS1560"/>
      <c r="AT1560"/>
    </row>
    <row r="1561" spans="18:46">
      <c r="R1561"/>
      <c r="S1561"/>
      <c r="U1561"/>
      <c r="V1561"/>
      <c r="X1561"/>
      <c r="Y1561"/>
      <c r="AA1561"/>
      <c r="AB1561"/>
      <c r="AD1561"/>
      <c r="AE1561"/>
      <c r="AG1561"/>
      <c r="AH1561"/>
      <c r="AJ1561"/>
      <c r="AK1561"/>
      <c r="AM1561"/>
      <c r="AN1561"/>
      <c r="AP1561"/>
      <c r="AQ1561"/>
      <c r="AS1561"/>
      <c r="AT1561"/>
    </row>
    <row r="1562" spans="18:46">
      <c r="R1562"/>
      <c r="S1562"/>
      <c r="U1562"/>
      <c r="V1562"/>
      <c r="X1562"/>
      <c r="Y1562"/>
      <c r="AA1562"/>
      <c r="AB1562"/>
      <c r="AD1562"/>
      <c r="AE1562"/>
      <c r="AG1562"/>
      <c r="AH1562"/>
      <c r="AJ1562"/>
      <c r="AK1562"/>
      <c r="AM1562"/>
      <c r="AN1562"/>
      <c r="AP1562"/>
      <c r="AQ1562"/>
      <c r="AS1562"/>
      <c r="AT1562"/>
    </row>
    <row r="1563" spans="18:46">
      <c r="R1563"/>
      <c r="S1563"/>
      <c r="U1563"/>
      <c r="V1563"/>
      <c r="X1563"/>
      <c r="Y1563"/>
      <c r="AA1563"/>
      <c r="AB1563"/>
      <c r="AD1563"/>
      <c r="AE1563"/>
      <c r="AG1563"/>
      <c r="AH1563"/>
      <c r="AJ1563"/>
      <c r="AK1563"/>
      <c r="AM1563"/>
      <c r="AN1563"/>
      <c r="AP1563"/>
      <c r="AQ1563"/>
      <c r="AS1563"/>
      <c r="AT1563"/>
    </row>
    <row r="1564" spans="18:46">
      <c r="R1564"/>
      <c r="S1564"/>
      <c r="U1564"/>
      <c r="V1564"/>
      <c r="X1564"/>
      <c r="Y1564"/>
      <c r="AA1564"/>
      <c r="AB1564"/>
      <c r="AD1564"/>
      <c r="AE1564"/>
      <c r="AG1564"/>
      <c r="AH1564"/>
      <c r="AJ1564"/>
      <c r="AK1564"/>
      <c r="AM1564"/>
      <c r="AN1564"/>
      <c r="AP1564"/>
      <c r="AQ1564"/>
      <c r="AS1564"/>
      <c r="AT1564"/>
    </row>
    <row r="1565" spans="18:46">
      <c r="R1565"/>
      <c r="S1565"/>
      <c r="U1565"/>
      <c r="V1565"/>
      <c r="X1565"/>
      <c r="Y1565"/>
      <c r="AA1565"/>
      <c r="AB1565"/>
      <c r="AD1565"/>
      <c r="AE1565"/>
      <c r="AG1565"/>
      <c r="AH1565"/>
      <c r="AJ1565"/>
      <c r="AK1565"/>
      <c r="AM1565"/>
      <c r="AN1565"/>
      <c r="AP1565"/>
      <c r="AQ1565"/>
      <c r="AS1565"/>
      <c r="AT1565"/>
    </row>
    <row r="1566" spans="18:46">
      <c r="R1566"/>
      <c r="S1566"/>
      <c r="U1566"/>
      <c r="V1566"/>
      <c r="X1566"/>
      <c r="Y1566"/>
      <c r="AA1566"/>
      <c r="AB1566"/>
      <c r="AD1566"/>
      <c r="AE1566"/>
      <c r="AG1566"/>
      <c r="AH1566"/>
      <c r="AJ1566"/>
      <c r="AK1566"/>
      <c r="AM1566"/>
      <c r="AN1566"/>
      <c r="AP1566"/>
      <c r="AQ1566"/>
      <c r="AS1566"/>
      <c r="AT1566"/>
    </row>
    <row r="1567" spans="18:46">
      <c r="R1567"/>
      <c r="S1567"/>
      <c r="U1567"/>
      <c r="V1567"/>
      <c r="X1567"/>
      <c r="Y1567"/>
      <c r="AA1567"/>
      <c r="AB1567"/>
      <c r="AD1567"/>
      <c r="AE1567"/>
      <c r="AG1567"/>
      <c r="AH1567"/>
      <c r="AJ1567"/>
      <c r="AK1567"/>
      <c r="AM1567"/>
      <c r="AN1567"/>
      <c r="AP1567"/>
      <c r="AQ1567"/>
      <c r="AS1567"/>
      <c r="AT1567"/>
    </row>
    <row r="1568" spans="18:46">
      <c r="R1568"/>
      <c r="S1568"/>
      <c r="U1568"/>
      <c r="V1568"/>
      <c r="X1568"/>
      <c r="Y1568"/>
      <c r="AA1568"/>
      <c r="AB1568"/>
      <c r="AD1568"/>
      <c r="AE1568"/>
      <c r="AG1568"/>
      <c r="AH1568"/>
      <c r="AJ1568"/>
      <c r="AK1568"/>
      <c r="AM1568"/>
      <c r="AN1568"/>
      <c r="AP1568"/>
      <c r="AQ1568"/>
      <c r="AS1568"/>
      <c r="AT1568"/>
    </row>
    <row r="1569" spans="18:46">
      <c r="R1569"/>
      <c r="S1569"/>
      <c r="U1569"/>
      <c r="V1569"/>
      <c r="X1569"/>
      <c r="Y1569"/>
      <c r="AA1569"/>
      <c r="AB1569"/>
      <c r="AD1569"/>
      <c r="AE1569"/>
      <c r="AG1569"/>
      <c r="AH1569"/>
      <c r="AJ1569"/>
      <c r="AK1569"/>
      <c r="AM1569"/>
      <c r="AN1569"/>
      <c r="AP1569"/>
      <c r="AQ1569"/>
      <c r="AS1569"/>
      <c r="AT1569"/>
    </row>
    <row r="1570" spans="18:46">
      <c r="R1570"/>
      <c r="S1570"/>
      <c r="U1570"/>
      <c r="V1570"/>
      <c r="X1570"/>
      <c r="Y1570"/>
      <c r="AA1570"/>
      <c r="AB1570"/>
      <c r="AD1570"/>
      <c r="AE1570"/>
      <c r="AG1570"/>
      <c r="AH1570"/>
      <c r="AJ1570"/>
      <c r="AK1570"/>
      <c r="AM1570"/>
      <c r="AN1570"/>
      <c r="AP1570"/>
      <c r="AQ1570"/>
      <c r="AS1570"/>
      <c r="AT1570"/>
    </row>
    <row r="1571" spans="18:46">
      <c r="R1571"/>
      <c r="S1571"/>
      <c r="U1571"/>
      <c r="V1571"/>
      <c r="X1571"/>
      <c r="Y1571"/>
      <c r="AA1571"/>
      <c r="AB1571"/>
      <c r="AD1571"/>
      <c r="AE1571"/>
      <c r="AG1571"/>
      <c r="AH1571"/>
      <c r="AJ1571"/>
      <c r="AK1571"/>
      <c r="AM1571"/>
      <c r="AN1571"/>
      <c r="AP1571"/>
      <c r="AQ1571"/>
      <c r="AS1571"/>
      <c r="AT1571"/>
    </row>
    <row r="1572" spans="18:46">
      <c r="R1572"/>
      <c r="S1572"/>
      <c r="U1572"/>
      <c r="V1572"/>
      <c r="X1572"/>
      <c r="Y1572"/>
      <c r="AA1572"/>
      <c r="AB1572"/>
      <c r="AD1572"/>
      <c r="AE1572"/>
      <c r="AG1572"/>
      <c r="AH1572"/>
      <c r="AJ1572"/>
      <c r="AK1572"/>
      <c r="AM1572"/>
      <c r="AN1572"/>
      <c r="AP1572"/>
      <c r="AQ1572"/>
      <c r="AS1572"/>
      <c r="AT1572"/>
    </row>
    <row r="1573" spans="18:46">
      <c r="R1573"/>
      <c r="S1573"/>
      <c r="U1573"/>
      <c r="V1573"/>
      <c r="X1573"/>
      <c r="Y1573"/>
      <c r="AA1573"/>
      <c r="AB1573"/>
      <c r="AD1573"/>
      <c r="AE1573"/>
      <c r="AG1573"/>
      <c r="AH1573"/>
      <c r="AJ1573"/>
      <c r="AK1573"/>
      <c r="AM1573"/>
      <c r="AN1573"/>
      <c r="AP1573"/>
      <c r="AQ1573"/>
      <c r="AS1573"/>
      <c r="AT1573"/>
    </row>
    <row r="1574" spans="18:46">
      <c r="R1574"/>
      <c r="S1574"/>
      <c r="U1574"/>
      <c r="V1574"/>
      <c r="X1574"/>
      <c r="Y1574"/>
      <c r="AA1574"/>
      <c r="AB1574"/>
      <c r="AD1574"/>
      <c r="AE1574"/>
      <c r="AG1574"/>
      <c r="AH1574"/>
      <c r="AJ1574"/>
      <c r="AK1574"/>
      <c r="AM1574"/>
      <c r="AN1574"/>
      <c r="AP1574"/>
      <c r="AQ1574"/>
      <c r="AS1574"/>
      <c r="AT1574"/>
    </row>
    <row r="1575" spans="18:46">
      <c r="R1575"/>
      <c r="S1575"/>
      <c r="U1575"/>
      <c r="V1575"/>
      <c r="X1575"/>
      <c r="Y1575"/>
      <c r="AA1575"/>
      <c r="AB1575"/>
      <c r="AD1575"/>
      <c r="AE1575"/>
      <c r="AG1575"/>
      <c r="AH1575"/>
      <c r="AJ1575"/>
      <c r="AK1575"/>
      <c r="AM1575"/>
      <c r="AN1575"/>
      <c r="AP1575"/>
      <c r="AQ1575"/>
      <c r="AS1575"/>
      <c r="AT1575"/>
    </row>
    <row r="1576" spans="18:46">
      <c r="R1576"/>
      <c r="S1576"/>
      <c r="U1576"/>
      <c r="V1576"/>
      <c r="X1576"/>
      <c r="Y1576"/>
      <c r="AA1576"/>
      <c r="AB1576"/>
      <c r="AD1576"/>
      <c r="AE1576"/>
      <c r="AG1576"/>
      <c r="AH1576"/>
      <c r="AJ1576"/>
      <c r="AK1576"/>
      <c r="AM1576"/>
      <c r="AN1576"/>
      <c r="AP1576"/>
      <c r="AQ1576"/>
      <c r="AS1576"/>
      <c r="AT1576"/>
    </row>
    <row r="1577" spans="18:46">
      <c r="R1577"/>
      <c r="S1577"/>
      <c r="U1577"/>
      <c r="V1577"/>
      <c r="X1577"/>
      <c r="Y1577"/>
      <c r="AA1577"/>
      <c r="AB1577"/>
      <c r="AD1577"/>
      <c r="AE1577"/>
      <c r="AG1577"/>
      <c r="AH1577"/>
      <c r="AJ1577"/>
      <c r="AK1577"/>
      <c r="AM1577"/>
      <c r="AN1577"/>
      <c r="AP1577"/>
      <c r="AQ1577"/>
      <c r="AS1577"/>
      <c r="AT1577"/>
    </row>
    <row r="1578" spans="18:46">
      <c r="R1578"/>
      <c r="S1578"/>
      <c r="U1578"/>
      <c r="V1578"/>
      <c r="X1578"/>
      <c r="Y1578"/>
      <c r="AA1578"/>
      <c r="AB1578"/>
      <c r="AD1578"/>
      <c r="AE1578"/>
      <c r="AG1578"/>
      <c r="AH1578"/>
      <c r="AJ1578"/>
      <c r="AK1578"/>
      <c r="AM1578"/>
      <c r="AN1578"/>
      <c r="AP1578"/>
      <c r="AQ1578"/>
      <c r="AS1578"/>
      <c r="AT1578"/>
    </row>
    <row r="1579" spans="18:46">
      <c r="R1579"/>
      <c r="S1579"/>
      <c r="U1579"/>
      <c r="V1579"/>
      <c r="X1579"/>
      <c r="Y1579"/>
      <c r="AA1579"/>
      <c r="AB1579"/>
      <c r="AD1579"/>
      <c r="AE1579"/>
      <c r="AG1579"/>
      <c r="AH1579"/>
      <c r="AJ1579"/>
      <c r="AK1579"/>
      <c r="AM1579"/>
      <c r="AN1579"/>
      <c r="AP1579"/>
      <c r="AQ1579"/>
      <c r="AS1579"/>
      <c r="AT1579"/>
    </row>
    <row r="1580" spans="18:46">
      <c r="R1580"/>
      <c r="S1580"/>
      <c r="U1580"/>
      <c r="V1580"/>
      <c r="X1580"/>
      <c r="Y1580"/>
      <c r="AA1580"/>
      <c r="AB1580"/>
      <c r="AD1580"/>
      <c r="AE1580"/>
      <c r="AG1580"/>
      <c r="AH1580"/>
      <c r="AJ1580"/>
      <c r="AK1580"/>
      <c r="AM1580"/>
      <c r="AN1580"/>
      <c r="AP1580"/>
      <c r="AQ1580"/>
      <c r="AS1580"/>
      <c r="AT1580"/>
    </row>
    <row r="1581" spans="18:46">
      <c r="R1581"/>
      <c r="S1581"/>
      <c r="U1581"/>
      <c r="V1581"/>
      <c r="X1581"/>
      <c r="Y1581"/>
      <c r="AA1581"/>
      <c r="AB1581"/>
      <c r="AD1581"/>
      <c r="AE1581"/>
      <c r="AG1581"/>
      <c r="AH1581"/>
      <c r="AJ1581"/>
      <c r="AK1581"/>
      <c r="AM1581"/>
      <c r="AN1581"/>
      <c r="AP1581"/>
      <c r="AQ1581"/>
      <c r="AS1581"/>
      <c r="AT1581"/>
    </row>
    <row r="1582" spans="18:46">
      <c r="R1582"/>
      <c r="S1582"/>
      <c r="U1582"/>
      <c r="V1582"/>
      <c r="X1582"/>
      <c r="Y1582"/>
      <c r="AA1582"/>
      <c r="AB1582"/>
      <c r="AD1582"/>
      <c r="AE1582"/>
      <c r="AG1582"/>
      <c r="AH1582"/>
      <c r="AJ1582"/>
      <c r="AK1582"/>
      <c r="AM1582"/>
      <c r="AN1582"/>
      <c r="AP1582"/>
      <c r="AQ1582"/>
      <c r="AS1582"/>
      <c r="AT1582"/>
    </row>
    <row r="1583" spans="18:46">
      <c r="R1583"/>
      <c r="S1583"/>
      <c r="U1583"/>
      <c r="V1583"/>
      <c r="X1583"/>
      <c r="Y1583"/>
      <c r="AA1583"/>
      <c r="AB1583"/>
      <c r="AD1583"/>
      <c r="AE1583"/>
      <c r="AG1583"/>
      <c r="AH1583"/>
      <c r="AJ1583"/>
      <c r="AK1583"/>
      <c r="AM1583"/>
      <c r="AN1583"/>
      <c r="AP1583"/>
      <c r="AQ1583"/>
      <c r="AS1583"/>
      <c r="AT1583"/>
    </row>
    <row r="1584" spans="18:46">
      <c r="R1584"/>
      <c r="S1584"/>
      <c r="U1584"/>
      <c r="V1584"/>
      <c r="X1584"/>
      <c r="Y1584"/>
      <c r="AA1584"/>
      <c r="AB1584"/>
      <c r="AD1584"/>
      <c r="AE1584"/>
      <c r="AG1584"/>
      <c r="AH1584"/>
      <c r="AJ1584"/>
      <c r="AK1584"/>
      <c r="AM1584"/>
      <c r="AN1584"/>
      <c r="AP1584"/>
      <c r="AQ1584"/>
      <c r="AS1584"/>
      <c r="AT1584"/>
    </row>
    <row r="1585" spans="18:46">
      <c r="R1585"/>
      <c r="S1585"/>
      <c r="U1585"/>
      <c r="V1585"/>
      <c r="X1585"/>
      <c r="Y1585"/>
      <c r="AA1585"/>
      <c r="AB1585"/>
      <c r="AD1585"/>
      <c r="AE1585"/>
      <c r="AG1585"/>
      <c r="AH1585"/>
      <c r="AJ1585"/>
      <c r="AK1585"/>
      <c r="AM1585"/>
      <c r="AN1585"/>
      <c r="AP1585"/>
      <c r="AQ1585"/>
      <c r="AS1585"/>
      <c r="AT1585"/>
    </row>
    <row r="1586" spans="18:46">
      <c r="R1586"/>
      <c r="S1586"/>
      <c r="U1586"/>
      <c r="V1586"/>
      <c r="X1586"/>
      <c r="Y1586"/>
      <c r="AA1586"/>
      <c r="AB1586"/>
      <c r="AD1586"/>
      <c r="AE1586"/>
      <c r="AG1586"/>
      <c r="AH1586"/>
      <c r="AJ1586"/>
      <c r="AK1586"/>
      <c r="AM1586"/>
      <c r="AN1586"/>
      <c r="AP1586"/>
      <c r="AQ1586"/>
      <c r="AS1586"/>
      <c r="AT1586"/>
    </row>
    <row r="1587" spans="18:46">
      <c r="R1587"/>
      <c r="S1587"/>
      <c r="U1587"/>
      <c r="V1587"/>
      <c r="X1587"/>
      <c r="Y1587"/>
      <c r="AA1587"/>
      <c r="AB1587"/>
      <c r="AD1587"/>
      <c r="AE1587"/>
      <c r="AG1587"/>
      <c r="AH1587"/>
      <c r="AJ1587"/>
      <c r="AK1587"/>
      <c r="AM1587"/>
      <c r="AN1587"/>
      <c r="AP1587"/>
      <c r="AQ1587"/>
      <c r="AS1587"/>
      <c r="AT1587"/>
    </row>
    <row r="1588" spans="18:46">
      <c r="R1588"/>
      <c r="S1588"/>
      <c r="U1588"/>
      <c r="V1588"/>
      <c r="X1588"/>
      <c r="Y1588"/>
      <c r="AA1588"/>
      <c r="AB1588"/>
      <c r="AD1588"/>
      <c r="AE1588"/>
      <c r="AG1588"/>
      <c r="AH1588"/>
      <c r="AJ1588"/>
      <c r="AK1588"/>
      <c r="AM1588"/>
      <c r="AN1588"/>
      <c r="AP1588"/>
      <c r="AQ1588"/>
      <c r="AS1588"/>
      <c r="AT1588"/>
    </row>
    <row r="1589" spans="18:46">
      <c r="R1589"/>
      <c r="S1589"/>
      <c r="U1589"/>
      <c r="V1589"/>
      <c r="X1589"/>
      <c r="Y1589"/>
      <c r="AA1589"/>
      <c r="AB1589"/>
      <c r="AD1589"/>
      <c r="AE1589"/>
      <c r="AG1589"/>
      <c r="AH1589"/>
      <c r="AJ1589"/>
      <c r="AK1589"/>
      <c r="AM1589"/>
      <c r="AN1589"/>
      <c r="AP1589"/>
      <c r="AQ1589"/>
      <c r="AS1589"/>
      <c r="AT1589"/>
    </row>
    <row r="1590" spans="18:46">
      <c r="R1590"/>
      <c r="S1590"/>
      <c r="U1590"/>
      <c r="V1590"/>
      <c r="X1590"/>
      <c r="Y1590"/>
      <c r="AA1590"/>
      <c r="AB1590"/>
      <c r="AD1590"/>
      <c r="AE1590"/>
      <c r="AG1590"/>
      <c r="AH1590"/>
      <c r="AJ1590"/>
      <c r="AK1590"/>
      <c r="AM1590"/>
      <c r="AN1590"/>
      <c r="AP1590"/>
      <c r="AQ1590"/>
      <c r="AS1590"/>
      <c r="AT1590"/>
    </row>
    <row r="1591" spans="18:46">
      <c r="R1591"/>
      <c r="S1591"/>
      <c r="U1591"/>
      <c r="V1591"/>
      <c r="X1591"/>
      <c r="Y1591"/>
      <c r="AA1591"/>
      <c r="AB1591"/>
      <c r="AD1591"/>
      <c r="AE1591"/>
      <c r="AG1591"/>
      <c r="AH1591"/>
      <c r="AJ1591"/>
      <c r="AK1591"/>
      <c r="AM1591"/>
      <c r="AN1591"/>
      <c r="AP1591"/>
      <c r="AQ1591"/>
      <c r="AS1591"/>
      <c r="AT1591"/>
    </row>
    <row r="1592" spans="18:46">
      <c r="R1592"/>
      <c r="S1592"/>
      <c r="U1592"/>
      <c r="V1592"/>
      <c r="X1592"/>
      <c r="Y1592"/>
      <c r="AA1592"/>
      <c r="AB1592"/>
      <c r="AD1592"/>
      <c r="AE1592"/>
      <c r="AG1592"/>
      <c r="AH1592"/>
      <c r="AJ1592"/>
      <c r="AK1592"/>
      <c r="AM1592"/>
      <c r="AN1592"/>
      <c r="AP1592"/>
      <c r="AQ1592"/>
      <c r="AS1592"/>
      <c r="AT1592"/>
    </row>
    <row r="1593" spans="18:46">
      <c r="R1593"/>
      <c r="S1593"/>
      <c r="U1593"/>
      <c r="V1593"/>
      <c r="X1593"/>
      <c r="Y1593"/>
      <c r="AA1593"/>
      <c r="AB1593"/>
      <c r="AD1593"/>
      <c r="AE1593"/>
      <c r="AG1593"/>
      <c r="AH1593"/>
      <c r="AJ1593"/>
      <c r="AK1593"/>
      <c r="AM1593"/>
      <c r="AN1593"/>
      <c r="AP1593"/>
      <c r="AQ1593"/>
      <c r="AS1593"/>
      <c r="AT1593"/>
    </row>
    <row r="1594" spans="18:46">
      <c r="R1594"/>
      <c r="S1594"/>
      <c r="U1594"/>
      <c r="V1594"/>
      <c r="X1594"/>
      <c r="Y1594"/>
      <c r="AA1594"/>
      <c r="AB1594"/>
      <c r="AD1594"/>
      <c r="AE1594"/>
      <c r="AG1594"/>
      <c r="AH1594"/>
      <c r="AJ1594"/>
      <c r="AK1594"/>
      <c r="AM1594"/>
      <c r="AN1594"/>
      <c r="AP1594"/>
      <c r="AQ1594"/>
      <c r="AS1594"/>
      <c r="AT1594"/>
    </row>
    <row r="1595" spans="18:46">
      <c r="R1595"/>
      <c r="S1595"/>
      <c r="U1595"/>
      <c r="V1595"/>
      <c r="X1595"/>
      <c r="Y1595"/>
      <c r="AA1595"/>
      <c r="AB1595"/>
      <c r="AD1595"/>
      <c r="AE1595"/>
      <c r="AG1595"/>
      <c r="AH1595"/>
      <c r="AJ1595"/>
      <c r="AK1595"/>
      <c r="AM1595"/>
      <c r="AN1595"/>
      <c r="AP1595"/>
      <c r="AQ1595"/>
      <c r="AS1595"/>
      <c r="AT1595"/>
    </row>
    <row r="1596" spans="18:46">
      <c r="R1596"/>
      <c r="S1596"/>
      <c r="U1596"/>
      <c r="V1596"/>
      <c r="X1596"/>
      <c r="Y1596"/>
      <c r="AA1596"/>
      <c r="AB1596"/>
      <c r="AD1596"/>
      <c r="AE1596"/>
      <c r="AG1596"/>
      <c r="AH1596"/>
      <c r="AJ1596"/>
      <c r="AK1596"/>
      <c r="AM1596"/>
      <c r="AN1596"/>
      <c r="AP1596"/>
      <c r="AQ1596"/>
      <c r="AS1596"/>
      <c r="AT1596"/>
    </row>
    <row r="1597" spans="18:46">
      <c r="R1597"/>
      <c r="S1597"/>
      <c r="U1597"/>
      <c r="V1597"/>
      <c r="X1597"/>
      <c r="Y1597"/>
      <c r="AA1597"/>
      <c r="AB1597"/>
      <c r="AD1597"/>
      <c r="AE1597"/>
      <c r="AG1597"/>
      <c r="AH1597"/>
      <c r="AJ1597"/>
      <c r="AK1597"/>
      <c r="AM1597"/>
      <c r="AN1597"/>
      <c r="AP1597"/>
      <c r="AQ1597"/>
      <c r="AS1597"/>
      <c r="AT1597"/>
    </row>
    <row r="1598" spans="18:46">
      <c r="R1598"/>
      <c r="S1598"/>
      <c r="U1598"/>
      <c r="V1598"/>
      <c r="X1598"/>
      <c r="Y1598"/>
      <c r="AA1598"/>
      <c r="AB1598"/>
      <c r="AD1598"/>
      <c r="AE1598"/>
      <c r="AG1598"/>
      <c r="AH1598"/>
      <c r="AJ1598"/>
      <c r="AK1598"/>
      <c r="AM1598"/>
      <c r="AN1598"/>
      <c r="AP1598"/>
      <c r="AQ1598"/>
      <c r="AS1598"/>
      <c r="AT1598"/>
    </row>
    <row r="1599" spans="18:46">
      <c r="R1599"/>
      <c r="S1599"/>
      <c r="U1599"/>
      <c r="V1599"/>
      <c r="X1599"/>
      <c r="Y1599"/>
      <c r="AA1599"/>
      <c r="AB1599"/>
      <c r="AD1599"/>
      <c r="AE1599"/>
      <c r="AG1599"/>
      <c r="AH1599"/>
      <c r="AJ1599"/>
      <c r="AK1599"/>
      <c r="AM1599"/>
      <c r="AN1599"/>
      <c r="AP1599"/>
      <c r="AQ1599"/>
      <c r="AS1599"/>
      <c r="AT1599"/>
    </row>
    <row r="1600" spans="18:46">
      <c r="R1600"/>
      <c r="S1600"/>
      <c r="U1600"/>
      <c r="V1600"/>
      <c r="X1600"/>
      <c r="Y1600"/>
      <c r="AA1600"/>
      <c r="AB1600"/>
      <c r="AD1600"/>
      <c r="AE1600"/>
      <c r="AG1600"/>
      <c r="AH1600"/>
      <c r="AJ1600"/>
      <c r="AK1600"/>
      <c r="AM1600"/>
      <c r="AN1600"/>
      <c r="AP1600"/>
      <c r="AQ1600"/>
      <c r="AS1600"/>
      <c r="AT1600"/>
    </row>
    <row r="1601" spans="18:46">
      <c r="R1601"/>
      <c r="S1601"/>
      <c r="U1601"/>
      <c r="V1601"/>
      <c r="X1601"/>
      <c r="Y1601"/>
      <c r="AA1601"/>
      <c r="AB1601"/>
      <c r="AD1601"/>
      <c r="AE1601"/>
      <c r="AG1601"/>
      <c r="AH1601"/>
      <c r="AJ1601"/>
      <c r="AK1601"/>
      <c r="AM1601"/>
      <c r="AN1601"/>
      <c r="AP1601"/>
      <c r="AQ1601"/>
      <c r="AS1601"/>
      <c r="AT1601"/>
    </row>
    <row r="1602" spans="18:46">
      <c r="R1602"/>
      <c r="S1602"/>
      <c r="U1602"/>
      <c r="V1602"/>
      <c r="X1602"/>
      <c r="Y1602"/>
      <c r="AA1602"/>
      <c r="AB1602"/>
      <c r="AD1602"/>
      <c r="AE1602"/>
      <c r="AG1602"/>
      <c r="AH1602"/>
      <c r="AJ1602"/>
      <c r="AK1602"/>
      <c r="AM1602"/>
      <c r="AN1602"/>
      <c r="AP1602"/>
      <c r="AQ1602"/>
      <c r="AS1602"/>
      <c r="AT1602"/>
    </row>
    <row r="1603" spans="18:46">
      <c r="R1603"/>
      <c r="S1603"/>
      <c r="U1603"/>
      <c r="V1603"/>
      <c r="X1603"/>
      <c r="Y1603"/>
      <c r="AA1603"/>
      <c r="AB1603"/>
      <c r="AD1603"/>
      <c r="AE1603"/>
      <c r="AG1603"/>
      <c r="AH1603"/>
      <c r="AJ1603"/>
      <c r="AK1603"/>
      <c r="AM1603"/>
      <c r="AN1603"/>
      <c r="AP1603"/>
      <c r="AQ1603"/>
      <c r="AS1603"/>
      <c r="AT1603"/>
    </row>
    <row r="1604" spans="18:46">
      <c r="R1604"/>
      <c r="S1604"/>
      <c r="U1604"/>
      <c r="V1604"/>
      <c r="X1604"/>
      <c r="Y1604"/>
      <c r="AA1604"/>
      <c r="AB1604"/>
      <c r="AD1604"/>
      <c r="AE1604"/>
      <c r="AG1604"/>
      <c r="AH1604"/>
      <c r="AJ1604"/>
      <c r="AK1604"/>
      <c r="AM1604"/>
      <c r="AN1604"/>
      <c r="AP1604"/>
      <c r="AQ1604"/>
      <c r="AS1604"/>
      <c r="AT1604"/>
    </row>
    <row r="1605" spans="18:46">
      <c r="R1605"/>
      <c r="S1605"/>
      <c r="U1605"/>
      <c r="V1605"/>
      <c r="X1605"/>
      <c r="Y1605"/>
      <c r="AA1605"/>
      <c r="AB1605"/>
      <c r="AD1605"/>
      <c r="AE1605"/>
      <c r="AG1605"/>
      <c r="AH1605"/>
      <c r="AJ1605"/>
      <c r="AK1605"/>
      <c r="AM1605"/>
      <c r="AN1605"/>
      <c r="AP1605"/>
      <c r="AQ1605"/>
      <c r="AS1605"/>
      <c r="AT1605"/>
    </row>
    <row r="1606" spans="18:46">
      <c r="R1606"/>
      <c r="S1606"/>
      <c r="U1606"/>
      <c r="V1606"/>
      <c r="X1606"/>
      <c r="Y1606"/>
      <c r="AA1606"/>
      <c r="AB1606"/>
      <c r="AD1606"/>
      <c r="AE1606"/>
      <c r="AG1606"/>
      <c r="AH1606"/>
      <c r="AJ1606"/>
      <c r="AK1606"/>
      <c r="AM1606"/>
      <c r="AN1606"/>
      <c r="AP1606"/>
      <c r="AQ1606"/>
      <c r="AS1606"/>
      <c r="AT1606"/>
    </row>
    <row r="1607" spans="18:46">
      <c r="R1607"/>
      <c r="S1607"/>
      <c r="U1607"/>
      <c r="V1607"/>
      <c r="X1607"/>
      <c r="Y1607"/>
      <c r="AA1607"/>
      <c r="AB1607"/>
      <c r="AD1607"/>
      <c r="AE1607"/>
      <c r="AG1607"/>
      <c r="AH1607"/>
      <c r="AJ1607"/>
      <c r="AK1607"/>
      <c r="AM1607"/>
      <c r="AN1607"/>
      <c r="AP1607"/>
      <c r="AQ1607"/>
      <c r="AS1607"/>
      <c r="AT1607"/>
    </row>
    <row r="1608" spans="18:46">
      <c r="R1608"/>
      <c r="S1608"/>
      <c r="U1608"/>
      <c r="V1608"/>
      <c r="X1608"/>
      <c r="Y1608"/>
      <c r="AA1608"/>
      <c r="AB1608"/>
      <c r="AD1608"/>
      <c r="AE1608"/>
      <c r="AG1608"/>
      <c r="AH1608"/>
      <c r="AJ1608"/>
      <c r="AK1608"/>
      <c r="AM1608"/>
      <c r="AN1608"/>
      <c r="AP1608"/>
      <c r="AQ1608"/>
      <c r="AS1608"/>
      <c r="AT1608"/>
    </row>
    <row r="1609" spans="18:46">
      <c r="R1609"/>
      <c r="S1609"/>
      <c r="U1609"/>
      <c r="V1609"/>
      <c r="X1609"/>
      <c r="Y1609"/>
      <c r="AA1609"/>
      <c r="AB1609"/>
      <c r="AD1609"/>
      <c r="AE1609"/>
      <c r="AG1609"/>
      <c r="AH1609"/>
      <c r="AJ1609"/>
      <c r="AK1609"/>
      <c r="AM1609"/>
      <c r="AN1609"/>
      <c r="AP1609"/>
      <c r="AQ1609"/>
      <c r="AS1609"/>
      <c r="AT1609"/>
    </row>
    <row r="1610" spans="18:46">
      <c r="R1610"/>
      <c r="S1610"/>
      <c r="U1610"/>
      <c r="V1610"/>
      <c r="X1610"/>
      <c r="Y1610"/>
      <c r="AA1610"/>
      <c r="AB1610"/>
      <c r="AD1610"/>
      <c r="AE1610"/>
      <c r="AG1610"/>
      <c r="AH1610"/>
      <c r="AJ1610"/>
      <c r="AK1610"/>
      <c r="AM1610"/>
      <c r="AN1610"/>
      <c r="AP1610"/>
      <c r="AQ1610"/>
      <c r="AS1610"/>
      <c r="AT1610"/>
    </row>
    <row r="1611" spans="18:46">
      <c r="R1611"/>
      <c r="S1611"/>
      <c r="U1611"/>
      <c r="V1611"/>
      <c r="X1611"/>
      <c r="Y1611"/>
      <c r="AA1611"/>
      <c r="AB1611"/>
      <c r="AD1611"/>
      <c r="AE1611"/>
      <c r="AG1611"/>
      <c r="AH1611"/>
      <c r="AJ1611"/>
      <c r="AK1611"/>
      <c r="AM1611"/>
      <c r="AN1611"/>
      <c r="AP1611"/>
      <c r="AQ1611"/>
      <c r="AS1611"/>
      <c r="AT1611"/>
    </row>
    <row r="1612" spans="18:46">
      <c r="R1612"/>
      <c r="S1612"/>
      <c r="U1612"/>
      <c r="V1612"/>
      <c r="X1612"/>
      <c r="Y1612"/>
      <c r="AA1612"/>
      <c r="AB1612"/>
      <c r="AD1612"/>
      <c r="AE1612"/>
      <c r="AG1612"/>
      <c r="AH1612"/>
      <c r="AJ1612"/>
      <c r="AK1612"/>
      <c r="AM1612"/>
      <c r="AN1612"/>
      <c r="AP1612"/>
      <c r="AQ1612"/>
      <c r="AS1612"/>
      <c r="AT1612"/>
    </row>
    <row r="1613" spans="18:46">
      <c r="R1613"/>
      <c r="S1613"/>
      <c r="U1613"/>
      <c r="V1613"/>
      <c r="X1613"/>
      <c r="Y1613"/>
      <c r="AA1613"/>
      <c r="AB1613"/>
      <c r="AD1613"/>
      <c r="AE1613"/>
      <c r="AG1613"/>
      <c r="AH1613"/>
      <c r="AJ1613"/>
      <c r="AK1613"/>
      <c r="AM1613"/>
      <c r="AN1613"/>
      <c r="AP1613"/>
      <c r="AQ1613"/>
      <c r="AS1613"/>
      <c r="AT1613"/>
    </row>
    <row r="1614" spans="18:46">
      <c r="R1614"/>
      <c r="S1614"/>
      <c r="U1614"/>
      <c r="V1614"/>
      <c r="X1614"/>
      <c r="Y1614"/>
      <c r="AA1614"/>
      <c r="AB1614"/>
      <c r="AD1614"/>
      <c r="AE1614"/>
      <c r="AG1614"/>
      <c r="AH1614"/>
      <c r="AJ1614"/>
      <c r="AK1614"/>
      <c r="AM1614"/>
      <c r="AN1614"/>
      <c r="AP1614"/>
      <c r="AQ1614"/>
      <c r="AS1614"/>
      <c r="AT1614"/>
    </row>
    <row r="1615" spans="18:46">
      <c r="R1615"/>
      <c r="S1615"/>
      <c r="U1615"/>
      <c r="V1615"/>
      <c r="X1615"/>
      <c r="Y1615"/>
      <c r="AA1615"/>
      <c r="AB1615"/>
      <c r="AD1615"/>
      <c r="AE1615"/>
      <c r="AG1615"/>
      <c r="AH1615"/>
      <c r="AJ1615"/>
      <c r="AK1615"/>
      <c r="AM1615"/>
      <c r="AN1615"/>
      <c r="AP1615"/>
      <c r="AQ1615"/>
      <c r="AS1615"/>
      <c r="AT1615"/>
    </row>
    <row r="1616" spans="18:46">
      <c r="R1616"/>
      <c r="S1616"/>
      <c r="U1616"/>
      <c r="V1616"/>
      <c r="X1616"/>
      <c r="Y1616"/>
      <c r="AA1616"/>
      <c r="AB1616"/>
      <c r="AD1616"/>
      <c r="AE1616"/>
      <c r="AG1616"/>
      <c r="AH1616"/>
      <c r="AJ1616"/>
      <c r="AK1616"/>
      <c r="AM1616"/>
      <c r="AN1616"/>
      <c r="AP1616"/>
      <c r="AQ1616"/>
      <c r="AS1616"/>
      <c r="AT1616"/>
    </row>
    <row r="1617" spans="18:46">
      <c r="R1617"/>
      <c r="S1617"/>
      <c r="U1617"/>
      <c r="V1617"/>
      <c r="X1617"/>
      <c r="Y1617"/>
      <c r="AA1617"/>
      <c r="AB1617"/>
      <c r="AD1617"/>
      <c r="AE1617"/>
      <c r="AG1617"/>
      <c r="AH1617"/>
      <c r="AJ1617"/>
      <c r="AK1617"/>
      <c r="AM1617"/>
      <c r="AN1617"/>
      <c r="AP1617"/>
      <c r="AQ1617"/>
      <c r="AS1617"/>
      <c r="AT1617"/>
    </row>
    <row r="1618" spans="18:46">
      <c r="R1618"/>
      <c r="S1618"/>
      <c r="U1618"/>
      <c r="V1618"/>
      <c r="X1618"/>
      <c r="Y1618"/>
      <c r="AA1618"/>
      <c r="AB1618"/>
      <c r="AD1618"/>
      <c r="AE1618"/>
      <c r="AG1618"/>
      <c r="AH1618"/>
      <c r="AJ1618"/>
      <c r="AK1618"/>
      <c r="AM1618"/>
      <c r="AN1618"/>
      <c r="AP1618"/>
      <c r="AQ1618"/>
      <c r="AS1618"/>
      <c r="AT1618"/>
    </row>
    <row r="1619" spans="18:46">
      <c r="R1619"/>
      <c r="S1619"/>
      <c r="U1619"/>
      <c r="V1619"/>
      <c r="X1619"/>
      <c r="Y1619"/>
      <c r="AA1619"/>
      <c r="AB1619"/>
      <c r="AD1619"/>
      <c r="AE1619"/>
      <c r="AG1619"/>
      <c r="AH1619"/>
      <c r="AJ1619"/>
      <c r="AK1619"/>
      <c r="AM1619"/>
      <c r="AN1619"/>
      <c r="AP1619"/>
      <c r="AQ1619"/>
      <c r="AS1619"/>
      <c r="AT1619"/>
    </row>
    <row r="1620" spans="18:46">
      <c r="R1620"/>
      <c r="S1620"/>
      <c r="U1620"/>
      <c r="V1620"/>
      <c r="X1620"/>
      <c r="Y1620"/>
      <c r="AA1620"/>
      <c r="AB1620"/>
      <c r="AD1620"/>
      <c r="AE1620"/>
      <c r="AG1620"/>
      <c r="AH1620"/>
      <c r="AJ1620"/>
      <c r="AK1620"/>
      <c r="AM1620"/>
      <c r="AN1620"/>
      <c r="AP1620"/>
      <c r="AQ1620"/>
      <c r="AS1620"/>
      <c r="AT1620"/>
    </row>
    <row r="1621" spans="18:46">
      <c r="R1621"/>
      <c r="S1621"/>
      <c r="U1621"/>
      <c r="V1621"/>
      <c r="X1621"/>
      <c r="Y1621"/>
      <c r="AA1621"/>
      <c r="AB1621"/>
      <c r="AD1621"/>
      <c r="AE1621"/>
      <c r="AG1621"/>
      <c r="AH1621"/>
      <c r="AJ1621"/>
      <c r="AK1621"/>
      <c r="AM1621"/>
      <c r="AN1621"/>
      <c r="AP1621"/>
      <c r="AQ1621"/>
      <c r="AS1621"/>
      <c r="AT1621"/>
    </row>
    <row r="1622" spans="18:46">
      <c r="R1622"/>
      <c r="S1622"/>
      <c r="U1622"/>
      <c r="V1622"/>
      <c r="X1622"/>
      <c r="Y1622"/>
      <c r="AA1622"/>
      <c r="AB1622"/>
      <c r="AD1622"/>
      <c r="AE1622"/>
      <c r="AG1622"/>
      <c r="AH1622"/>
      <c r="AJ1622"/>
      <c r="AK1622"/>
      <c r="AM1622"/>
      <c r="AN1622"/>
      <c r="AP1622"/>
      <c r="AQ1622"/>
      <c r="AS1622"/>
      <c r="AT1622"/>
    </row>
    <row r="1623" spans="18:46">
      <c r="R1623"/>
      <c r="S1623"/>
      <c r="U1623"/>
      <c r="V1623"/>
      <c r="X1623"/>
      <c r="Y1623"/>
      <c r="AA1623"/>
      <c r="AB1623"/>
      <c r="AD1623"/>
      <c r="AE1623"/>
      <c r="AG1623"/>
      <c r="AH1623"/>
      <c r="AJ1623"/>
      <c r="AK1623"/>
      <c r="AM1623"/>
      <c r="AN1623"/>
      <c r="AP1623"/>
      <c r="AQ1623"/>
      <c r="AS1623"/>
      <c r="AT1623"/>
    </row>
    <row r="1624" spans="18:46">
      <c r="R1624"/>
      <c r="S1624"/>
      <c r="U1624"/>
      <c r="V1624"/>
      <c r="X1624"/>
      <c r="Y1624"/>
      <c r="AA1624"/>
      <c r="AB1624"/>
      <c r="AD1624"/>
      <c r="AE1624"/>
      <c r="AG1624"/>
      <c r="AH1624"/>
      <c r="AJ1624"/>
      <c r="AK1624"/>
      <c r="AM1624"/>
      <c r="AN1624"/>
      <c r="AP1624"/>
      <c r="AQ1624"/>
      <c r="AS1624"/>
      <c r="AT1624"/>
    </row>
    <row r="1625" spans="18:46">
      <c r="R1625"/>
      <c r="S1625"/>
      <c r="U1625"/>
      <c r="V1625"/>
      <c r="X1625"/>
      <c r="Y1625"/>
      <c r="AA1625"/>
      <c r="AB1625"/>
      <c r="AD1625"/>
      <c r="AE1625"/>
      <c r="AG1625"/>
      <c r="AH1625"/>
      <c r="AJ1625"/>
      <c r="AK1625"/>
      <c r="AM1625"/>
      <c r="AN1625"/>
      <c r="AP1625"/>
      <c r="AQ1625"/>
      <c r="AS1625"/>
      <c r="AT1625"/>
    </row>
    <row r="1626" spans="18:46">
      <c r="R1626"/>
      <c r="S1626"/>
      <c r="U1626"/>
      <c r="V1626"/>
      <c r="X1626"/>
      <c r="Y1626"/>
      <c r="AA1626"/>
      <c r="AB1626"/>
      <c r="AD1626"/>
      <c r="AE1626"/>
      <c r="AG1626"/>
      <c r="AH1626"/>
      <c r="AJ1626"/>
      <c r="AK1626"/>
      <c r="AM1626"/>
      <c r="AN1626"/>
      <c r="AP1626"/>
      <c r="AQ1626"/>
      <c r="AS1626"/>
      <c r="AT1626"/>
    </row>
    <row r="1627" spans="18:46">
      <c r="R1627"/>
      <c r="S1627"/>
      <c r="U1627"/>
      <c r="V1627"/>
      <c r="X1627"/>
      <c r="Y1627"/>
      <c r="AA1627"/>
      <c r="AB1627"/>
      <c r="AD1627"/>
      <c r="AE1627"/>
      <c r="AG1627"/>
      <c r="AH1627"/>
      <c r="AJ1627"/>
      <c r="AK1627"/>
      <c r="AM1627"/>
      <c r="AN1627"/>
      <c r="AP1627"/>
      <c r="AQ1627"/>
      <c r="AS1627"/>
      <c r="AT1627"/>
    </row>
    <row r="1628" spans="18:46">
      <c r="R1628"/>
      <c r="S1628"/>
      <c r="U1628"/>
      <c r="V1628"/>
      <c r="X1628"/>
      <c r="Y1628"/>
      <c r="AA1628"/>
      <c r="AB1628"/>
      <c r="AD1628"/>
      <c r="AE1628"/>
      <c r="AG1628"/>
      <c r="AH1628"/>
      <c r="AJ1628"/>
      <c r="AK1628"/>
      <c r="AM1628"/>
      <c r="AN1628"/>
      <c r="AP1628"/>
      <c r="AQ1628"/>
      <c r="AS1628"/>
      <c r="AT1628"/>
    </row>
    <row r="1629" spans="18:46">
      <c r="R1629"/>
      <c r="S1629"/>
      <c r="U1629"/>
      <c r="V1629"/>
      <c r="X1629"/>
      <c r="Y1629"/>
      <c r="AA1629"/>
      <c r="AB1629"/>
      <c r="AD1629"/>
      <c r="AE1629"/>
      <c r="AG1629"/>
      <c r="AH1629"/>
      <c r="AJ1629"/>
      <c r="AK1629"/>
      <c r="AM1629"/>
      <c r="AN1629"/>
      <c r="AP1629"/>
      <c r="AQ1629"/>
      <c r="AS1629"/>
      <c r="AT1629"/>
    </row>
    <row r="1630" spans="18:46">
      <c r="R1630"/>
      <c r="S1630"/>
      <c r="U1630"/>
      <c r="V1630"/>
      <c r="X1630"/>
      <c r="Y1630"/>
      <c r="AA1630"/>
      <c r="AB1630"/>
      <c r="AD1630"/>
      <c r="AE1630"/>
      <c r="AG1630"/>
      <c r="AH1630"/>
      <c r="AJ1630"/>
      <c r="AK1630"/>
      <c r="AM1630"/>
      <c r="AN1630"/>
      <c r="AP1630"/>
      <c r="AQ1630"/>
      <c r="AS1630"/>
      <c r="AT1630"/>
    </row>
    <row r="1631" spans="18:46">
      <c r="R1631"/>
      <c r="S1631"/>
      <c r="U1631"/>
      <c r="V1631"/>
      <c r="X1631"/>
      <c r="Y1631"/>
      <c r="AA1631"/>
      <c r="AB1631"/>
      <c r="AD1631"/>
      <c r="AE1631"/>
      <c r="AG1631"/>
      <c r="AH1631"/>
      <c r="AJ1631"/>
      <c r="AK1631"/>
      <c r="AM1631"/>
      <c r="AN1631"/>
      <c r="AP1631"/>
      <c r="AQ1631"/>
      <c r="AS1631"/>
      <c r="AT1631"/>
    </row>
    <row r="1632" spans="18:46">
      <c r="R1632"/>
      <c r="S1632"/>
      <c r="U1632"/>
      <c r="V1632"/>
      <c r="X1632"/>
      <c r="Y1632"/>
      <c r="AA1632"/>
      <c r="AB1632"/>
      <c r="AD1632"/>
      <c r="AE1632"/>
      <c r="AG1632"/>
      <c r="AH1632"/>
      <c r="AJ1632"/>
      <c r="AK1632"/>
      <c r="AM1632"/>
      <c r="AN1632"/>
      <c r="AP1632"/>
      <c r="AQ1632"/>
      <c r="AS1632"/>
      <c r="AT1632"/>
    </row>
    <row r="1633" spans="18:46">
      <c r="R1633"/>
      <c r="S1633"/>
      <c r="U1633"/>
      <c r="V1633"/>
      <c r="X1633"/>
      <c r="Y1633"/>
      <c r="AA1633"/>
      <c r="AB1633"/>
      <c r="AD1633"/>
      <c r="AE1633"/>
      <c r="AG1633"/>
      <c r="AH1633"/>
      <c r="AJ1633"/>
      <c r="AK1633"/>
      <c r="AM1633"/>
      <c r="AN1633"/>
      <c r="AP1633"/>
      <c r="AQ1633"/>
      <c r="AS1633"/>
      <c r="AT1633"/>
    </row>
    <row r="1634" spans="18:46">
      <c r="R1634"/>
      <c r="S1634"/>
      <c r="U1634"/>
      <c r="V1634"/>
      <c r="X1634"/>
      <c r="Y1634"/>
      <c r="AA1634"/>
      <c r="AB1634"/>
      <c r="AD1634"/>
      <c r="AE1634"/>
      <c r="AG1634"/>
      <c r="AH1634"/>
      <c r="AJ1634"/>
      <c r="AK1634"/>
      <c r="AM1634"/>
      <c r="AN1634"/>
      <c r="AP1634"/>
      <c r="AQ1634"/>
      <c r="AS1634"/>
      <c r="AT1634"/>
    </row>
    <row r="1635" spans="18:46">
      <c r="R1635"/>
      <c r="S1635"/>
      <c r="U1635"/>
      <c r="V1635"/>
      <c r="X1635"/>
      <c r="Y1635"/>
      <c r="AA1635"/>
      <c r="AB1635"/>
      <c r="AD1635"/>
      <c r="AE1635"/>
      <c r="AG1635"/>
      <c r="AH1635"/>
      <c r="AJ1635"/>
      <c r="AK1635"/>
      <c r="AM1635"/>
      <c r="AN1635"/>
      <c r="AP1635"/>
      <c r="AQ1635"/>
      <c r="AS1635"/>
      <c r="AT1635"/>
    </row>
    <row r="1636" spans="18:46">
      <c r="R1636"/>
      <c r="S1636"/>
      <c r="U1636"/>
      <c r="V1636"/>
      <c r="X1636"/>
      <c r="Y1636"/>
      <c r="AA1636"/>
      <c r="AB1636"/>
      <c r="AD1636"/>
      <c r="AE1636"/>
      <c r="AG1636"/>
      <c r="AH1636"/>
      <c r="AJ1636"/>
      <c r="AK1636"/>
      <c r="AM1636"/>
      <c r="AN1636"/>
      <c r="AP1636"/>
      <c r="AQ1636"/>
      <c r="AS1636"/>
      <c r="AT1636"/>
    </row>
    <row r="1637" spans="18:46">
      <c r="R1637"/>
      <c r="S1637"/>
      <c r="U1637"/>
      <c r="V1637"/>
      <c r="X1637"/>
      <c r="Y1637"/>
      <c r="AA1637"/>
      <c r="AB1637"/>
      <c r="AD1637"/>
      <c r="AE1637"/>
      <c r="AG1637"/>
      <c r="AH1637"/>
      <c r="AJ1637"/>
      <c r="AK1637"/>
      <c r="AM1637"/>
      <c r="AN1637"/>
      <c r="AP1637"/>
      <c r="AQ1637"/>
      <c r="AS1637"/>
      <c r="AT1637"/>
    </row>
    <row r="1638" spans="18:46">
      <c r="R1638"/>
      <c r="S1638"/>
      <c r="U1638"/>
      <c r="V1638"/>
      <c r="X1638"/>
      <c r="Y1638"/>
      <c r="AA1638"/>
      <c r="AB1638"/>
      <c r="AD1638"/>
      <c r="AE1638"/>
      <c r="AG1638"/>
      <c r="AH1638"/>
      <c r="AJ1638"/>
      <c r="AK1638"/>
      <c r="AM1638"/>
      <c r="AN1638"/>
      <c r="AP1638"/>
      <c r="AQ1638"/>
      <c r="AS1638"/>
      <c r="AT1638"/>
    </row>
    <row r="1639" spans="18:46">
      <c r="R1639"/>
      <c r="S1639"/>
      <c r="U1639"/>
      <c r="V1639"/>
      <c r="X1639"/>
      <c r="Y1639"/>
      <c r="AA1639"/>
      <c r="AB1639"/>
      <c r="AD1639"/>
      <c r="AE1639"/>
      <c r="AG1639"/>
      <c r="AH1639"/>
      <c r="AJ1639"/>
      <c r="AK1639"/>
      <c r="AM1639"/>
      <c r="AN1639"/>
      <c r="AP1639"/>
      <c r="AQ1639"/>
      <c r="AS1639"/>
      <c r="AT1639"/>
    </row>
    <row r="1640" spans="18:46">
      <c r="R1640"/>
      <c r="S1640"/>
      <c r="U1640"/>
      <c r="V1640"/>
      <c r="X1640"/>
      <c r="Y1640"/>
      <c r="AA1640"/>
      <c r="AB1640"/>
      <c r="AD1640"/>
      <c r="AE1640"/>
      <c r="AG1640"/>
      <c r="AH1640"/>
      <c r="AJ1640"/>
      <c r="AK1640"/>
      <c r="AM1640"/>
      <c r="AN1640"/>
      <c r="AP1640"/>
      <c r="AQ1640"/>
      <c r="AS1640"/>
      <c r="AT1640"/>
    </row>
    <row r="1641" spans="18:46">
      <c r="R1641"/>
      <c r="S1641"/>
      <c r="U1641"/>
      <c r="V1641"/>
      <c r="X1641"/>
      <c r="Y1641"/>
      <c r="AA1641"/>
      <c r="AB1641"/>
      <c r="AD1641"/>
      <c r="AE1641"/>
      <c r="AG1641"/>
      <c r="AH1641"/>
      <c r="AJ1641"/>
      <c r="AK1641"/>
      <c r="AM1641"/>
      <c r="AN1641"/>
      <c r="AP1641"/>
      <c r="AQ1641"/>
      <c r="AS1641"/>
      <c r="AT1641"/>
    </row>
    <row r="1642" spans="18:46">
      <c r="R1642"/>
      <c r="S1642"/>
      <c r="U1642"/>
      <c r="V1642"/>
      <c r="X1642"/>
      <c r="Y1642"/>
      <c r="AA1642"/>
      <c r="AB1642"/>
      <c r="AD1642"/>
      <c r="AE1642"/>
      <c r="AG1642"/>
      <c r="AH1642"/>
      <c r="AJ1642"/>
      <c r="AK1642"/>
      <c r="AM1642"/>
      <c r="AN1642"/>
      <c r="AP1642"/>
      <c r="AQ1642"/>
      <c r="AS1642"/>
      <c r="AT1642"/>
    </row>
    <row r="1643" spans="18:46">
      <c r="R1643"/>
      <c r="S1643"/>
      <c r="U1643"/>
      <c r="V1643"/>
      <c r="X1643"/>
      <c r="Y1643"/>
      <c r="AA1643"/>
      <c r="AB1643"/>
      <c r="AD1643"/>
      <c r="AE1643"/>
      <c r="AG1643"/>
      <c r="AH1643"/>
      <c r="AJ1643"/>
      <c r="AK1643"/>
      <c r="AM1643"/>
      <c r="AN1643"/>
      <c r="AP1643"/>
      <c r="AQ1643"/>
      <c r="AS1643"/>
      <c r="AT1643"/>
    </row>
    <row r="1644" spans="18:46">
      <c r="R1644"/>
      <c r="S1644"/>
      <c r="U1644"/>
      <c r="V1644"/>
      <c r="X1644"/>
      <c r="Y1644"/>
      <c r="AA1644"/>
      <c r="AB1644"/>
      <c r="AD1644"/>
      <c r="AE1644"/>
      <c r="AG1644"/>
      <c r="AH1644"/>
      <c r="AJ1644"/>
      <c r="AK1644"/>
      <c r="AM1644"/>
      <c r="AN1644"/>
      <c r="AP1644"/>
      <c r="AQ1644"/>
      <c r="AS1644"/>
      <c r="AT1644"/>
    </row>
    <row r="1645" spans="18:46">
      <c r="R1645"/>
      <c r="S1645"/>
      <c r="U1645"/>
      <c r="V1645"/>
      <c r="X1645"/>
      <c r="Y1645"/>
      <c r="AA1645"/>
      <c r="AB1645"/>
      <c r="AD1645"/>
      <c r="AE1645"/>
      <c r="AG1645"/>
      <c r="AH1645"/>
      <c r="AJ1645"/>
      <c r="AK1645"/>
      <c r="AM1645"/>
      <c r="AN1645"/>
      <c r="AP1645"/>
      <c r="AQ1645"/>
      <c r="AS1645"/>
      <c r="AT1645"/>
    </row>
    <row r="1646" spans="18:46">
      <c r="R1646"/>
      <c r="S1646"/>
      <c r="U1646"/>
      <c r="V1646"/>
      <c r="X1646"/>
      <c r="Y1646"/>
      <c r="AA1646"/>
      <c r="AB1646"/>
      <c r="AD1646"/>
      <c r="AE1646"/>
      <c r="AG1646"/>
      <c r="AH1646"/>
      <c r="AJ1646"/>
      <c r="AK1646"/>
      <c r="AM1646"/>
      <c r="AN1646"/>
      <c r="AP1646"/>
      <c r="AQ1646"/>
      <c r="AS1646"/>
      <c r="AT1646"/>
    </row>
    <row r="1647" spans="18:46">
      <c r="R1647"/>
      <c r="S1647"/>
      <c r="U1647"/>
      <c r="V1647"/>
      <c r="X1647"/>
      <c r="Y1647"/>
      <c r="AA1647"/>
      <c r="AB1647"/>
      <c r="AD1647"/>
      <c r="AE1647"/>
      <c r="AG1647"/>
      <c r="AH1647"/>
      <c r="AJ1647"/>
      <c r="AK1647"/>
      <c r="AM1647"/>
      <c r="AN1647"/>
      <c r="AP1647"/>
      <c r="AQ1647"/>
      <c r="AS1647"/>
      <c r="AT1647"/>
    </row>
    <row r="1648" spans="18:46">
      <c r="R1648"/>
      <c r="S1648"/>
      <c r="U1648"/>
      <c r="V1648"/>
      <c r="X1648"/>
      <c r="Y1648"/>
      <c r="AA1648"/>
      <c r="AB1648"/>
      <c r="AD1648"/>
      <c r="AE1648"/>
      <c r="AG1648"/>
      <c r="AH1648"/>
      <c r="AJ1648"/>
      <c r="AK1648"/>
      <c r="AM1648"/>
      <c r="AN1648"/>
      <c r="AP1648"/>
      <c r="AQ1648"/>
      <c r="AS1648"/>
      <c r="AT1648"/>
    </row>
    <row r="1649" spans="18:46">
      <c r="R1649"/>
      <c r="S1649"/>
      <c r="U1649"/>
      <c r="V1649"/>
      <c r="X1649"/>
      <c r="Y1649"/>
      <c r="AA1649"/>
      <c r="AB1649"/>
      <c r="AD1649"/>
      <c r="AE1649"/>
      <c r="AG1649"/>
      <c r="AH1649"/>
      <c r="AJ1649"/>
      <c r="AK1649"/>
      <c r="AM1649"/>
      <c r="AN1649"/>
      <c r="AP1649"/>
      <c r="AQ1649"/>
      <c r="AS1649"/>
      <c r="AT1649"/>
    </row>
    <row r="1650" spans="18:46">
      <c r="R1650"/>
      <c r="S1650"/>
      <c r="U1650"/>
      <c r="V1650"/>
      <c r="X1650"/>
      <c r="Y1650"/>
      <c r="AA1650"/>
      <c r="AB1650"/>
      <c r="AD1650"/>
      <c r="AE1650"/>
      <c r="AG1650"/>
      <c r="AH1650"/>
      <c r="AJ1650"/>
      <c r="AK1650"/>
      <c r="AM1650"/>
      <c r="AN1650"/>
      <c r="AP1650"/>
      <c r="AQ1650"/>
      <c r="AS1650"/>
      <c r="AT1650"/>
    </row>
    <row r="1651" spans="18:46">
      <c r="R1651"/>
      <c r="S1651"/>
      <c r="U1651"/>
      <c r="V1651"/>
      <c r="X1651"/>
      <c r="Y1651"/>
      <c r="AA1651"/>
      <c r="AB1651"/>
      <c r="AD1651"/>
      <c r="AE1651"/>
      <c r="AG1651"/>
      <c r="AH1651"/>
      <c r="AJ1651"/>
      <c r="AK1651"/>
      <c r="AM1651"/>
      <c r="AN1651"/>
      <c r="AP1651"/>
      <c r="AQ1651"/>
      <c r="AS1651"/>
      <c r="AT1651"/>
    </row>
    <row r="1652" spans="18:46">
      <c r="R1652"/>
      <c r="S1652"/>
      <c r="U1652"/>
      <c r="V1652"/>
      <c r="X1652"/>
      <c r="Y1652"/>
      <c r="AA1652"/>
      <c r="AB1652"/>
      <c r="AD1652"/>
      <c r="AE1652"/>
      <c r="AG1652"/>
      <c r="AH1652"/>
      <c r="AJ1652"/>
      <c r="AK1652"/>
      <c r="AM1652"/>
      <c r="AN1652"/>
      <c r="AP1652"/>
      <c r="AQ1652"/>
      <c r="AS1652"/>
      <c r="AT1652"/>
    </row>
    <row r="1653" spans="18:46">
      <c r="R1653"/>
      <c r="S1653"/>
      <c r="U1653"/>
      <c r="V1653"/>
      <c r="X1653"/>
      <c r="Y1653"/>
      <c r="AA1653"/>
      <c r="AB1653"/>
      <c r="AD1653"/>
      <c r="AE1653"/>
      <c r="AG1653"/>
      <c r="AH1653"/>
      <c r="AJ1653"/>
      <c r="AK1653"/>
      <c r="AM1653"/>
      <c r="AN1653"/>
      <c r="AP1653"/>
      <c r="AQ1653"/>
      <c r="AS1653"/>
      <c r="AT1653"/>
    </row>
    <row r="1654" spans="18:46">
      <c r="R1654"/>
      <c r="S1654"/>
      <c r="U1654"/>
      <c r="V1654"/>
      <c r="X1654"/>
      <c r="Y1654"/>
      <c r="AA1654"/>
      <c r="AB1654"/>
      <c r="AD1654"/>
      <c r="AE1654"/>
      <c r="AG1654"/>
      <c r="AH1654"/>
      <c r="AJ1654"/>
      <c r="AK1654"/>
      <c r="AM1654"/>
      <c r="AN1654"/>
      <c r="AP1654"/>
      <c r="AQ1654"/>
      <c r="AS1654"/>
      <c r="AT1654"/>
    </row>
    <row r="1655" spans="18:46">
      <c r="R1655"/>
      <c r="S1655"/>
      <c r="U1655"/>
      <c r="V1655"/>
      <c r="X1655"/>
      <c r="Y1655"/>
      <c r="AA1655"/>
      <c r="AB1655"/>
      <c r="AD1655"/>
      <c r="AE1655"/>
      <c r="AG1655"/>
      <c r="AH1655"/>
      <c r="AJ1655"/>
      <c r="AK1655"/>
      <c r="AM1655"/>
      <c r="AN1655"/>
      <c r="AP1655"/>
      <c r="AQ1655"/>
      <c r="AS1655"/>
      <c r="AT1655"/>
    </row>
    <row r="1656" spans="18:46">
      <c r="R1656"/>
      <c r="S1656"/>
      <c r="U1656"/>
      <c r="V1656"/>
      <c r="X1656"/>
      <c r="Y1656"/>
      <c r="AA1656"/>
      <c r="AB1656"/>
      <c r="AD1656"/>
      <c r="AE1656"/>
      <c r="AG1656"/>
      <c r="AH1656"/>
      <c r="AJ1656"/>
      <c r="AK1656"/>
      <c r="AM1656"/>
      <c r="AN1656"/>
      <c r="AP1656"/>
      <c r="AQ1656"/>
      <c r="AS1656"/>
      <c r="AT1656"/>
    </row>
    <row r="1657" spans="18:46">
      <c r="R1657"/>
      <c r="S1657"/>
      <c r="U1657"/>
      <c r="V1657"/>
      <c r="X1657"/>
      <c r="Y1657"/>
      <c r="AA1657"/>
      <c r="AB1657"/>
      <c r="AD1657"/>
      <c r="AE1657"/>
      <c r="AG1657"/>
      <c r="AH1657"/>
      <c r="AJ1657"/>
      <c r="AK1657"/>
      <c r="AM1657"/>
      <c r="AN1657"/>
      <c r="AP1657"/>
      <c r="AQ1657"/>
      <c r="AS1657"/>
      <c r="AT1657"/>
    </row>
    <row r="1658" spans="18:46">
      <c r="R1658"/>
      <c r="S1658"/>
      <c r="U1658"/>
      <c r="V1658"/>
      <c r="X1658"/>
      <c r="Y1658"/>
      <c r="AA1658"/>
      <c r="AB1658"/>
      <c r="AD1658"/>
      <c r="AE1658"/>
      <c r="AG1658"/>
      <c r="AH1658"/>
      <c r="AJ1658"/>
      <c r="AK1658"/>
      <c r="AM1658"/>
      <c r="AN1658"/>
      <c r="AP1658"/>
      <c r="AQ1658"/>
      <c r="AS1658"/>
      <c r="AT1658"/>
    </row>
    <row r="1659" spans="18:46">
      <c r="R1659"/>
      <c r="S1659"/>
      <c r="U1659"/>
      <c r="V1659"/>
      <c r="X1659"/>
      <c r="Y1659"/>
      <c r="AA1659"/>
      <c r="AB1659"/>
      <c r="AD1659"/>
      <c r="AE1659"/>
      <c r="AG1659"/>
      <c r="AH1659"/>
      <c r="AJ1659"/>
      <c r="AK1659"/>
      <c r="AM1659"/>
      <c r="AN1659"/>
      <c r="AP1659"/>
      <c r="AQ1659"/>
      <c r="AS1659"/>
      <c r="AT1659"/>
    </row>
    <row r="1660" spans="18:46">
      <c r="R1660"/>
      <c r="S1660"/>
      <c r="U1660"/>
      <c r="V1660"/>
      <c r="X1660"/>
      <c r="Y1660"/>
      <c r="AA1660"/>
      <c r="AB1660"/>
      <c r="AD1660"/>
      <c r="AE1660"/>
      <c r="AG1660"/>
      <c r="AH1660"/>
      <c r="AJ1660"/>
      <c r="AK1660"/>
      <c r="AM1660"/>
      <c r="AN1660"/>
      <c r="AP1660"/>
      <c r="AQ1660"/>
      <c r="AS1660"/>
      <c r="AT1660"/>
    </row>
    <row r="1661" spans="18:46">
      <c r="R1661"/>
      <c r="S1661"/>
      <c r="U1661"/>
      <c r="V1661"/>
      <c r="X1661"/>
      <c r="Y1661"/>
      <c r="AA1661"/>
      <c r="AB1661"/>
      <c r="AD1661"/>
      <c r="AE1661"/>
      <c r="AG1661"/>
      <c r="AH1661"/>
      <c r="AJ1661"/>
      <c r="AK1661"/>
      <c r="AM1661"/>
      <c r="AN1661"/>
      <c r="AP1661"/>
      <c r="AQ1661"/>
      <c r="AS1661"/>
      <c r="AT1661"/>
    </row>
    <row r="1662" spans="18:46">
      <c r="R1662"/>
      <c r="S1662"/>
      <c r="U1662"/>
      <c r="V1662"/>
      <c r="X1662"/>
      <c r="Y1662"/>
      <c r="AA1662"/>
      <c r="AB1662"/>
      <c r="AD1662"/>
      <c r="AE1662"/>
      <c r="AG1662"/>
      <c r="AH1662"/>
      <c r="AJ1662"/>
      <c r="AK1662"/>
      <c r="AM1662"/>
      <c r="AN1662"/>
      <c r="AP1662"/>
      <c r="AQ1662"/>
      <c r="AS1662"/>
      <c r="AT1662"/>
    </row>
    <row r="1663" spans="18:46">
      <c r="R1663"/>
      <c r="S1663"/>
      <c r="U1663"/>
      <c r="V1663"/>
      <c r="X1663"/>
      <c r="Y1663"/>
      <c r="AA1663"/>
      <c r="AB1663"/>
      <c r="AD1663"/>
      <c r="AE1663"/>
      <c r="AG1663"/>
      <c r="AH1663"/>
      <c r="AJ1663"/>
      <c r="AK1663"/>
      <c r="AM1663"/>
      <c r="AN1663"/>
      <c r="AP1663"/>
      <c r="AQ1663"/>
      <c r="AS1663"/>
      <c r="AT1663"/>
    </row>
    <row r="1664" spans="18:46">
      <c r="R1664"/>
      <c r="S1664"/>
      <c r="U1664"/>
      <c r="V1664"/>
      <c r="X1664"/>
      <c r="Y1664"/>
      <c r="AA1664"/>
      <c r="AB1664"/>
      <c r="AD1664"/>
      <c r="AE1664"/>
      <c r="AG1664"/>
      <c r="AH1664"/>
      <c r="AJ1664"/>
      <c r="AK1664"/>
      <c r="AM1664"/>
      <c r="AN1664"/>
      <c r="AP1664"/>
      <c r="AQ1664"/>
      <c r="AS1664"/>
      <c r="AT1664"/>
    </row>
    <row r="1665" spans="18:46">
      <c r="R1665"/>
      <c r="S1665"/>
      <c r="U1665"/>
      <c r="V1665"/>
      <c r="X1665"/>
      <c r="Y1665"/>
      <c r="AA1665"/>
      <c r="AB1665"/>
      <c r="AD1665"/>
      <c r="AE1665"/>
      <c r="AG1665"/>
      <c r="AH1665"/>
      <c r="AJ1665"/>
      <c r="AK1665"/>
      <c r="AM1665"/>
      <c r="AN1665"/>
      <c r="AP1665"/>
      <c r="AQ1665"/>
      <c r="AS1665"/>
      <c r="AT1665"/>
    </row>
    <row r="1666" spans="18:46">
      <c r="R1666"/>
      <c r="S1666"/>
      <c r="U1666"/>
      <c r="V1666"/>
      <c r="X1666"/>
      <c r="Y1666"/>
      <c r="AA1666"/>
      <c r="AB1666"/>
      <c r="AD1666"/>
      <c r="AE1666"/>
      <c r="AG1666"/>
      <c r="AH1666"/>
      <c r="AJ1666"/>
      <c r="AK1666"/>
      <c r="AM1666"/>
      <c r="AN1666"/>
      <c r="AP1666"/>
      <c r="AQ1666"/>
      <c r="AS1666"/>
      <c r="AT1666"/>
    </row>
    <row r="1667" spans="18:46">
      <c r="R1667"/>
      <c r="S1667"/>
      <c r="U1667"/>
      <c r="V1667"/>
      <c r="X1667"/>
      <c r="Y1667"/>
      <c r="AA1667"/>
      <c r="AB1667"/>
      <c r="AD1667"/>
      <c r="AE1667"/>
      <c r="AG1667"/>
      <c r="AH1667"/>
      <c r="AJ1667"/>
      <c r="AK1667"/>
      <c r="AM1667"/>
      <c r="AN1667"/>
      <c r="AP1667"/>
      <c r="AQ1667"/>
      <c r="AS1667"/>
      <c r="AT1667"/>
    </row>
    <row r="1668" spans="18:46">
      <c r="R1668"/>
      <c r="S1668"/>
      <c r="U1668"/>
      <c r="V1668"/>
      <c r="X1668"/>
      <c r="Y1668"/>
      <c r="AA1668"/>
      <c r="AB1668"/>
      <c r="AD1668"/>
      <c r="AE1668"/>
      <c r="AG1668"/>
      <c r="AH1668"/>
      <c r="AJ1668"/>
      <c r="AK1668"/>
      <c r="AM1668"/>
      <c r="AN1668"/>
      <c r="AP1668"/>
      <c r="AQ1668"/>
      <c r="AS1668"/>
      <c r="AT1668"/>
    </row>
    <row r="1669" spans="18:46">
      <c r="R1669"/>
      <c r="S1669"/>
      <c r="U1669"/>
      <c r="V1669"/>
      <c r="X1669"/>
      <c r="Y1669"/>
      <c r="AA1669"/>
      <c r="AB1669"/>
      <c r="AD1669"/>
      <c r="AE1669"/>
      <c r="AG1669"/>
      <c r="AH1669"/>
      <c r="AJ1669"/>
      <c r="AK1669"/>
      <c r="AM1669"/>
      <c r="AN1669"/>
      <c r="AP1669"/>
      <c r="AQ1669"/>
      <c r="AS1669"/>
      <c r="AT1669"/>
    </row>
    <row r="1670" spans="18:46">
      <c r="R1670"/>
      <c r="S1670"/>
      <c r="U1670"/>
      <c r="V1670"/>
      <c r="X1670"/>
      <c r="Y1670"/>
      <c r="AA1670"/>
      <c r="AB1670"/>
      <c r="AD1670"/>
      <c r="AE1670"/>
      <c r="AG1670"/>
      <c r="AH1670"/>
      <c r="AJ1670"/>
      <c r="AK1670"/>
      <c r="AM1670"/>
      <c r="AN1670"/>
      <c r="AP1670"/>
      <c r="AQ1670"/>
      <c r="AS1670"/>
      <c r="AT1670"/>
    </row>
    <row r="1671" spans="18:46">
      <c r="R1671"/>
      <c r="S1671"/>
      <c r="U1671"/>
      <c r="V1671"/>
      <c r="X1671"/>
      <c r="Y1671"/>
      <c r="AA1671"/>
      <c r="AB1671"/>
      <c r="AD1671"/>
      <c r="AE1671"/>
      <c r="AG1671"/>
      <c r="AH1671"/>
      <c r="AJ1671"/>
      <c r="AK1671"/>
      <c r="AM1671"/>
      <c r="AN1671"/>
      <c r="AP1671"/>
      <c r="AQ1671"/>
      <c r="AS1671"/>
      <c r="AT1671"/>
    </row>
    <row r="1672" spans="18:46">
      <c r="R1672"/>
      <c r="S1672"/>
      <c r="U1672"/>
      <c r="V1672"/>
      <c r="X1672"/>
      <c r="Y1672"/>
      <c r="AA1672"/>
      <c r="AB1672"/>
      <c r="AD1672"/>
      <c r="AE1672"/>
      <c r="AG1672"/>
      <c r="AH1672"/>
      <c r="AJ1672"/>
      <c r="AK1672"/>
      <c r="AM1672"/>
      <c r="AN1672"/>
      <c r="AP1672"/>
      <c r="AQ1672"/>
      <c r="AS1672"/>
      <c r="AT1672"/>
    </row>
    <row r="1673" spans="18:46">
      <c r="R1673"/>
      <c r="S1673"/>
      <c r="U1673"/>
      <c r="V1673"/>
      <c r="X1673"/>
      <c r="Y1673"/>
      <c r="AA1673"/>
      <c r="AB1673"/>
      <c r="AD1673"/>
      <c r="AE1673"/>
      <c r="AG1673"/>
      <c r="AH1673"/>
      <c r="AJ1673"/>
      <c r="AK1673"/>
      <c r="AM1673"/>
      <c r="AN1673"/>
      <c r="AP1673"/>
      <c r="AQ1673"/>
      <c r="AS1673"/>
      <c r="AT1673"/>
    </row>
    <row r="1674" spans="18:46">
      <c r="R1674"/>
      <c r="S1674"/>
      <c r="U1674"/>
      <c r="V1674"/>
      <c r="X1674"/>
      <c r="Y1674"/>
      <c r="AA1674"/>
      <c r="AB1674"/>
      <c r="AD1674"/>
      <c r="AE1674"/>
      <c r="AG1674"/>
      <c r="AH1674"/>
      <c r="AJ1674"/>
      <c r="AK1674"/>
      <c r="AM1674"/>
      <c r="AN1674"/>
      <c r="AP1674"/>
      <c r="AQ1674"/>
      <c r="AS1674"/>
      <c r="AT1674"/>
    </row>
    <row r="1675" spans="18:46">
      <c r="R1675"/>
      <c r="S1675"/>
      <c r="U1675"/>
      <c r="V1675"/>
      <c r="X1675"/>
      <c r="Y1675"/>
      <c r="AA1675"/>
      <c r="AB1675"/>
      <c r="AD1675"/>
      <c r="AE1675"/>
      <c r="AG1675"/>
      <c r="AH1675"/>
      <c r="AJ1675"/>
      <c r="AK1675"/>
      <c r="AM1675"/>
      <c r="AN1675"/>
      <c r="AP1675"/>
      <c r="AQ1675"/>
      <c r="AS1675"/>
      <c r="AT1675"/>
    </row>
    <row r="1676" spans="18:46">
      <c r="R1676"/>
      <c r="S1676"/>
      <c r="U1676"/>
      <c r="V1676"/>
      <c r="X1676"/>
      <c r="Y1676"/>
      <c r="AA1676"/>
      <c r="AB1676"/>
      <c r="AD1676"/>
      <c r="AE1676"/>
      <c r="AG1676"/>
      <c r="AH1676"/>
      <c r="AJ1676"/>
      <c r="AK1676"/>
      <c r="AM1676"/>
      <c r="AN1676"/>
      <c r="AP1676"/>
      <c r="AQ1676"/>
      <c r="AS1676"/>
      <c r="AT1676"/>
    </row>
    <row r="1677" spans="18:46">
      <c r="R1677"/>
      <c r="S1677"/>
      <c r="U1677"/>
      <c r="V1677"/>
      <c r="X1677"/>
      <c r="Y1677"/>
      <c r="AA1677"/>
      <c r="AB1677"/>
      <c r="AD1677"/>
      <c r="AE1677"/>
      <c r="AG1677"/>
      <c r="AH1677"/>
      <c r="AJ1677"/>
      <c r="AK1677"/>
      <c r="AM1677"/>
      <c r="AN1677"/>
      <c r="AP1677"/>
      <c r="AQ1677"/>
      <c r="AS1677"/>
      <c r="AT1677"/>
    </row>
    <row r="1678" spans="18:46">
      <c r="R1678"/>
      <c r="S1678"/>
      <c r="U1678"/>
      <c r="V1678"/>
      <c r="X1678"/>
      <c r="Y1678"/>
      <c r="AA1678"/>
      <c r="AB1678"/>
      <c r="AD1678"/>
      <c r="AE1678"/>
      <c r="AG1678"/>
      <c r="AH1678"/>
      <c r="AJ1678"/>
      <c r="AK1678"/>
      <c r="AM1678"/>
      <c r="AN1678"/>
      <c r="AP1678"/>
      <c r="AQ1678"/>
      <c r="AS1678"/>
      <c r="AT1678"/>
    </row>
    <row r="1679" spans="18:46">
      <c r="R1679"/>
      <c r="S1679"/>
      <c r="U1679"/>
      <c r="V1679"/>
      <c r="X1679"/>
      <c r="Y1679"/>
      <c r="AA1679"/>
      <c r="AB1679"/>
      <c r="AD1679"/>
      <c r="AE1679"/>
      <c r="AG1679"/>
      <c r="AH1679"/>
      <c r="AJ1679"/>
      <c r="AK1679"/>
      <c r="AM1679"/>
      <c r="AN1679"/>
      <c r="AP1679"/>
      <c r="AQ1679"/>
      <c r="AS1679"/>
      <c r="AT1679"/>
    </row>
    <row r="1680" spans="18:46">
      <c r="R1680"/>
      <c r="S1680"/>
      <c r="U1680"/>
      <c r="V1680"/>
      <c r="X1680"/>
      <c r="Y1680"/>
      <c r="AA1680"/>
      <c r="AB1680"/>
      <c r="AD1680"/>
      <c r="AE1680"/>
      <c r="AG1680"/>
      <c r="AH1680"/>
      <c r="AJ1680"/>
      <c r="AK1680"/>
      <c r="AM1680"/>
      <c r="AN1680"/>
      <c r="AP1680"/>
      <c r="AQ1680"/>
      <c r="AS1680"/>
      <c r="AT1680"/>
    </row>
    <row r="1681" spans="18:46">
      <c r="R1681"/>
      <c r="S1681"/>
      <c r="U1681"/>
      <c r="V1681"/>
      <c r="X1681"/>
      <c r="Y1681"/>
      <c r="AA1681"/>
      <c r="AB1681"/>
      <c r="AD1681"/>
      <c r="AE1681"/>
      <c r="AG1681"/>
      <c r="AH1681"/>
      <c r="AJ1681"/>
      <c r="AK1681"/>
      <c r="AM1681"/>
      <c r="AN1681"/>
      <c r="AP1681"/>
      <c r="AQ1681"/>
      <c r="AS1681"/>
      <c r="AT1681"/>
    </row>
    <row r="1682" spans="18:46">
      <c r="R1682"/>
      <c r="S1682"/>
      <c r="U1682"/>
      <c r="V1682"/>
      <c r="X1682"/>
      <c r="Y1682"/>
      <c r="AA1682"/>
      <c r="AB1682"/>
      <c r="AD1682"/>
      <c r="AE1682"/>
      <c r="AG1682"/>
      <c r="AH1682"/>
      <c r="AJ1682"/>
      <c r="AK1682"/>
      <c r="AM1682"/>
      <c r="AN1682"/>
      <c r="AP1682"/>
      <c r="AQ1682"/>
      <c r="AS1682"/>
      <c r="AT1682"/>
    </row>
    <row r="1683" spans="18:46">
      <c r="R1683"/>
      <c r="S1683"/>
      <c r="U1683"/>
      <c r="V1683"/>
      <c r="X1683"/>
      <c r="Y1683"/>
      <c r="AA1683"/>
      <c r="AB1683"/>
      <c r="AD1683"/>
      <c r="AE1683"/>
      <c r="AG1683"/>
      <c r="AH1683"/>
      <c r="AJ1683"/>
      <c r="AK1683"/>
      <c r="AM1683"/>
      <c r="AN1683"/>
      <c r="AP1683"/>
      <c r="AQ1683"/>
      <c r="AS1683"/>
      <c r="AT1683"/>
    </row>
    <row r="1684" spans="18:46">
      <c r="R1684"/>
      <c r="S1684"/>
      <c r="U1684"/>
      <c r="V1684"/>
      <c r="X1684"/>
      <c r="Y1684"/>
      <c r="AA1684"/>
      <c r="AB1684"/>
      <c r="AD1684"/>
      <c r="AE1684"/>
      <c r="AG1684"/>
      <c r="AH1684"/>
      <c r="AJ1684"/>
      <c r="AK1684"/>
      <c r="AM1684"/>
      <c r="AN1684"/>
      <c r="AP1684"/>
      <c r="AQ1684"/>
      <c r="AS1684"/>
      <c r="AT1684"/>
    </row>
    <row r="1685" spans="18:46">
      <c r="R1685"/>
      <c r="S1685"/>
      <c r="U1685"/>
      <c r="V1685"/>
      <c r="X1685"/>
      <c r="Y1685"/>
      <c r="AA1685"/>
      <c r="AB1685"/>
      <c r="AD1685"/>
      <c r="AE1685"/>
      <c r="AG1685"/>
      <c r="AH1685"/>
      <c r="AJ1685"/>
      <c r="AK1685"/>
      <c r="AM1685"/>
      <c r="AN1685"/>
      <c r="AP1685"/>
      <c r="AQ1685"/>
      <c r="AS1685"/>
      <c r="AT1685"/>
    </row>
    <row r="1686" spans="18:46">
      <c r="R1686"/>
      <c r="S1686"/>
      <c r="U1686"/>
      <c r="V1686"/>
      <c r="X1686"/>
      <c r="Y1686"/>
      <c r="AA1686"/>
      <c r="AB1686"/>
      <c r="AD1686"/>
      <c r="AE1686"/>
      <c r="AG1686"/>
      <c r="AH1686"/>
      <c r="AJ1686"/>
      <c r="AK1686"/>
      <c r="AM1686"/>
      <c r="AN1686"/>
      <c r="AP1686"/>
      <c r="AQ1686"/>
      <c r="AS1686"/>
      <c r="AT1686"/>
    </row>
    <row r="1687" spans="18:46">
      <c r="R1687"/>
      <c r="S1687"/>
      <c r="U1687"/>
      <c r="V1687"/>
      <c r="X1687"/>
      <c r="Y1687"/>
      <c r="AA1687"/>
      <c r="AB1687"/>
      <c r="AD1687"/>
      <c r="AE1687"/>
      <c r="AG1687"/>
      <c r="AH1687"/>
      <c r="AJ1687"/>
      <c r="AK1687"/>
      <c r="AM1687"/>
      <c r="AN1687"/>
      <c r="AP1687"/>
      <c r="AQ1687"/>
      <c r="AS1687"/>
      <c r="AT1687"/>
    </row>
    <row r="1688" spans="18:46">
      <c r="R1688"/>
      <c r="S1688"/>
      <c r="U1688"/>
      <c r="V1688"/>
      <c r="X1688"/>
      <c r="Y1688"/>
      <c r="AA1688"/>
      <c r="AB1688"/>
      <c r="AD1688"/>
      <c r="AE1688"/>
      <c r="AG1688"/>
      <c r="AH1688"/>
      <c r="AJ1688"/>
      <c r="AK1688"/>
      <c r="AM1688"/>
      <c r="AN1688"/>
      <c r="AP1688"/>
      <c r="AQ1688"/>
      <c r="AS1688"/>
      <c r="AT1688"/>
    </row>
    <row r="1689" spans="18:46">
      <c r="R1689"/>
      <c r="S1689"/>
      <c r="U1689"/>
      <c r="V1689"/>
      <c r="X1689"/>
      <c r="Y1689"/>
      <c r="AA1689"/>
      <c r="AB1689"/>
      <c r="AD1689"/>
      <c r="AE1689"/>
      <c r="AG1689"/>
      <c r="AH1689"/>
      <c r="AJ1689"/>
      <c r="AK1689"/>
      <c r="AM1689"/>
      <c r="AN1689"/>
      <c r="AP1689"/>
      <c r="AQ1689"/>
      <c r="AS1689"/>
      <c r="AT1689"/>
    </row>
    <row r="1690" spans="18:46">
      <c r="R1690"/>
      <c r="S1690"/>
      <c r="U1690"/>
      <c r="V1690"/>
      <c r="X1690"/>
      <c r="Y1690"/>
      <c r="AA1690"/>
      <c r="AB1690"/>
      <c r="AD1690"/>
      <c r="AE1690"/>
      <c r="AG1690"/>
      <c r="AH1690"/>
      <c r="AJ1690"/>
      <c r="AK1690"/>
      <c r="AM1690"/>
      <c r="AN1690"/>
      <c r="AP1690"/>
      <c r="AQ1690"/>
      <c r="AS1690"/>
      <c r="AT1690"/>
    </row>
    <row r="1691" spans="18:46">
      <c r="R1691"/>
      <c r="S1691"/>
      <c r="U1691"/>
      <c r="V1691"/>
      <c r="X1691"/>
      <c r="Y1691"/>
      <c r="AA1691"/>
      <c r="AB1691"/>
      <c r="AD1691"/>
      <c r="AE1691"/>
      <c r="AG1691"/>
      <c r="AH1691"/>
      <c r="AJ1691"/>
      <c r="AK1691"/>
      <c r="AM1691"/>
      <c r="AN1691"/>
      <c r="AP1691"/>
      <c r="AQ1691"/>
      <c r="AS1691"/>
      <c r="AT1691"/>
    </row>
    <row r="1692" spans="18:46">
      <c r="R1692"/>
      <c r="S1692"/>
      <c r="U1692"/>
      <c r="V1692"/>
      <c r="X1692"/>
      <c r="Y1692"/>
      <c r="AA1692"/>
      <c r="AB1692"/>
      <c r="AD1692"/>
      <c r="AE1692"/>
      <c r="AG1692"/>
      <c r="AH1692"/>
      <c r="AJ1692"/>
      <c r="AK1692"/>
      <c r="AM1692"/>
      <c r="AN1692"/>
      <c r="AP1692"/>
      <c r="AQ1692"/>
      <c r="AS1692"/>
      <c r="AT1692"/>
    </row>
    <row r="1693" spans="18:46">
      <c r="R1693"/>
      <c r="S1693"/>
      <c r="U1693"/>
      <c r="V1693"/>
      <c r="X1693"/>
      <c r="Y1693"/>
      <c r="AA1693"/>
      <c r="AB1693"/>
      <c r="AD1693"/>
      <c r="AE1693"/>
      <c r="AG1693"/>
      <c r="AH1693"/>
      <c r="AJ1693"/>
      <c r="AK1693"/>
      <c r="AM1693"/>
      <c r="AN1693"/>
      <c r="AP1693"/>
      <c r="AQ1693"/>
      <c r="AS1693"/>
      <c r="AT1693"/>
    </row>
    <row r="1694" spans="18:46">
      <c r="R1694"/>
      <c r="S1694"/>
      <c r="U1694"/>
      <c r="V1694"/>
      <c r="X1694"/>
      <c r="Y1694"/>
      <c r="AA1694"/>
      <c r="AB1694"/>
      <c r="AD1694"/>
      <c r="AE1694"/>
      <c r="AG1694"/>
      <c r="AH1694"/>
      <c r="AJ1694"/>
      <c r="AK1694"/>
      <c r="AM1694"/>
      <c r="AN1694"/>
      <c r="AP1694"/>
      <c r="AQ1694"/>
      <c r="AS1694"/>
      <c r="AT1694"/>
    </row>
    <row r="1695" spans="18:46">
      <c r="R1695"/>
      <c r="S1695"/>
      <c r="U1695"/>
      <c r="V1695"/>
      <c r="X1695"/>
      <c r="Y1695"/>
      <c r="AA1695"/>
      <c r="AB1695"/>
      <c r="AD1695"/>
      <c r="AE1695"/>
      <c r="AG1695"/>
      <c r="AH1695"/>
      <c r="AJ1695"/>
      <c r="AK1695"/>
      <c r="AM1695"/>
      <c r="AN1695"/>
      <c r="AP1695"/>
      <c r="AQ1695"/>
      <c r="AS1695"/>
      <c r="AT1695"/>
    </row>
    <row r="1696" spans="18:46">
      <c r="R1696"/>
      <c r="S1696"/>
      <c r="U1696"/>
      <c r="V1696"/>
      <c r="X1696"/>
      <c r="Y1696"/>
      <c r="AA1696"/>
      <c r="AB1696"/>
      <c r="AD1696"/>
      <c r="AE1696"/>
      <c r="AG1696"/>
      <c r="AH1696"/>
      <c r="AJ1696"/>
      <c r="AK1696"/>
      <c r="AM1696"/>
      <c r="AN1696"/>
      <c r="AP1696"/>
      <c r="AQ1696"/>
      <c r="AS1696"/>
      <c r="AT1696"/>
    </row>
    <row r="1697" spans="18:46">
      <c r="R1697"/>
      <c r="S1697"/>
      <c r="U1697"/>
      <c r="V1697"/>
      <c r="X1697"/>
      <c r="Y1697"/>
      <c r="AA1697"/>
      <c r="AB1697"/>
      <c r="AD1697"/>
      <c r="AE1697"/>
      <c r="AG1697"/>
      <c r="AH1697"/>
      <c r="AJ1697"/>
      <c r="AK1697"/>
      <c r="AM1697"/>
      <c r="AN1697"/>
      <c r="AP1697"/>
      <c r="AQ1697"/>
      <c r="AS1697"/>
      <c r="AT1697"/>
    </row>
    <row r="1698" spans="18:46">
      <c r="R1698"/>
      <c r="S1698"/>
      <c r="U1698"/>
      <c r="V1698"/>
      <c r="X1698"/>
      <c r="Y1698"/>
      <c r="AA1698"/>
      <c r="AB1698"/>
      <c r="AD1698"/>
      <c r="AE1698"/>
      <c r="AG1698"/>
      <c r="AH1698"/>
      <c r="AJ1698"/>
      <c r="AK1698"/>
      <c r="AM1698"/>
      <c r="AN1698"/>
      <c r="AP1698"/>
      <c r="AQ1698"/>
      <c r="AS1698"/>
      <c r="AT1698"/>
    </row>
    <row r="1699" spans="18:46">
      <c r="R1699"/>
      <c r="S1699"/>
      <c r="U1699"/>
      <c r="V1699"/>
      <c r="X1699"/>
      <c r="Y1699"/>
      <c r="AA1699"/>
      <c r="AB1699"/>
      <c r="AD1699"/>
      <c r="AE1699"/>
      <c r="AG1699"/>
      <c r="AH1699"/>
      <c r="AJ1699"/>
      <c r="AK1699"/>
      <c r="AM1699"/>
      <c r="AN1699"/>
      <c r="AP1699"/>
      <c r="AQ1699"/>
      <c r="AS1699"/>
      <c r="AT1699"/>
    </row>
    <row r="1700" spans="18:46">
      <c r="R1700"/>
      <c r="S1700"/>
      <c r="U1700"/>
      <c r="V1700"/>
      <c r="X1700"/>
      <c r="Y1700"/>
      <c r="AA1700"/>
      <c r="AB1700"/>
      <c r="AD1700"/>
      <c r="AE1700"/>
      <c r="AG1700"/>
      <c r="AH1700"/>
      <c r="AJ1700"/>
      <c r="AK1700"/>
      <c r="AM1700"/>
      <c r="AN1700"/>
      <c r="AP1700"/>
      <c r="AQ1700"/>
      <c r="AS1700"/>
      <c r="AT1700"/>
    </row>
    <row r="1701" spans="18:46">
      <c r="R1701"/>
      <c r="S1701"/>
      <c r="U1701"/>
      <c r="V1701"/>
      <c r="X1701"/>
      <c r="Y1701"/>
      <c r="AA1701"/>
      <c r="AB1701"/>
      <c r="AD1701"/>
      <c r="AE1701"/>
      <c r="AG1701"/>
      <c r="AH1701"/>
      <c r="AJ1701"/>
      <c r="AK1701"/>
      <c r="AM1701"/>
      <c r="AN1701"/>
      <c r="AP1701"/>
      <c r="AQ1701"/>
      <c r="AS1701"/>
      <c r="AT1701"/>
    </row>
    <row r="1702" spans="18:46">
      <c r="R1702"/>
      <c r="S1702"/>
      <c r="U1702"/>
      <c r="V1702"/>
      <c r="X1702"/>
      <c r="Y1702"/>
      <c r="AA1702"/>
      <c r="AB1702"/>
      <c r="AD1702"/>
      <c r="AE1702"/>
      <c r="AG1702"/>
      <c r="AH1702"/>
      <c r="AJ1702"/>
      <c r="AK1702"/>
      <c r="AM1702"/>
      <c r="AN1702"/>
      <c r="AP1702"/>
      <c r="AQ1702"/>
      <c r="AS1702"/>
      <c r="AT1702"/>
    </row>
    <row r="1703" spans="18:46">
      <c r="R1703"/>
      <c r="S1703"/>
      <c r="U1703"/>
      <c r="V1703"/>
      <c r="X1703"/>
      <c r="Y1703"/>
      <c r="AA1703"/>
      <c r="AB1703"/>
      <c r="AD1703"/>
      <c r="AE1703"/>
      <c r="AG1703"/>
      <c r="AH1703"/>
      <c r="AJ1703"/>
      <c r="AK1703"/>
      <c r="AM1703"/>
      <c r="AN1703"/>
      <c r="AP1703"/>
      <c r="AQ1703"/>
      <c r="AS1703"/>
      <c r="AT1703"/>
    </row>
    <row r="1704" spans="18:46">
      <c r="R1704"/>
      <c r="S1704"/>
      <c r="U1704"/>
      <c r="V1704"/>
      <c r="X1704"/>
      <c r="Y1704"/>
      <c r="AA1704"/>
      <c r="AB1704"/>
      <c r="AD1704"/>
      <c r="AE1704"/>
      <c r="AG1704"/>
      <c r="AH1704"/>
      <c r="AJ1704"/>
      <c r="AK1704"/>
      <c r="AM1704"/>
      <c r="AN1704"/>
      <c r="AP1704"/>
      <c r="AQ1704"/>
      <c r="AS1704"/>
      <c r="AT1704"/>
    </row>
    <row r="1705" spans="18:46">
      <c r="R1705"/>
      <c r="S1705"/>
      <c r="U1705"/>
      <c r="V1705"/>
      <c r="X1705"/>
      <c r="Y1705"/>
      <c r="AA1705"/>
      <c r="AB1705"/>
      <c r="AD1705"/>
      <c r="AE1705"/>
      <c r="AG1705"/>
      <c r="AH1705"/>
      <c r="AJ1705"/>
      <c r="AK1705"/>
      <c r="AM1705"/>
      <c r="AN1705"/>
      <c r="AP1705"/>
      <c r="AQ1705"/>
      <c r="AS1705"/>
      <c r="AT1705"/>
    </row>
    <row r="1706" spans="18:46">
      <c r="R1706"/>
      <c r="S1706"/>
      <c r="U1706"/>
      <c r="V1706"/>
      <c r="X1706"/>
      <c r="Y1706"/>
      <c r="AA1706"/>
      <c r="AB1706"/>
      <c r="AD1706"/>
      <c r="AE1706"/>
      <c r="AG1706"/>
      <c r="AH1706"/>
      <c r="AJ1706"/>
      <c r="AK1706"/>
      <c r="AM1706"/>
      <c r="AN1706"/>
      <c r="AP1706"/>
      <c r="AQ1706"/>
      <c r="AS1706"/>
      <c r="AT1706"/>
    </row>
    <row r="1707" spans="18:46">
      <c r="R1707"/>
      <c r="S1707"/>
      <c r="U1707"/>
      <c r="V1707"/>
      <c r="X1707"/>
      <c r="Y1707"/>
      <c r="AA1707"/>
      <c r="AB1707"/>
      <c r="AD1707"/>
      <c r="AE1707"/>
      <c r="AG1707"/>
      <c r="AH1707"/>
      <c r="AJ1707"/>
      <c r="AK1707"/>
      <c r="AM1707"/>
      <c r="AN1707"/>
      <c r="AP1707"/>
      <c r="AQ1707"/>
      <c r="AS1707"/>
      <c r="AT1707"/>
    </row>
    <row r="1708" spans="18:46">
      <c r="R1708"/>
      <c r="S1708"/>
      <c r="U1708"/>
      <c r="V1708"/>
      <c r="X1708"/>
      <c r="Y1708"/>
      <c r="AA1708"/>
      <c r="AB1708"/>
      <c r="AD1708"/>
      <c r="AE1708"/>
      <c r="AG1708"/>
      <c r="AH1708"/>
      <c r="AJ1708"/>
      <c r="AK1708"/>
      <c r="AM1708"/>
      <c r="AN1708"/>
      <c r="AP1708"/>
      <c r="AQ1708"/>
      <c r="AS1708"/>
      <c r="AT1708"/>
    </row>
    <row r="1709" spans="18:46">
      <c r="R1709"/>
      <c r="S1709"/>
      <c r="U1709"/>
      <c r="V1709"/>
      <c r="X1709"/>
      <c r="Y1709"/>
      <c r="AA1709"/>
      <c r="AB1709"/>
      <c r="AD1709"/>
      <c r="AE1709"/>
      <c r="AG1709"/>
      <c r="AH1709"/>
      <c r="AJ1709"/>
      <c r="AK1709"/>
      <c r="AM1709"/>
      <c r="AN1709"/>
      <c r="AP1709"/>
      <c r="AQ1709"/>
      <c r="AS1709"/>
      <c r="AT1709"/>
    </row>
    <row r="1710" spans="18:46">
      <c r="R1710"/>
      <c r="S1710"/>
      <c r="U1710"/>
      <c r="V1710"/>
      <c r="X1710"/>
      <c r="Y1710"/>
      <c r="AA1710"/>
      <c r="AB1710"/>
      <c r="AD1710"/>
      <c r="AE1710"/>
      <c r="AG1710"/>
      <c r="AH1710"/>
      <c r="AJ1710"/>
      <c r="AK1710"/>
      <c r="AM1710"/>
      <c r="AN1710"/>
      <c r="AP1710"/>
      <c r="AQ1710"/>
      <c r="AS1710"/>
      <c r="AT1710"/>
    </row>
    <row r="1711" spans="18:46">
      <c r="R1711"/>
      <c r="S1711"/>
      <c r="U1711"/>
      <c r="V1711"/>
      <c r="X1711"/>
      <c r="Y1711"/>
      <c r="AA1711"/>
      <c r="AB1711"/>
      <c r="AD1711"/>
      <c r="AE1711"/>
      <c r="AG1711"/>
      <c r="AH1711"/>
      <c r="AJ1711"/>
      <c r="AK1711"/>
      <c r="AM1711"/>
      <c r="AN1711"/>
      <c r="AP1711"/>
      <c r="AQ1711"/>
      <c r="AS1711"/>
      <c r="AT1711"/>
    </row>
    <row r="1712" spans="18:46">
      <c r="R1712"/>
      <c r="S1712"/>
      <c r="U1712"/>
      <c r="V1712"/>
      <c r="X1712"/>
      <c r="Y1712"/>
      <c r="AA1712"/>
      <c r="AB1712"/>
      <c r="AD1712"/>
      <c r="AE1712"/>
      <c r="AG1712"/>
      <c r="AH1712"/>
      <c r="AJ1712"/>
      <c r="AK1712"/>
      <c r="AM1712"/>
      <c r="AN1712"/>
      <c r="AP1712"/>
      <c r="AQ1712"/>
      <c r="AS1712"/>
      <c r="AT1712"/>
    </row>
    <row r="1713" spans="18:46">
      <c r="R1713"/>
      <c r="S1713"/>
      <c r="U1713"/>
      <c r="V1713"/>
      <c r="X1713"/>
      <c r="Y1713"/>
      <c r="AA1713"/>
      <c r="AB1713"/>
      <c r="AD1713"/>
      <c r="AE1713"/>
      <c r="AG1713"/>
      <c r="AH1713"/>
      <c r="AJ1713"/>
      <c r="AK1713"/>
      <c r="AM1713"/>
      <c r="AN1713"/>
      <c r="AP1713"/>
      <c r="AQ1713"/>
      <c r="AS1713"/>
      <c r="AT1713"/>
    </row>
    <row r="1714" spans="18:46">
      <c r="R1714"/>
      <c r="S1714"/>
      <c r="U1714"/>
      <c r="V1714"/>
      <c r="X1714"/>
      <c r="Y1714"/>
      <c r="AA1714"/>
      <c r="AB1714"/>
      <c r="AD1714"/>
      <c r="AE1714"/>
      <c r="AG1714"/>
      <c r="AH1714"/>
      <c r="AJ1714"/>
      <c r="AK1714"/>
      <c r="AM1714"/>
      <c r="AN1714"/>
      <c r="AP1714"/>
      <c r="AQ1714"/>
      <c r="AS1714"/>
      <c r="AT1714"/>
    </row>
    <row r="1715" spans="18:46">
      <c r="R1715"/>
      <c r="S1715"/>
      <c r="U1715"/>
      <c r="V1715"/>
      <c r="X1715"/>
      <c r="Y1715"/>
      <c r="AA1715"/>
      <c r="AB1715"/>
      <c r="AD1715"/>
      <c r="AE1715"/>
      <c r="AG1715"/>
      <c r="AH1715"/>
      <c r="AJ1715"/>
      <c r="AK1715"/>
      <c r="AM1715"/>
      <c r="AN1715"/>
      <c r="AP1715"/>
      <c r="AQ1715"/>
      <c r="AS1715"/>
      <c r="AT1715"/>
    </row>
    <row r="1716" spans="18:46">
      <c r="R1716"/>
      <c r="S1716"/>
      <c r="U1716"/>
      <c r="V1716"/>
      <c r="X1716"/>
      <c r="Y1716"/>
      <c r="AA1716"/>
      <c r="AB1716"/>
      <c r="AD1716"/>
      <c r="AE1716"/>
      <c r="AG1716"/>
      <c r="AH1716"/>
      <c r="AJ1716"/>
      <c r="AK1716"/>
      <c r="AM1716"/>
      <c r="AN1716"/>
      <c r="AP1716"/>
      <c r="AQ1716"/>
      <c r="AS1716"/>
      <c r="AT1716"/>
    </row>
    <row r="1717" spans="18:46">
      <c r="R1717"/>
      <c r="S1717"/>
      <c r="U1717"/>
      <c r="V1717"/>
      <c r="X1717"/>
      <c r="Y1717"/>
      <c r="AA1717"/>
      <c r="AB1717"/>
      <c r="AD1717"/>
      <c r="AE1717"/>
      <c r="AG1717"/>
      <c r="AH1717"/>
      <c r="AJ1717"/>
      <c r="AK1717"/>
      <c r="AM1717"/>
      <c r="AN1717"/>
      <c r="AP1717"/>
      <c r="AQ1717"/>
      <c r="AS1717"/>
      <c r="AT1717"/>
    </row>
    <row r="1718" spans="18:46">
      <c r="R1718"/>
      <c r="S1718"/>
      <c r="U1718"/>
      <c r="V1718"/>
      <c r="X1718"/>
      <c r="Y1718"/>
      <c r="AA1718"/>
      <c r="AB1718"/>
      <c r="AD1718"/>
      <c r="AE1718"/>
      <c r="AG1718"/>
      <c r="AH1718"/>
      <c r="AJ1718"/>
      <c r="AK1718"/>
      <c r="AM1718"/>
      <c r="AN1718"/>
      <c r="AP1718"/>
      <c r="AQ1718"/>
      <c r="AS1718"/>
      <c r="AT1718"/>
    </row>
    <row r="1719" spans="18:46">
      <c r="R1719"/>
      <c r="S1719"/>
      <c r="U1719"/>
      <c r="V1719"/>
      <c r="X1719"/>
      <c r="Y1719"/>
      <c r="AA1719"/>
      <c r="AB1719"/>
      <c r="AD1719"/>
      <c r="AE1719"/>
      <c r="AG1719"/>
      <c r="AH1719"/>
      <c r="AJ1719"/>
      <c r="AK1719"/>
      <c r="AM1719"/>
      <c r="AN1719"/>
      <c r="AP1719"/>
      <c r="AQ1719"/>
      <c r="AS1719"/>
      <c r="AT1719"/>
    </row>
    <row r="1720" spans="18:46">
      <c r="R1720"/>
      <c r="S1720"/>
      <c r="U1720"/>
      <c r="V1720"/>
      <c r="X1720"/>
      <c r="Y1720"/>
      <c r="AA1720"/>
      <c r="AB1720"/>
      <c r="AD1720"/>
      <c r="AE1720"/>
      <c r="AG1720"/>
      <c r="AH1720"/>
      <c r="AJ1720"/>
      <c r="AK1720"/>
      <c r="AM1720"/>
      <c r="AN1720"/>
      <c r="AP1720"/>
      <c r="AQ1720"/>
      <c r="AS1720"/>
      <c r="AT1720"/>
    </row>
    <row r="1721" spans="18:46">
      <c r="R1721"/>
      <c r="S1721"/>
      <c r="U1721"/>
      <c r="V1721"/>
      <c r="X1721"/>
      <c r="Y1721"/>
      <c r="AA1721"/>
      <c r="AB1721"/>
      <c r="AD1721"/>
      <c r="AE1721"/>
      <c r="AG1721"/>
      <c r="AH1721"/>
      <c r="AJ1721"/>
      <c r="AK1721"/>
      <c r="AM1721"/>
      <c r="AN1721"/>
      <c r="AP1721"/>
      <c r="AQ1721"/>
      <c r="AS1721"/>
      <c r="AT1721"/>
    </row>
    <row r="1722" spans="18:46">
      <c r="R1722"/>
      <c r="S1722"/>
      <c r="U1722"/>
      <c r="V1722"/>
      <c r="X1722"/>
      <c r="Y1722"/>
      <c r="AA1722"/>
      <c r="AB1722"/>
      <c r="AD1722"/>
      <c r="AE1722"/>
      <c r="AG1722"/>
      <c r="AH1722"/>
      <c r="AJ1722"/>
      <c r="AK1722"/>
      <c r="AM1722"/>
      <c r="AN1722"/>
      <c r="AP1722"/>
      <c r="AQ1722"/>
      <c r="AS1722"/>
      <c r="AT1722"/>
    </row>
    <row r="1723" spans="18:46">
      <c r="R1723"/>
      <c r="S1723"/>
      <c r="U1723"/>
      <c r="V1723"/>
      <c r="X1723"/>
      <c r="Y1723"/>
      <c r="AA1723"/>
      <c r="AB1723"/>
      <c r="AD1723"/>
      <c r="AE1723"/>
      <c r="AG1723"/>
      <c r="AH1723"/>
      <c r="AJ1723"/>
      <c r="AK1723"/>
      <c r="AM1723"/>
      <c r="AN1723"/>
      <c r="AP1723"/>
      <c r="AQ1723"/>
      <c r="AS1723"/>
      <c r="AT1723"/>
    </row>
    <row r="1724" spans="18:46">
      <c r="R1724"/>
      <c r="S1724"/>
      <c r="U1724"/>
      <c r="V1724"/>
      <c r="X1724"/>
      <c r="Y1724"/>
      <c r="AA1724"/>
      <c r="AB1724"/>
      <c r="AD1724"/>
      <c r="AE1724"/>
      <c r="AG1724"/>
      <c r="AH1724"/>
      <c r="AJ1724"/>
      <c r="AK1724"/>
      <c r="AM1724"/>
      <c r="AN1724"/>
      <c r="AP1724"/>
      <c r="AQ1724"/>
      <c r="AS1724"/>
      <c r="AT1724"/>
    </row>
    <row r="1725" spans="18:46">
      <c r="R1725"/>
      <c r="S1725"/>
      <c r="U1725"/>
      <c r="V1725"/>
      <c r="X1725"/>
      <c r="Y1725"/>
      <c r="AA1725"/>
      <c r="AB1725"/>
      <c r="AD1725"/>
      <c r="AE1725"/>
      <c r="AG1725"/>
      <c r="AH1725"/>
      <c r="AJ1725"/>
      <c r="AK1725"/>
      <c r="AM1725"/>
      <c r="AN1725"/>
      <c r="AP1725"/>
      <c r="AQ1725"/>
      <c r="AS1725"/>
      <c r="AT1725"/>
    </row>
    <row r="1726" spans="18:46">
      <c r="R1726"/>
      <c r="S1726"/>
      <c r="U1726"/>
      <c r="V1726"/>
      <c r="X1726"/>
      <c r="Y1726"/>
      <c r="AA1726"/>
      <c r="AB1726"/>
      <c r="AD1726"/>
      <c r="AE1726"/>
      <c r="AG1726"/>
      <c r="AH1726"/>
      <c r="AJ1726"/>
      <c r="AK1726"/>
      <c r="AM1726"/>
      <c r="AN1726"/>
      <c r="AP1726"/>
      <c r="AQ1726"/>
      <c r="AS1726"/>
      <c r="AT1726"/>
    </row>
    <row r="1727" spans="18:46">
      <c r="R1727"/>
      <c r="S1727"/>
      <c r="U1727"/>
      <c r="V1727"/>
      <c r="X1727"/>
      <c r="Y1727"/>
      <c r="AA1727"/>
      <c r="AB1727"/>
      <c r="AD1727"/>
      <c r="AE1727"/>
      <c r="AG1727"/>
      <c r="AH1727"/>
      <c r="AJ1727"/>
      <c r="AK1727"/>
      <c r="AM1727"/>
      <c r="AN1727"/>
      <c r="AP1727"/>
      <c r="AQ1727"/>
      <c r="AS1727"/>
      <c r="AT1727"/>
    </row>
    <row r="1728" spans="18:46">
      <c r="R1728"/>
      <c r="S1728"/>
      <c r="U1728"/>
      <c r="V1728"/>
      <c r="X1728"/>
      <c r="Y1728"/>
      <c r="AA1728"/>
      <c r="AB1728"/>
      <c r="AD1728"/>
      <c r="AE1728"/>
      <c r="AG1728"/>
      <c r="AH1728"/>
      <c r="AJ1728"/>
      <c r="AK1728"/>
      <c r="AM1728"/>
      <c r="AN1728"/>
      <c r="AP1728"/>
      <c r="AQ1728"/>
      <c r="AS1728"/>
      <c r="AT1728"/>
    </row>
    <row r="1729" spans="18:46">
      <c r="R1729"/>
      <c r="S1729"/>
      <c r="U1729"/>
      <c r="V1729"/>
      <c r="X1729"/>
      <c r="Y1729"/>
      <c r="AA1729"/>
      <c r="AB1729"/>
      <c r="AD1729"/>
      <c r="AE1729"/>
      <c r="AG1729"/>
      <c r="AH1729"/>
      <c r="AJ1729"/>
      <c r="AK1729"/>
      <c r="AM1729"/>
      <c r="AN1729"/>
      <c r="AP1729"/>
      <c r="AQ1729"/>
      <c r="AS1729"/>
      <c r="AT1729"/>
    </row>
    <row r="1730" spans="18:46">
      <c r="R1730"/>
      <c r="S1730"/>
      <c r="U1730"/>
      <c r="V1730"/>
      <c r="X1730"/>
      <c r="Y1730"/>
      <c r="AA1730"/>
      <c r="AB1730"/>
      <c r="AD1730"/>
      <c r="AE1730"/>
      <c r="AG1730"/>
      <c r="AH1730"/>
      <c r="AJ1730"/>
      <c r="AK1730"/>
      <c r="AM1730"/>
      <c r="AN1730"/>
      <c r="AP1730"/>
      <c r="AQ1730"/>
      <c r="AS1730"/>
      <c r="AT1730"/>
    </row>
    <row r="1731" spans="18:46">
      <c r="R1731"/>
      <c r="S1731"/>
      <c r="U1731"/>
      <c r="V1731"/>
      <c r="X1731"/>
      <c r="Y1731"/>
      <c r="AA1731"/>
      <c r="AB1731"/>
      <c r="AD1731"/>
      <c r="AE1731"/>
      <c r="AG1731"/>
      <c r="AH1731"/>
      <c r="AJ1731"/>
      <c r="AK1731"/>
      <c r="AM1731"/>
      <c r="AN1731"/>
      <c r="AP1731"/>
      <c r="AQ1731"/>
      <c r="AS1731"/>
      <c r="AT1731"/>
    </row>
    <row r="1732" spans="18:46">
      <c r="R1732"/>
      <c r="S1732"/>
      <c r="U1732"/>
      <c r="V1732"/>
      <c r="X1732"/>
      <c r="Y1732"/>
      <c r="AA1732"/>
      <c r="AB1732"/>
      <c r="AD1732"/>
      <c r="AE1732"/>
      <c r="AG1732"/>
      <c r="AH1732"/>
      <c r="AJ1732"/>
      <c r="AK1732"/>
      <c r="AM1732"/>
      <c r="AN1732"/>
      <c r="AP1732"/>
      <c r="AQ1732"/>
      <c r="AS1732"/>
      <c r="AT1732"/>
    </row>
    <row r="1733" spans="18:46">
      <c r="R1733"/>
      <c r="S1733"/>
      <c r="U1733"/>
      <c r="V1733"/>
      <c r="X1733"/>
      <c r="Y1733"/>
      <c r="AA1733"/>
      <c r="AB1733"/>
      <c r="AD1733"/>
      <c r="AE1733"/>
      <c r="AG1733"/>
      <c r="AH1733"/>
      <c r="AJ1733"/>
      <c r="AK1733"/>
      <c r="AM1733"/>
      <c r="AN1733"/>
      <c r="AP1733"/>
      <c r="AQ1733"/>
      <c r="AS1733"/>
      <c r="AT1733"/>
    </row>
    <row r="1734" spans="18:46">
      <c r="R1734"/>
      <c r="S1734"/>
      <c r="U1734"/>
      <c r="V1734"/>
      <c r="X1734"/>
      <c r="Y1734"/>
      <c r="AA1734"/>
      <c r="AB1734"/>
      <c r="AD1734"/>
      <c r="AE1734"/>
      <c r="AG1734"/>
      <c r="AH1734"/>
      <c r="AJ1734"/>
      <c r="AK1734"/>
      <c r="AM1734"/>
      <c r="AN1734"/>
      <c r="AP1734"/>
      <c r="AQ1734"/>
      <c r="AS1734"/>
      <c r="AT1734"/>
    </row>
    <row r="1735" spans="18:46">
      <c r="R1735"/>
      <c r="S1735"/>
      <c r="U1735"/>
      <c r="V1735"/>
      <c r="X1735"/>
      <c r="Y1735"/>
      <c r="AA1735"/>
      <c r="AB1735"/>
      <c r="AD1735"/>
      <c r="AE1735"/>
      <c r="AG1735"/>
      <c r="AH1735"/>
      <c r="AJ1735"/>
      <c r="AK1735"/>
      <c r="AM1735"/>
      <c r="AN1735"/>
      <c r="AP1735"/>
      <c r="AQ1735"/>
      <c r="AS1735"/>
      <c r="AT1735"/>
    </row>
    <row r="1736" spans="18:46">
      <c r="R1736"/>
      <c r="S1736"/>
      <c r="U1736"/>
      <c r="V1736"/>
      <c r="X1736"/>
      <c r="Y1736"/>
      <c r="AA1736"/>
      <c r="AB1736"/>
      <c r="AD1736"/>
      <c r="AE1736"/>
      <c r="AG1736"/>
      <c r="AH1736"/>
      <c r="AJ1736"/>
      <c r="AK1736"/>
      <c r="AM1736"/>
      <c r="AN1736"/>
      <c r="AP1736"/>
      <c r="AQ1736"/>
      <c r="AS1736"/>
      <c r="AT1736"/>
    </row>
    <row r="1737" spans="18:46">
      <c r="R1737"/>
      <c r="S1737"/>
      <c r="U1737"/>
      <c r="V1737"/>
      <c r="X1737"/>
      <c r="Y1737"/>
      <c r="AA1737"/>
      <c r="AB1737"/>
      <c r="AD1737"/>
      <c r="AE1737"/>
      <c r="AG1737"/>
      <c r="AH1737"/>
      <c r="AJ1737"/>
      <c r="AK1737"/>
      <c r="AM1737"/>
      <c r="AN1737"/>
      <c r="AP1737"/>
      <c r="AQ1737"/>
      <c r="AS1737"/>
      <c r="AT1737"/>
    </row>
    <row r="1738" spans="18:46">
      <c r="R1738"/>
      <c r="S1738"/>
      <c r="U1738"/>
      <c r="V1738"/>
      <c r="X1738"/>
      <c r="Y1738"/>
      <c r="AA1738"/>
      <c r="AB1738"/>
      <c r="AD1738"/>
      <c r="AE1738"/>
      <c r="AG1738"/>
      <c r="AH1738"/>
      <c r="AJ1738"/>
      <c r="AK1738"/>
      <c r="AM1738"/>
      <c r="AN1738"/>
      <c r="AP1738"/>
      <c r="AQ1738"/>
      <c r="AS1738"/>
      <c r="AT1738"/>
    </row>
    <row r="1739" spans="18:46">
      <c r="R1739"/>
      <c r="S1739"/>
      <c r="U1739"/>
      <c r="V1739"/>
      <c r="X1739"/>
      <c r="Y1739"/>
      <c r="AA1739"/>
      <c r="AB1739"/>
      <c r="AD1739"/>
      <c r="AE1739"/>
      <c r="AG1739"/>
      <c r="AH1739"/>
      <c r="AJ1739"/>
      <c r="AK1739"/>
      <c r="AM1739"/>
      <c r="AN1739"/>
      <c r="AP1739"/>
      <c r="AQ1739"/>
      <c r="AS1739"/>
      <c r="AT1739"/>
    </row>
    <row r="1740" spans="18:46">
      <c r="R1740"/>
      <c r="S1740"/>
      <c r="U1740"/>
      <c r="V1740"/>
      <c r="X1740"/>
      <c r="Y1740"/>
      <c r="AA1740"/>
      <c r="AB1740"/>
      <c r="AD1740"/>
      <c r="AE1740"/>
      <c r="AG1740"/>
      <c r="AH1740"/>
      <c r="AJ1740"/>
      <c r="AK1740"/>
      <c r="AM1740"/>
      <c r="AN1740"/>
      <c r="AP1740"/>
      <c r="AQ1740"/>
      <c r="AS1740"/>
      <c r="AT1740"/>
    </row>
    <row r="1741" spans="18:46">
      <c r="R1741"/>
      <c r="S1741"/>
      <c r="U1741"/>
      <c r="V1741"/>
      <c r="X1741"/>
      <c r="Y1741"/>
      <c r="AA1741"/>
      <c r="AB1741"/>
      <c r="AD1741"/>
      <c r="AE1741"/>
      <c r="AG1741"/>
      <c r="AH1741"/>
      <c r="AJ1741"/>
      <c r="AK1741"/>
      <c r="AM1741"/>
      <c r="AN1741"/>
      <c r="AP1741"/>
      <c r="AQ1741"/>
      <c r="AS1741"/>
      <c r="AT1741"/>
    </row>
    <row r="1742" spans="18:46">
      <c r="R1742"/>
      <c r="S1742"/>
      <c r="U1742"/>
      <c r="V1742"/>
      <c r="X1742"/>
      <c r="Y1742"/>
      <c r="AA1742"/>
      <c r="AB1742"/>
      <c r="AD1742"/>
      <c r="AE1742"/>
      <c r="AG1742"/>
      <c r="AH1742"/>
      <c r="AJ1742"/>
      <c r="AK1742"/>
      <c r="AM1742"/>
      <c r="AN1742"/>
      <c r="AP1742"/>
      <c r="AQ1742"/>
      <c r="AS1742"/>
      <c r="AT1742"/>
    </row>
    <row r="1743" spans="18:46">
      <c r="R1743"/>
      <c r="S1743"/>
      <c r="U1743"/>
      <c r="V1743"/>
      <c r="X1743"/>
      <c r="Y1743"/>
      <c r="AA1743"/>
      <c r="AB1743"/>
      <c r="AD1743"/>
      <c r="AE1743"/>
      <c r="AG1743"/>
      <c r="AH1743"/>
      <c r="AJ1743"/>
      <c r="AK1743"/>
      <c r="AM1743"/>
      <c r="AN1743"/>
      <c r="AP1743"/>
      <c r="AQ1743"/>
      <c r="AS1743"/>
      <c r="AT1743"/>
    </row>
    <row r="1744" spans="18:46">
      <c r="R1744"/>
      <c r="S1744"/>
      <c r="U1744"/>
      <c r="V1744"/>
      <c r="X1744"/>
      <c r="Y1744"/>
      <c r="AA1744"/>
      <c r="AB1744"/>
      <c r="AD1744"/>
      <c r="AE1744"/>
      <c r="AG1744"/>
      <c r="AH1744"/>
      <c r="AJ1744"/>
      <c r="AK1744"/>
      <c r="AM1744"/>
      <c r="AN1744"/>
      <c r="AP1744"/>
      <c r="AQ1744"/>
      <c r="AS1744"/>
      <c r="AT1744"/>
    </row>
    <row r="1745" spans="18:46">
      <c r="R1745"/>
      <c r="S1745"/>
      <c r="U1745"/>
      <c r="V1745"/>
      <c r="X1745"/>
      <c r="Y1745"/>
      <c r="AA1745"/>
      <c r="AB1745"/>
      <c r="AD1745"/>
      <c r="AE1745"/>
      <c r="AG1745"/>
      <c r="AH1745"/>
      <c r="AJ1745"/>
      <c r="AK1745"/>
      <c r="AM1745"/>
      <c r="AN1745"/>
      <c r="AP1745"/>
      <c r="AQ1745"/>
      <c r="AS1745"/>
      <c r="AT1745"/>
    </row>
    <row r="1746" spans="18:46">
      <c r="R1746"/>
      <c r="S1746"/>
      <c r="U1746"/>
      <c r="V1746"/>
      <c r="X1746"/>
      <c r="Y1746"/>
      <c r="AA1746"/>
      <c r="AB1746"/>
      <c r="AD1746"/>
      <c r="AE1746"/>
      <c r="AG1746"/>
      <c r="AH1746"/>
      <c r="AJ1746"/>
      <c r="AK1746"/>
      <c r="AM1746"/>
      <c r="AN1746"/>
      <c r="AP1746"/>
      <c r="AQ1746"/>
      <c r="AS1746"/>
      <c r="AT1746"/>
    </row>
    <row r="1747" spans="18:46">
      <c r="R1747"/>
      <c r="S1747"/>
      <c r="U1747"/>
      <c r="V1747"/>
      <c r="X1747"/>
      <c r="Y1747"/>
      <c r="AA1747"/>
      <c r="AB1747"/>
      <c r="AD1747"/>
      <c r="AE1747"/>
      <c r="AG1747"/>
      <c r="AH1747"/>
      <c r="AJ1747"/>
      <c r="AK1747"/>
      <c r="AM1747"/>
      <c r="AN1747"/>
      <c r="AP1747"/>
      <c r="AQ1747"/>
      <c r="AS1747"/>
      <c r="AT1747"/>
    </row>
    <row r="1748" spans="18:46">
      <c r="R1748"/>
      <c r="S1748"/>
      <c r="U1748"/>
      <c r="V1748"/>
      <c r="X1748"/>
      <c r="Y1748"/>
      <c r="AA1748"/>
      <c r="AB1748"/>
      <c r="AD1748"/>
      <c r="AE1748"/>
      <c r="AG1748"/>
      <c r="AH1748"/>
      <c r="AJ1748"/>
      <c r="AK1748"/>
      <c r="AM1748"/>
      <c r="AN1748"/>
      <c r="AP1748"/>
      <c r="AQ1748"/>
      <c r="AS1748"/>
      <c r="AT1748"/>
    </row>
    <row r="1749" spans="18:46">
      <c r="R1749"/>
      <c r="S1749"/>
      <c r="U1749"/>
      <c r="V1749"/>
      <c r="X1749"/>
      <c r="Y1749"/>
      <c r="AA1749"/>
      <c r="AB1749"/>
      <c r="AD1749"/>
      <c r="AE1749"/>
      <c r="AG1749"/>
      <c r="AH1749"/>
      <c r="AJ1749"/>
      <c r="AK1749"/>
      <c r="AM1749"/>
      <c r="AN1749"/>
      <c r="AP1749"/>
      <c r="AQ1749"/>
      <c r="AS1749"/>
      <c r="AT1749"/>
    </row>
    <row r="1750" spans="18:46">
      <c r="R1750"/>
      <c r="S1750"/>
      <c r="U1750"/>
      <c r="V1750"/>
      <c r="X1750"/>
      <c r="Y1750"/>
      <c r="AA1750"/>
      <c r="AB1750"/>
      <c r="AD1750"/>
      <c r="AE1750"/>
      <c r="AG1750"/>
      <c r="AH1750"/>
      <c r="AJ1750"/>
      <c r="AK1750"/>
      <c r="AM1750"/>
      <c r="AN1750"/>
      <c r="AP1750"/>
      <c r="AQ1750"/>
      <c r="AS1750"/>
      <c r="AT1750"/>
    </row>
    <row r="1751" spans="18:46">
      <c r="R1751"/>
      <c r="S1751"/>
      <c r="U1751"/>
      <c r="V1751"/>
      <c r="X1751"/>
      <c r="Y1751"/>
      <c r="AA1751"/>
      <c r="AB1751"/>
      <c r="AD1751"/>
      <c r="AE1751"/>
      <c r="AG1751"/>
      <c r="AH1751"/>
      <c r="AJ1751"/>
      <c r="AK1751"/>
      <c r="AM1751"/>
      <c r="AN1751"/>
      <c r="AP1751"/>
      <c r="AQ1751"/>
      <c r="AS1751"/>
      <c r="AT1751"/>
    </row>
    <row r="1752" spans="18:46">
      <c r="R1752"/>
      <c r="S1752"/>
      <c r="U1752"/>
      <c r="V1752"/>
      <c r="X1752"/>
      <c r="Y1752"/>
      <c r="AA1752"/>
      <c r="AB1752"/>
      <c r="AD1752"/>
      <c r="AE1752"/>
      <c r="AG1752"/>
      <c r="AH1752"/>
      <c r="AJ1752"/>
      <c r="AK1752"/>
      <c r="AM1752"/>
      <c r="AN1752"/>
      <c r="AP1752"/>
      <c r="AQ1752"/>
      <c r="AS1752"/>
      <c r="AT1752"/>
    </row>
    <row r="1753" spans="18:46">
      <c r="R1753"/>
      <c r="S1753"/>
      <c r="U1753"/>
      <c r="V1753"/>
      <c r="X1753"/>
      <c r="Y1753"/>
      <c r="AA1753"/>
      <c r="AB1753"/>
      <c r="AD1753"/>
      <c r="AE1753"/>
      <c r="AG1753"/>
      <c r="AH1753"/>
      <c r="AJ1753"/>
      <c r="AK1753"/>
      <c r="AM1753"/>
      <c r="AN1753"/>
      <c r="AP1753"/>
      <c r="AQ1753"/>
      <c r="AS1753"/>
      <c r="AT1753"/>
    </row>
    <row r="1754" spans="18:46">
      <c r="R1754"/>
      <c r="S1754"/>
      <c r="U1754"/>
      <c r="V1754"/>
      <c r="X1754"/>
      <c r="Y1754"/>
      <c r="AA1754"/>
      <c r="AB1754"/>
      <c r="AD1754"/>
      <c r="AE1754"/>
      <c r="AG1754"/>
      <c r="AH1754"/>
      <c r="AJ1754"/>
      <c r="AK1754"/>
      <c r="AM1754"/>
      <c r="AN1754"/>
      <c r="AP1754"/>
      <c r="AQ1754"/>
      <c r="AS1754"/>
      <c r="AT1754"/>
    </row>
    <row r="1755" spans="18:46">
      <c r="R1755"/>
      <c r="S1755"/>
      <c r="U1755"/>
      <c r="V1755"/>
      <c r="X1755"/>
      <c r="Y1755"/>
      <c r="AA1755"/>
      <c r="AB1755"/>
      <c r="AD1755"/>
      <c r="AE1755"/>
      <c r="AG1755"/>
      <c r="AH1755"/>
      <c r="AJ1755"/>
      <c r="AK1755"/>
      <c r="AM1755"/>
      <c r="AN1755"/>
      <c r="AP1755"/>
      <c r="AQ1755"/>
      <c r="AS1755"/>
      <c r="AT1755"/>
    </row>
    <row r="1756" spans="18:46">
      <c r="R1756"/>
      <c r="S1756"/>
      <c r="U1756"/>
      <c r="V1756"/>
      <c r="X1756"/>
      <c r="Y1756"/>
      <c r="AA1756"/>
      <c r="AB1756"/>
      <c r="AD1756"/>
      <c r="AE1756"/>
      <c r="AG1756"/>
      <c r="AH1756"/>
      <c r="AJ1756"/>
      <c r="AK1756"/>
      <c r="AM1756"/>
      <c r="AN1756"/>
      <c r="AP1756"/>
      <c r="AQ1756"/>
      <c r="AS1756"/>
      <c r="AT1756"/>
    </row>
    <row r="1757" spans="18:46">
      <c r="R1757"/>
      <c r="S1757"/>
      <c r="U1757"/>
      <c r="V1757"/>
      <c r="X1757"/>
      <c r="Y1757"/>
      <c r="AA1757"/>
      <c r="AB1757"/>
      <c r="AD1757"/>
      <c r="AE1757"/>
      <c r="AG1757"/>
      <c r="AH1757"/>
      <c r="AJ1757"/>
      <c r="AK1757"/>
      <c r="AM1757"/>
      <c r="AN1757"/>
      <c r="AP1757"/>
      <c r="AQ1757"/>
      <c r="AS1757"/>
      <c r="AT1757"/>
    </row>
    <row r="1758" spans="18:46">
      <c r="R1758"/>
      <c r="S1758"/>
      <c r="U1758"/>
      <c r="V1758"/>
      <c r="X1758"/>
      <c r="Y1758"/>
      <c r="AA1758"/>
      <c r="AB1758"/>
      <c r="AD1758"/>
      <c r="AE1758"/>
      <c r="AG1758"/>
      <c r="AH1758"/>
      <c r="AJ1758"/>
      <c r="AK1758"/>
      <c r="AM1758"/>
      <c r="AN1758"/>
      <c r="AP1758"/>
      <c r="AQ1758"/>
      <c r="AS1758"/>
      <c r="AT1758"/>
    </row>
    <row r="1759" spans="18:46">
      <c r="R1759"/>
      <c r="S1759"/>
      <c r="U1759"/>
      <c r="V1759"/>
      <c r="X1759"/>
      <c r="Y1759"/>
      <c r="AA1759"/>
      <c r="AB1759"/>
      <c r="AD1759"/>
      <c r="AE1759"/>
      <c r="AG1759"/>
      <c r="AH1759"/>
      <c r="AJ1759"/>
      <c r="AK1759"/>
      <c r="AM1759"/>
      <c r="AN1759"/>
      <c r="AP1759"/>
      <c r="AQ1759"/>
      <c r="AS1759"/>
      <c r="AT1759"/>
    </row>
    <row r="1760" spans="18:46">
      <c r="R1760"/>
      <c r="S1760"/>
      <c r="U1760"/>
      <c r="V1760"/>
      <c r="X1760"/>
      <c r="Y1760"/>
      <c r="AA1760"/>
      <c r="AB1760"/>
      <c r="AD1760"/>
      <c r="AE1760"/>
      <c r="AG1760"/>
      <c r="AH1760"/>
      <c r="AJ1760"/>
      <c r="AK1760"/>
      <c r="AM1760"/>
      <c r="AN1760"/>
      <c r="AP1760"/>
      <c r="AQ1760"/>
      <c r="AS1760"/>
      <c r="AT1760"/>
    </row>
    <row r="1761" spans="18:46">
      <c r="R1761"/>
      <c r="S1761"/>
      <c r="U1761"/>
      <c r="V1761"/>
      <c r="X1761"/>
      <c r="Y1761"/>
      <c r="AA1761"/>
      <c r="AB1761"/>
      <c r="AD1761"/>
      <c r="AE1761"/>
      <c r="AG1761"/>
      <c r="AH1761"/>
      <c r="AJ1761"/>
      <c r="AK1761"/>
      <c r="AM1761"/>
      <c r="AN1761"/>
      <c r="AP1761"/>
      <c r="AQ1761"/>
      <c r="AS1761"/>
      <c r="AT1761"/>
    </row>
    <row r="1762" spans="18:46">
      <c r="R1762"/>
      <c r="S1762"/>
      <c r="U1762"/>
      <c r="V1762"/>
      <c r="X1762"/>
      <c r="Y1762"/>
      <c r="AA1762"/>
      <c r="AB1762"/>
      <c r="AD1762"/>
      <c r="AE1762"/>
      <c r="AG1762"/>
      <c r="AH1762"/>
      <c r="AJ1762"/>
      <c r="AK1762"/>
      <c r="AM1762"/>
      <c r="AN1762"/>
      <c r="AP1762"/>
      <c r="AQ1762"/>
      <c r="AS1762"/>
      <c r="AT1762"/>
    </row>
    <row r="1763" spans="18:46">
      <c r="R1763"/>
      <c r="S1763"/>
      <c r="U1763"/>
      <c r="V1763"/>
      <c r="X1763"/>
      <c r="Y1763"/>
      <c r="AA1763"/>
      <c r="AB1763"/>
      <c r="AD1763"/>
      <c r="AE1763"/>
      <c r="AG1763"/>
      <c r="AH1763"/>
      <c r="AJ1763"/>
      <c r="AK1763"/>
      <c r="AM1763"/>
      <c r="AN1763"/>
      <c r="AP1763"/>
      <c r="AQ1763"/>
      <c r="AS1763"/>
      <c r="AT1763"/>
    </row>
    <row r="1764" spans="18:46">
      <c r="R1764"/>
      <c r="S1764"/>
      <c r="U1764"/>
      <c r="V1764"/>
      <c r="X1764"/>
      <c r="Y1764"/>
      <c r="AA1764"/>
      <c r="AB1764"/>
      <c r="AD1764"/>
      <c r="AE1764"/>
      <c r="AG1764"/>
      <c r="AH1764"/>
      <c r="AJ1764"/>
      <c r="AK1764"/>
      <c r="AM1764"/>
      <c r="AN1764"/>
      <c r="AP1764"/>
      <c r="AQ1764"/>
      <c r="AS1764"/>
      <c r="AT1764"/>
    </row>
    <row r="1765" spans="18:46">
      <c r="R1765"/>
      <c r="S1765"/>
      <c r="U1765"/>
      <c r="V1765"/>
      <c r="X1765"/>
      <c r="Y1765"/>
      <c r="AA1765"/>
      <c r="AB1765"/>
      <c r="AD1765"/>
      <c r="AE1765"/>
      <c r="AG1765"/>
      <c r="AH1765"/>
      <c r="AJ1765"/>
      <c r="AK1765"/>
      <c r="AM1765"/>
      <c r="AN1765"/>
      <c r="AP1765"/>
      <c r="AQ1765"/>
      <c r="AS1765"/>
      <c r="AT1765"/>
    </row>
    <row r="1766" spans="18:46">
      <c r="R1766"/>
      <c r="S1766"/>
      <c r="U1766"/>
      <c r="V1766"/>
      <c r="X1766"/>
      <c r="Y1766"/>
      <c r="AA1766"/>
      <c r="AB1766"/>
      <c r="AD1766"/>
      <c r="AE1766"/>
      <c r="AG1766"/>
      <c r="AH1766"/>
      <c r="AJ1766"/>
      <c r="AK1766"/>
      <c r="AM1766"/>
      <c r="AN1766"/>
      <c r="AP1766"/>
      <c r="AQ1766"/>
      <c r="AS1766"/>
      <c r="AT1766"/>
    </row>
    <row r="1767" spans="18:46">
      <c r="R1767"/>
      <c r="S1767"/>
      <c r="U1767"/>
      <c r="V1767"/>
      <c r="X1767"/>
      <c r="Y1767"/>
      <c r="AA1767"/>
      <c r="AB1767"/>
      <c r="AD1767"/>
      <c r="AE1767"/>
      <c r="AG1767"/>
      <c r="AH1767"/>
      <c r="AJ1767"/>
      <c r="AK1767"/>
      <c r="AM1767"/>
      <c r="AN1767"/>
      <c r="AP1767"/>
      <c r="AQ1767"/>
      <c r="AS1767"/>
      <c r="AT1767"/>
    </row>
    <row r="1768" spans="18:46">
      <c r="R1768"/>
      <c r="S1768"/>
      <c r="U1768"/>
      <c r="V1768"/>
      <c r="X1768"/>
      <c r="Y1768"/>
      <c r="AA1768"/>
      <c r="AB1768"/>
      <c r="AD1768"/>
      <c r="AE1768"/>
      <c r="AG1768"/>
      <c r="AH1768"/>
      <c r="AJ1768"/>
      <c r="AK1768"/>
      <c r="AM1768"/>
      <c r="AN1768"/>
      <c r="AP1768"/>
      <c r="AQ1768"/>
      <c r="AS1768"/>
      <c r="AT1768"/>
    </row>
    <row r="1769" spans="18:46">
      <c r="R1769"/>
      <c r="S1769"/>
      <c r="U1769"/>
      <c r="V1769"/>
      <c r="X1769"/>
      <c r="Y1769"/>
      <c r="AA1769"/>
      <c r="AB1769"/>
      <c r="AD1769"/>
      <c r="AE1769"/>
      <c r="AG1769"/>
      <c r="AH1769"/>
      <c r="AJ1769"/>
      <c r="AK1769"/>
      <c r="AM1769"/>
      <c r="AN1769"/>
      <c r="AP1769"/>
      <c r="AQ1769"/>
      <c r="AS1769"/>
      <c r="AT1769"/>
    </row>
    <row r="1770" spans="18:46">
      <c r="R1770"/>
      <c r="S1770"/>
      <c r="U1770"/>
      <c r="V1770"/>
      <c r="X1770"/>
      <c r="Y1770"/>
      <c r="AA1770"/>
      <c r="AB1770"/>
      <c r="AD1770"/>
      <c r="AE1770"/>
      <c r="AG1770"/>
      <c r="AH1770"/>
      <c r="AJ1770"/>
      <c r="AK1770"/>
      <c r="AM1770"/>
      <c r="AN1770"/>
      <c r="AP1770"/>
      <c r="AQ1770"/>
      <c r="AS1770"/>
      <c r="AT1770"/>
    </row>
    <row r="1771" spans="18:46">
      <c r="R1771"/>
      <c r="S1771"/>
      <c r="U1771"/>
      <c r="V1771"/>
      <c r="X1771"/>
      <c r="Y1771"/>
      <c r="AA1771"/>
      <c r="AB1771"/>
      <c r="AD1771"/>
      <c r="AE1771"/>
      <c r="AG1771"/>
      <c r="AH1771"/>
      <c r="AJ1771"/>
      <c r="AK1771"/>
      <c r="AM1771"/>
      <c r="AN1771"/>
      <c r="AP1771"/>
      <c r="AQ1771"/>
      <c r="AS1771"/>
      <c r="AT1771"/>
    </row>
    <row r="1772" spans="18:46">
      <c r="R1772"/>
      <c r="S1772"/>
      <c r="U1772"/>
      <c r="V1772"/>
      <c r="X1772"/>
      <c r="Y1772"/>
      <c r="AA1772"/>
      <c r="AB1772"/>
      <c r="AD1772"/>
      <c r="AE1772"/>
      <c r="AG1772"/>
      <c r="AH1772"/>
      <c r="AJ1772"/>
      <c r="AK1772"/>
      <c r="AM1772"/>
      <c r="AN1772"/>
      <c r="AP1772"/>
      <c r="AQ1772"/>
      <c r="AS1772"/>
      <c r="AT1772"/>
    </row>
    <row r="1773" spans="18:46">
      <c r="R1773"/>
      <c r="S1773"/>
      <c r="U1773"/>
      <c r="V1773"/>
      <c r="X1773"/>
      <c r="Y1773"/>
      <c r="AA1773"/>
      <c r="AB1773"/>
      <c r="AD1773"/>
      <c r="AE1773"/>
      <c r="AG1773"/>
      <c r="AH1773"/>
      <c r="AJ1773"/>
      <c r="AK1773"/>
      <c r="AM1773"/>
      <c r="AN1773"/>
      <c r="AP1773"/>
      <c r="AQ1773"/>
      <c r="AS1773"/>
      <c r="AT1773"/>
    </row>
    <row r="1774" spans="18:46">
      <c r="R1774"/>
      <c r="S1774"/>
      <c r="U1774"/>
      <c r="V1774"/>
      <c r="X1774"/>
      <c r="Y1774"/>
      <c r="AA1774"/>
      <c r="AB1774"/>
      <c r="AD1774"/>
      <c r="AE1774"/>
      <c r="AG1774"/>
      <c r="AH1774"/>
      <c r="AJ1774"/>
      <c r="AK1774"/>
      <c r="AM1774"/>
      <c r="AN1774"/>
      <c r="AP1774"/>
      <c r="AQ1774"/>
      <c r="AS1774"/>
      <c r="AT1774"/>
    </row>
    <row r="1775" spans="18:46">
      <c r="R1775"/>
      <c r="S1775"/>
      <c r="U1775"/>
      <c r="V1775"/>
      <c r="X1775"/>
      <c r="Y1775"/>
      <c r="AA1775"/>
      <c r="AB1775"/>
      <c r="AD1775"/>
      <c r="AE1775"/>
      <c r="AG1775"/>
      <c r="AH1775"/>
      <c r="AJ1775"/>
      <c r="AK1775"/>
      <c r="AM1775"/>
      <c r="AN1775"/>
      <c r="AP1775"/>
      <c r="AQ1775"/>
      <c r="AS1775"/>
      <c r="AT1775"/>
    </row>
    <row r="1776" spans="18:46">
      <c r="R1776"/>
      <c r="S1776"/>
      <c r="U1776"/>
      <c r="V1776"/>
      <c r="X1776"/>
      <c r="Y1776"/>
      <c r="AA1776"/>
      <c r="AB1776"/>
      <c r="AD1776"/>
      <c r="AE1776"/>
      <c r="AG1776"/>
      <c r="AH1776"/>
      <c r="AJ1776"/>
      <c r="AK1776"/>
      <c r="AM1776"/>
      <c r="AN1776"/>
      <c r="AP1776"/>
      <c r="AQ1776"/>
      <c r="AS1776"/>
      <c r="AT1776"/>
    </row>
    <row r="1777" spans="18:46">
      <c r="R1777"/>
      <c r="S1777"/>
      <c r="U1777"/>
      <c r="V1777"/>
      <c r="X1777"/>
      <c r="Y1777"/>
      <c r="AA1777"/>
      <c r="AB1777"/>
      <c r="AD1777"/>
      <c r="AE1777"/>
      <c r="AG1777"/>
      <c r="AH1777"/>
      <c r="AJ1777"/>
      <c r="AK1777"/>
      <c r="AM1777"/>
      <c r="AN1777"/>
      <c r="AP1777"/>
      <c r="AQ1777"/>
      <c r="AS1777"/>
      <c r="AT1777"/>
    </row>
    <row r="1778" spans="18:46">
      <c r="R1778"/>
      <c r="S1778"/>
      <c r="U1778"/>
      <c r="V1778"/>
      <c r="X1778"/>
      <c r="Y1778"/>
      <c r="AA1778"/>
      <c r="AB1778"/>
      <c r="AD1778"/>
      <c r="AE1778"/>
      <c r="AG1778"/>
      <c r="AH1778"/>
      <c r="AJ1778"/>
      <c r="AK1778"/>
      <c r="AM1778"/>
      <c r="AN1778"/>
      <c r="AP1778"/>
      <c r="AQ1778"/>
      <c r="AS1778"/>
      <c r="AT1778"/>
    </row>
    <row r="1779" spans="18:46">
      <c r="R1779"/>
      <c r="S1779"/>
      <c r="U1779"/>
      <c r="V1779"/>
      <c r="X1779"/>
      <c r="Y1779"/>
      <c r="AA1779"/>
      <c r="AB1779"/>
      <c r="AD1779"/>
      <c r="AE1779"/>
      <c r="AG1779"/>
      <c r="AH1779"/>
      <c r="AJ1779"/>
      <c r="AK1779"/>
      <c r="AM1779"/>
      <c r="AN1779"/>
      <c r="AP1779"/>
      <c r="AQ1779"/>
      <c r="AS1779"/>
      <c r="AT1779"/>
    </row>
    <row r="1780" spans="18:46">
      <c r="R1780"/>
      <c r="S1780"/>
      <c r="U1780"/>
      <c r="V1780"/>
      <c r="X1780"/>
      <c r="Y1780"/>
      <c r="AA1780"/>
      <c r="AB1780"/>
      <c r="AD1780"/>
      <c r="AE1780"/>
      <c r="AG1780"/>
      <c r="AH1780"/>
      <c r="AJ1780"/>
      <c r="AK1780"/>
      <c r="AM1780"/>
      <c r="AN1780"/>
      <c r="AP1780"/>
      <c r="AQ1780"/>
      <c r="AS1780"/>
      <c r="AT1780"/>
    </row>
    <row r="1781" spans="18:46">
      <c r="R1781"/>
      <c r="S1781"/>
      <c r="U1781"/>
      <c r="V1781"/>
      <c r="X1781"/>
      <c r="Y1781"/>
      <c r="AA1781"/>
      <c r="AB1781"/>
      <c r="AD1781"/>
      <c r="AE1781"/>
      <c r="AG1781"/>
      <c r="AH1781"/>
      <c r="AJ1781"/>
      <c r="AK1781"/>
      <c r="AM1781"/>
      <c r="AN1781"/>
      <c r="AP1781"/>
      <c r="AQ1781"/>
      <c r="AS1781"/>
      <c r="AT1781"/>
    </row>
    <row r="1782" spans="18:46">
      <c r="R1782"/>
      <c r="S1782"/>
      <c r="U1782"/>
      <c r="V1782"/>
      <c r="X1782"/>
      <c r="Y1782"/>
      <c r="AA1782"/>
      <c r="AB1782"/>
      <c r="AD1782"/>
      <c r="AE1782"/>
      <c r="AG1782"/>
      <c r="AH1782"/>
      <c r="AJ1782"/>
      <c r="AK1782"/>
      <c r="AM1782"/>
      <c r="AN1782"/>
      <c r="AP1782"/>
      <c r="AQ1782"/>
      <c r="AS1782"/>
      <c r="AT1782"/>
    </row>
    <row r="1783" spans="18:46">
      <c r="R1783"/>
      <c r="S1783"/>
      <c r="U1783"/>
      <c r="V1783"/>
      <c r="X1783"/>
      <c r="Y1783"/>
      <c r="AA1783"/>
      <c r="AB1783"/>
      <c r="AD1783"/>
      <c r="AE1783"/>
      <c r="AG1783"/>
      <c r="AH1783"/>
      <c r="AJ1783"/>
      <c r="AK1783"/>
      <c r="AM1783"/>
      <c r="AN1783"/>
      <c r="AP1783"/>
      <c r="AQ1783"/>
      <c r="AS1783"/>
      <c r="AT1783"/>
    </row>
    <row r="1784" spans="18:46">
      <c r="R1784"/>
      <c r="S1784"/>
      <c r="U1784"/>
      <c r="V1784"/>
      <c r="X1784"/>
      <c r="Y1784"/>
      <c r="AA1784"/>
      <c r="AB1784"/>
      <c r="AD1784"/>
      <c r="AE1784"/>
      <c r="AG1784"/>
      <c r="AH1784"/>
      <c r="AJ1784"/>
      <c r="AK1784"/>
      <c r="AM1784"/>
      <c r="AN1784"/>
      <c r="AP1784"/>
      <c r="AQ1784"/>
      <c r="AS1784"/>
      <c r="AT1784"/>
    </row>
    <row r="1785" spans="18:46">
      <c r="R1785"/>
      <c r="S1785"/>
      <c r="U1785"/>
      <c r="V1785"/>
      <c r="X1785"/>
      <c r="Y1785"/>
      <c r="AA1785"/>
      <c r="AB1785"/>
      <c r="AD1785"/>
      <c r="AE1785"/>
      <c r="AG1785"/>
      <c r="AH1785"/>
      <c r="AJ1785"/>
      <c r="AK1785"/>
      <c r="AM1785"/>
      <c r="AN1785"/>
      <c r="AP1785"/>
      <c r="AQ1785"/>
      <c r="AS1785"/>
      <c r="AT1785"/>
    </row>
    <row r="1786" spans="18:46">
      <c r="R1786"/>
      <c r="S1786"/>
      <c r="U1786"/>
      <c r="V1786"/>
      <c r="X1786"/>
      <c r="Y1786"/>
      <c r="AA1786"/>
      <c r="AB1786"/>
      <c r="AD1786"/>
      <c r="AE1786"/>
      <c r="AG1786"/>
      <c r="AH1786"/>
      <c r="AJ1786"/>
      <c r="AK1786"/>
      <c r="AM1786"/>
      <c r="AN1786"/>
      <c r="AP1786"/>
      <c r="AQ1786"/>
      <c r="AS1786"/>
      <c r="AT1786"/>
    </row>
    <row r="1787" spans="18:46">
      <c r="R1787"/>
      <c r="S1787"/>
      <c r="U1787"/>
      <c r="V1787"/>
      <c r="X1787"/>
      <c r="Y1787"/>
      <c r="AA1787"/>
      <c r="AB1787"/>
      <c r="AD1787"/>
      <c r="AE1787"/>
      <c r="AG1787"/>
      <c r="AH1787"/>
      <c r="AJ1787"/>
      <c r="AK1787"/>
      <c r="AM1787"/>
      <c r="AN1787"/>
      <c r="AP1787"/>
      <c r="AQ1787"/>
      <c r="AS1787"/>
      <c r="AT1787"/>
    </row>
    <row r="1788" spans="18:46">
      <c r="R1788"/>
      <c r="S1788"/>
      <c r="U1788"/>
      <c r="V1788"/>
      <c r="X1788"/>
      <c r="Y1788"/>
      <c r="AA1788"/>
      <c r="AB1788"/>
      <c r="AD1788"/>
      <c r="AE1788"/>
      <c r="AG1788"/>
      <c r="AH1788"/>
      <c r="AJ1788"/>
      <c r="AK1788"/>
      <c r="AM1788"/>
      <c r="AN1788"/>
      <c r="AP1788"/>
      <c r="AQ1788"/>
      <c r="AS1788"/>
      <c r="AT1788"/>
    </row>
    <row r="1789" spans="18:46">
      <c r="R1789"/>
      <c r="S1789"/>
      <c r="U1789"/>
      <c r="V1789"/>
      <c r="X1789"/>
      <c r="Y1789"/>
      <c r="AA1789"/>
      <c r="AB1789"/>
      <c r="AD1789"/>
      <c r="AE1789"/>
      <c r="AG1789"/>
      <c r="AH1789"/>
      <c r="AJ1789"/>
      <c r="AK1789"/>
      <c r="AM1789"/>
      <c r="AN1789"/>
      <c r="AP1789"/>
      <c r="AQ1789"/>
      <c r="AS1789"/>
      <c r="AT1789"/>
    </row>
    <row r="1790" spans="18:46">
      <c r="R1790"/>
      <c r="S1790"/>
      <c r="U1790"/>
      <c r="V1790"/>
      <c r="X1790"/>
      <c r="Y1790"/>
      <c r="AA1790"/>
      <c r="AB1790"/>
      <c r="AD1790"/>
      <c r="AE1790"/>
      <c r="AG1790"/>
      <c r="AH1790"/>
      <c r="AJ1790"/>
      <c r="AK1790"/>
      <c r="AM1790"/>
      <c r="AN1790"/>
      <c r="AP1790"/>
      <c r="AQ1790"/>
      <c r="AS1790"/>
      <c r="AT1790"/>
    </row>
    <row r="1791" spans="18:46">
      <c r="R1791"/>
      <c r="S1791"/>
      <c r="U1791"/>
      <c r="V1791"/>
      <c r="X1791"/>
      <c r="Y1791"/>
      <c r="AA1791"/>
      <c r="AB1791"/>
      <c r="AD1791"/>
      <c r="AE1791"/>
      <c r="AG1791"/>
      <c r="AH1791"/>
      <c r="AJ1791"/>
      <c r="AK1791"/>
      <c r="AM1791"/>
      <c r="AN1791"/>
      <c r="AP1791"/>
      <c r="AQ1791"/>
      <c r="AS1791"/>
      <c r="AT1791"/>
    </row>
    <row r="1792" spans="18:46">
      <c r="R1792"/>
      <c r="S1792"/>
      <c r="U1792"/>
      <c r="V1792"/>
      <c r="X1792"/>
      <c r="Y1792"/>
      <c r="AA1792"/>
      <c r="AB1792"/>
      <c r="AD1792"/>
      <c r="AE1792"/>
      <c r="AG1792"/>
      <c r="AH1792"/>
      <c r="AJ1792"/>
      <c r="AK1792"/>
      <c r="AM1792"/>
      <c r="AN1792"/>
      <c r="AP1792"/>
      <c r="AQ1792"/>
      <c r="AS1792"/>
      <c r="AT1792"/>
    </row>
    <row r="1793" spans="18:46">
      <c r="R1793"/>
      <c r="S1793"/>
      <c r="U1793"/>
      <c r="V1793"/>
      <c r="X1793"/>
      <c r="Y1793"/>
      <c r="AA1793"/>
      <c r="AB1793"/>
      <c r="AD1793"/>
      <c r="AE1793"/>
      <c r="AG1793"/>
      <c r="AH1793"/>
      <c r="AJ1793"/>
      <c r="AK1793"/>
      <c r="AM1793"/>
      <c r="AN1793"/>
      <c r="AP1793"/>
      <c r="AQ1793"/>
      <c r="AS1793"/>
      <c r="AT1793"/>
    </row>
    <row r="1794" spans="18:46">
      <c r="R1794"/>
      <c r="S1794"/>
      <c r="U1794"/>
      <c r="V1794"/>
      <c r="X1794"/>
      <c r="Y1794"/>
      <c r="AA1794"/>
      <c r="AB1794"/>
      <c r="AD1794"/>
      <c r="AE1794"/>
      <c r="AG1794"/>
      <c r="AH1794"/>
      <c r="AJ1794"/>
      <c r="AK1794"/>
      <c r="AM1794"/>
      <c r="AN1794"/>
      <c r="AP1794"/>
      <c r="AQ1794"/>
      <c r="AS1794"/>
      <c r="AT1794"/>
    </row>
    <row r="1795" spans="18:46">
      <c r="R1795"/>
      <c r="S1795"/>
      <c r="U1795"/>
      <c r="V1795"/>
      <c r="X1795"/>
      <c r="Y1795"/>
      <c r="AA1795"/>
      <c r="AB1795"/>
      <c r="AD1795"/>
      <c r="AE1795"/>
      <c r="AG1795"/>
      <c r="AH1795"/>
      <c r="AJ1795"/>
      <c r="AK1795"/>
      <c r="AM1795"/>
      <c r="AN1795"/>
      <c r="AP1795"/>
      <c r="AQ1795"/>
      <c r="AS1795"/>
      <c r="AT1795"/>
    </row>
    <row r="1796" spans="18:46">
      <c r="R1796"/>
      <c r="S1796"/>
      <c r="U1796"/>
      <c r="V1796"/>
      <c r="X1796"/>
      <c r="Y1796"/>
      <c r="AA1796"/>
      <c r="AB1796"/>
      <c r="AD1796"/>
      <c r="AE1796"/>
      <c r="AG1796"/>
      <c r="AH1796"/>
      <c r="AJ1796"/>
      <c r="AK1796"/>
      <c r="AM1796"/>
      <c r="AN1796"/>
      <c r="AP1796"/>
      <c r="AQ1796"/>
      <c r="AS1796"/>
      <c r="AT1796"/>
    </row>
    <row r="1797" spans="18:46">
      <c r="R1797"/>
      <c r="S1797"/>
      <c r="U1797"/>
      <c r="V1797"/>
      <c r="X1797"/>
      <c r="Y1797"/>
      <c r="AA1797"/>
      <c r="AB1797"/>
      <c r="AD1797"/>
      <c r="AE1797"/>
      <c r="AG1797"/>
      <c r="AH1797"/>
      <c r="AJ1797"/>
      <c r="AK1797"/>
      <c r="AM1797"/>
      <c r="AN1797"/>
      <c r="AP1797"/>
      <c r="AQ1797"/>
      <c r="AS1797"/>
      <c r="AT1797"/>
    </row>
    <row r="1798" spans="18:46">
      <c r="R1798"/>
      <c r="S1798"/>
      <c r="U1798"/>
      <c r="V1798"/>
      <c r="X1798"/>
      <c r="Y1798"/>
      <c r="AA1798"/>
      <c r="AB1798"/>
      <c r="AD1798"/>
      <c r="AE1798"/>
      <c r="AG1798"/>
      <c r="AH1798"/>
      <c r="AJ1798"/>
      <c r="AK1798"/>
      <c r="AM1798"/>
      <c r="AN1798"/>
      <c r="AP1798"/>
      <c r="AQ1798"/>
      <c r="AS1798"/>
      <c r="AT1798"/>
    </row>
    <row r="1799" spans="18:46">
      <c r="R1799"/>
      <c r="S1799"/>
      <c r="U1799"/>
      <c r="V1799"/>
      <c r="X1799"/>
      <c r="Y1799"/>
      <c r="AA1799"/>
      <c r="AB1799"/>
      <c r="AD1799"/>
      <c r="AE1799"/>
      <c r="AG1799"/>
      <c r="AH1799"/>
      <c r="AJ1799"/>
      <c r="AK1799"/>
      <c r="AM1799"/>
      <c r="AN1799"/>
      <c r="AP1799"/>
      <c r="AQ1799"/>
      <c r="AS1799"/>
      <c r="AT1799"/>
    </row>
    <row r="1800" spans="18:46">
      <c r="R1800"/>
      <c r="S1800"/>
      <c r="U1800"/>
      <c r="V1800"/>
      <c r="X1800"/>
      <c r="Y1800"/>
      <c r="AA1800"/>
      <c r="AB1800"/>
      <c r="AD1800"/>
      <c r="AE1800"/>
      <c r="AG1800"/>
      <c r="AH1800"/>
      <c r="AJ1800"/>
      <c r="AK1800"/>
      <c r="AM1800"/>
      <c r="AN1800"/>
      <c r="AP1800"/>
      <c r="AQ1800"/>
      <c r="AS1800"/>
      <c r="AT1800"/>
    </row>
    <row r="1801" spans="18:46">
      <c r="R1801"/>
      <c r="S1801"/>
      <c r="U1801"/>
      <c r="V1801"/>
      <c r="X1801"/>
      <c r="Y1801"/>
      <c r="AA1801"/>
      <c r="AB1801"/>
      <c r="AD1801"/>
      <c r="AE1801"/>
      <c r="AG1801"/>
      <c r="AH1801"/>
      <c r="AJ1801"/>
      <c r="AK1801"/>
      <c r="AM1801"/>
      <c r="AN1801"/>
      <c r="AP1801"/>
      <c r="AQ1801"/>
      <c r="AS1801"/>
      <c r="AT1801"/>
    </row>
    <row r="1802" spans="18:46">
      <c r="R1802"/>
      <c r="S1802"/>
      <c r="U1802"/>
      <c r="V1802"/>
      <c r="X1802"/>
      <c r="Y1802"/>
      <c r="AA1802"/>
      <c r="AB1802"/>
      <c r="AD1802"/>
      <c r="AE1802"/>
      <c r="AG1802"/>
      <c r="AH1802"/>
      <c r="AJ1802"/>
      <c r="AK1802"/>
      <c r="AM1802"/>
      <c r="AN1802"/>
      <c r="AP1802"/>
      <c r="AQ1802"/>
      <c r="AS1802"/>
      <c r="AT1802"/>
    </row>
    <row r="1803" spans="18:46">
      <c r="R1803"/>
      <c r="S1803"/>
      <c r="U1803"/>
      <c r="V1803"/>
      <c r="X1803"/>
      <c r="Y1803"/>
      <c r="AA1803"/>
      <c r="AB1803"/>
      <c r="AD1803"/>
      <c r="AE1803"/>
      <c r="AG1803"/>
      <c r="AH1803"/>
      <c r="AJ1803"/>
      <c r="AK1803"/>
      <c r="AM1803"/>
      <c r="AN1803"/>
      <c r="AP1803"/>
      <c r="AQ1803"/>
      <c r="AS1803"/>
      <c r="AT1803"/>
    </row>
    <row r="1804" spans="18:46">
      <c r="R1804"/>
      <c r="S1804"/>
      <c r="U1804"/>
      <c r="V1804"/>
      <c r="X1804"/>
      <c r="Y1804"/>
      <c r="AA1804"/>
      <c r="AB1804"/>
      <c r="AD1804"/>
      <c r="AE1804"/>
      <c r="AG1804"/>
      <c r="AH1804"/>
      <c r="AJ1804"/>
      <c r="AK1804"/>
      <c r="AM1804"/>
      <c r="AN1804"/>
      <c r="AP1804"/>
      <c r="AQ1804"/>
      <c r="AS1804"/>
      <c r="AT1804"/>
    </row>
    <row r="1805" spans="18:46">
      <c r="R1805"/>
      <c r="S1805"/>
      <c r="U1805"/>
      <c r="V1805"/>
      <c r="X1805"/>
      <c r="Y1805"/>
      <c r="AA1805"/>
      <c r="AB1805"/>
      <c r="AD1805"/>
      <c r="AE1805"/>
      <c r="AG1805"/>
      <c r="AH1805"/>
      <c r="AJ1805"/>
      <c r="AK1805"/>
      <c r="AM1805"/>
      <c r="AN1805"/>
      <c r="AP1805"/>
      <c r="AQ1805"/>
      <c r="AS1805"/>
      <c r="AT1805"/>
    </row>
    <row r="1806" spans="18:46">
      <c r="R1806"/>
      <c r="S1806"/>
      <c r="U1806"/>
      <c r="V1806"/>
      <c r="X1806"/>
      <c r="Y1806"/>
      <c r="AA1806"/>
      <c r="AB1806"/>
      <c r="AD1806"/>
      <c r="AE1806"/>
      <c r="AG1806"/>
      <c r="AH1806"/>
      <c r="AJ1806"/>
      <c r="AK1806"/>
      <c r="AM1806"/>
      <c r="AN1806"/>
      <c r="AP1806"/>
      <c r="AQ1806"/>
      <c r="AS1806"/>
      <c r="AT1806"/>
    </row>
    <row r="1807" spans="18:46">
      <c r="R1807"/>
      <c r="S1807"/>
      <c r="U1807"/>
      <c r="V1807"/>
      <c r="X1807"/>
      <c r="Y1807"/>
      <c r="AA1807"/>
      <c r="AB1807"/>
      <c r="AD1807"/>
      <c r="AE1807"/>
      <c r="AG1807"/>
      <c r="AH1807"/>
      <c r="AJ1807"/>
      <c r="AK1807"/>
      <c r="AM1807"/>
      <c r="AN1807"/>
      <c r="AP1807"/>
      <c r="AQ1807"/>
      <c r="AS1807"/>
      <c r="AT1807"/>
    </row>
    <row r="1808" spans="18:46">
      <c r="R1808"/>
      <c r="S1808"/>
      <c r="U1808"/>
      <c r="V1808"/>
      <c r="X1808"/>
      <c r="Y1808"/>
      <c r="AA1808"/>
      <c r="AB1808"/>
      <c r="AD1808"/>
      <c r="AE1808"/>
      <c r="AG1808"/>
      <c r="AH1808"/>
      <c r="AJ1808"/>
      <c r="AK1808"/>
      <c r="AM1808"/>
      <c r="AN1808"/>
      <c r="AP1808"/>
      <c r="AQ1808"/>
      <c r="AS1808"/>
      <c r="AT1808"/>
    </row>
    <row r="1809" spans="18:46">
      <c r="R1809"/>
      <c r="S1809"/>
      <c r="U1809"/>
      <c r="V1809"/>
      <c r="X1809"/>
      <c r="Y1809"/>
      <c r="AA1809"/>
      <c r="AB1809"/>
      <c r="AD1809"/>
      <c r="AE1809"/>
      <c r="AG1809"/>
      <c r="AH1809"/>
      <c r="AJ1809"/>
      <c r="AK1809"/>
      <c r="AM1809"/>
      <c r="AN1809"/>
      <c r="AP1809"/>
      <c r="AQ1809"/>
      <c r="AS1809"/>
      <c r="AT1809"/>
    </row>
    <row r="1810" spans="18:46">
      <c r="R1810"/>
      <c r="S1810"/>
      <c r="U1810"/>
      <c r="V1810"/>
      <c r="X1810"/>
      <c r="Y1810"/>
      <c r="AA1810"/>
      <c r="AB1810"/>
      <c r="AD1810"/>
      <c r="AE1810"/>
      <c r="AG1810"/>
      <c r="AH1810"/>
      <c r="AJ1810"/>
      <c r="AK1810"/>
      <c r="AM1810"/>
      <c r="AN1810"/>
      <c r="AP1810"/>
      <c r="AQ1810"/>
      <c r="AS1810"/>
      <c r="AT1810"/>
    </row>
    <row r="1811" spans="18:46">
      <c r="R1811"/>
      <c r="S1811"/>
      <c r="U1811"/>
      <c r="V1811"/>
      <c r="X1811"/>
      <c r="Y1811"/>
      <c r="AA1811"/>
      <c r="AB1811"/>
      <c r="AD1811"/>
      <c r="AE1811"/>
      <c r="AG1811"/>
      <c r="AH1811"/>
      <c r="AJ1811"/>
      <c r="AK1811"/>
      <c r="AM1811"/>
      <c r="AN1811"/>
      <c r="AP1811"/>
      <c r="AQ1811"/>
      <c r="AS1811"/>
      <c r="AT1811"/>
    </row>
    <row r="1812" spans="18:46">
      <c r="R1812"/>
      <c r="S1812"/>
      <c r="U1812"/>
      <c r="V1812"/>
      <c r="X1812"/>
      <c r="Y1812"/>
      <c r="AA1812"/>
      <c r="AB1812"/>
      <c r="AD1812"/>
      <c r="AE1812"/>
      <c r="AG1812"/>
      <c r="AH1812"/>
      <c r="AJ1812"/>
      <c r="AK1812"/>
      <c r="AM1812"/>
      <c r="AN1812"/>
      <c r="AP1812"/>
      <c r="AQ1812"/>
      <c r="AS1812"/>
      <c r="AT1812"/>
    </row>
    <row r="1813" spans="18:46">
      <c r="R1813"/>
      <c r="S1813"/>
      <c r="U1813"/>
      <c r="V1813"/>
      <c r="X1813"/>
      <c r="Y1813"/>
      <c r="AA1813"/>
      <c r="AB1813"/>
      <c r="AD1813"/>
      <c r="AE1813"/>
      <c r="AG1813"/>
      <c r="AH1813"/>
      <c r="AJ1813"/>
      <c r="AK1813"/>
      <c r="AM1813"/>
      <c r="AN1813"/>
      <c r="AP1813"/>
      <c r="AQ1813"/>
      <c r="AS1813"/>
      <c r="AT1813"/>
    </row>
    <row r="1814" spans="18:46">
      <c r="R1814"/>
      <c r="S1814"/>
      <c r="U1814"/>
      <c r="V1814"/>
      <c r="X1814"/>
      <c r="Y1814"/>
      <c r="AA1814"/>
      <c r="AB1814"/>
      <c r="AD1814"/>
      <c r="AE1814"/>
      <c r="AG1814"/>
      <c r="AH1814"/>
      <c r="AJ1814"/>
      <c r="AK1814"/>
      <c r="AM1814"/>
      <c r="AN1814"/>
      <c r="AP1814"/>
      <c r="AQ1814"/>
      <c r="AS1814"/>
      <c r="AT1814"/>
    </row>
    <row r="1815" spans="18:46">
      <c r="R1815"/>
      <c r="S1815"/>
      <c r="U1815"/>
      <c r="V1815"/>
      <c r="X1815"/>
      <c r="Y1815"/>
      <c r="AA1815"/>
      <c r="AB1815"/>
      <c r="AD1815"/>
      <c r="AE1815"/>
      <c r="AG1815"/>
      <c r="AH1815"/>
      <c r="AJ1815"/>
      <c r="AK1815"/>
      <c r="AM1815"/>
      <c r="AN1815"/>
      <c r="AP1815"/>
      <c r="AQ1815"/>
      <c r="AS1815"/>
      <c r="AT1815"/>
    </row>
    <row r="1816" spans="18:46">
      <c r="R1816"/>
      <c r="S1816"/>
      <c r="U1816"/>
      <c r="V1816"/>
      <c r="X1816"/>
      <c r="Y1816"/>
      <c r="AA1816"/>
      <c r="AB1816"/>
      <c r="AD1816"/>
      <c r="AE1816"/>
      <c r="AG1816"/>
      <c r="AH1816"/>
      <c r="AJ1816"/>
      <c r="AK1816"/>
      <c r="AM1816"/>
      <c r="AN1816"/>
      <c r="AP1816"/>
      <c r="AQ1816"/>
      <c r="AS1816"/>
      <c r="AT1816"/>
    </row>
    <row r="1817" spans="18:46">
      <c r="R1817"/>
      <c r="S1817"/>
      <c r="U1817"/>
      <c r="V1817"/>
      <c r="X1817"/>
      <c r="Y1817"/>
      <c r="AA1817"/>
      <c r="AB1817"/>
      <c r="AD1817"/>
      <c r="AE1817"/>
      <c r="AG1817"/>
      <c r="AH1817"/>
      <c r="AJ1817"/>
      <c r="AK1817"/>
      <c r="AM1817"/>
      <c r="AN1817"/>
      <c r="AP1817"/>
      <c r="AQ1817"/>
      <c r="AS1817"/>
      <c r="AT1817"/>
    </row>
    <row r="1818" spans="18:46">
      <c r="R1818"/>
      <c r="S1818"/>
      <c r="U1818"/>
      <c r="V1818"/>
      <c r="X1818"/>
      <c r="Y1818"/>
      <c r="AA1818"/>
      <c r="AB1818"/>
      <c r="AD1818"/>
      <c r="AE1818"/>
      <c r="AG1818"/>
      <c r="AH1818"/>
      <c r="AJ1818"/>
      <c r="AK1818"/>
      <c r="AM1818"/>
      <c r="AN1818"/>
      <c r="AP1818"/>
      <c r="AQ1818"/>
      <c r="AS1818"/>
      <c r="AT1818"/>
    </row>
    <row r="1819" spans="18:46">
      <c r="R1819"/>
      <c r="S1819"/>
      <c r="U1819"/>
      <c r="V1819"/>
      <c r="X1819"/>
      <c r="Y1819"/>
      <c r="AA1819"/>
      <c r="AB1819"/>
      <c r="AD1819"/>
      <c r="AE1819"/>
      <c r="AG1819"/>
      <c r="AH1819"/>
      <c r="AJ1819"/>
      <c r="AK1819"/>
      <c r="AM1819"/>
      <c r="AN1819"/>
      <c r="AP1819"/>
      <c r="AQ1819"/>
      <c r="AS1819"/>
      <c r="AT1819"/>
    </row>
    <row r="1820" spans="18:46">
      <c r="R1820"/>
      <c r="S1820"/>
      <c r="U1820"/>
      <c r="V1820"/>
      <c r="X1820"/>
      <c r="Y1820"/>
      <c r="AA1820"/>
      <c r="AB1820"/>
      <c r="AD1820"/>
      <c r="AE1820"/>
      <c r="AG1820"/>
      <c r="AH1820"/>
      <c r="AJ1820"/>
      <c r="AK1820"/>
      <c r="AM1820"/>
      <c r="AN1820"/>
      <c r="AP1820"/>
      <c r="AQ1820"/>
      <c r="AS1820"/>
      <c r="AT1820"/>
    </row>
    <row r="1821" spans="18:46">
      <c r="R1821"/>
      <c r="S1821"/>
      <c r="U1821"/>
      <c r="V1821"/>
      <c r="X1821"/>
      <c r="Y1821"/>
      <c r="AA1821"/>
      <c r="AB1821"/>
      <c r="AD1821"/>
      <c r="AE1821"/>
      <c r="AG1821"/>
      <c r="AH1821"/>
      <c r="AJ1821"/>
      <c r="AK1821"/>
      <c r="AM1821"/>
      <c r="AN1821"/>
      <c r="AP1821"/>
      <c r="AQ1821"/>
      <c r="AS1821"/>
      <c r="AT1821"/>
    </row>
    <row r="1822" spans="18:46">
      <c r="R1822"/>
      <c r="S1822"/>
      <c r="U1822"/>
      <c r="V1822"/>
      <c r="X1822"/>
      <c r="Y1822"/>
      <c r="AA1822"/>
      <c r="AB1822"/>
      <c r="AD1822"/>
      <c r="AE1822"/>
      <c r="AG1822"/>
      <c r="AH1822"/>
      <c r="AJ1822"/>
      <c r="AK1822"/>
      <c r="AM1822"/>
      <c r="AN1822"/>
      <c r="AP1822"/>
      <c r="AQ1822"/>
      <c r="AS1822"/>
      <c r="AT1822"/>
    </row>
    <row r="1823" spans="18:46">
      <c r="R1823"/>
      <c r="S1823"/>
      <c r="U1823"/>
      <c r="V1823"/>
      <c r="X1823"/>
      <c r="Y1823"/>
      <c r="AA1823"/>
      <c r="AB1823"/>
      <c r="AD1823"/>
      <c r="AE1823"/>
      <c r="AG1823"/>
      <c r="AH1823"/>
      <c r="AJ1823"/>
      <c r="AK1823"/>
      <c r="AM1823"/>
      <c r="AN1823"/>
      <c r="AP1823"/>
      <c r="AQ1823"/>
      <c r="AS1823"/>
      <c r="AT1823"/>
    </row>
    <row r="1824" spans="18:46">
      <c r="R1824"/>
      <c r="S1824"/>
      <c r="U1824"/>
      <c r="V1824"/>
      <c r="X1824"/>
      <c r="Y1824"/>
      <c r="AA1824"/>
      <c r="AB1824"/>
      <c r="AD1824"/>
      <c r="AE1824"/>
      <c r="AG1824"/>
      <c r="AH1824"/>
      <c r="AJ1824"/>
      <c r="AK1824"/>
      <c r="AM1824"/>
      <c r="AN1824"/>
      <c r="AP1824"/>
      <c r="AQ1824"/>
      <c r="AS1824"/>
      <c r="AT1824"/>
    </row>
    <row r="1825" spans="18:46">
      <c r="R1825"/>
      <c r="S1825"/>
      <c r="U1825"/>
      <c r="V1825"/>
      <c r="X1825"/>
      <c r="Y1825"/>
      <c r="AA1825"/>
      <c r="AB1825"/>
      <c r="AD1825"/>
      <c r="AE1825"/>
      <c r="AG1825"/>
      <c r="AH1825"/>
      <c r="AJ1825"/>
      <c r="AK1825"/>
      <c r="AM1825"/>
      <c r="AN1825"/>
      <c r="AP1825"/>
      <c r="AQ1825"/>
      <c r="AS1825"/>
      <c r="AT1825"/>
    </row>
    <row r="1826" spans="18:46">
      <c r="R1826"/>
      <c r="S1826"/>
      <c r="U1826"/>
      <c r="V1826"/>
      <c r="X1826"/>
      <c r="Y1826"/>
      <c r="AA1826"/>
      <c r="AB1826"/>
      <c r="AD1826"/>
      <c r="AE1826"/>
      <c r="AG1826"/>
      <c r="AH1826"/>
      <c r="AJ1826"/>
      <c r="AK1826"/>
      <c r="AM1826"/>
      <c r="AN1826"/>
      <c r="AP1826"/>
      <c r="AQ1826"/>
      <c r="AS1826"/>
      <c r="AT1826"/>
    </row>
    <row r="1827" spans="18:46">
      <c r="R1827"/>
      <c r="S1827"/>
      <c r="U1827"/>
      <c r="V1827"/>
      <c r="X1827"/>
      <c r="Y1827"/>
      <c r="AA1827"/>
      <c r="AB1827"/>
      <c r="AD1827"/>
      <c r="AE1827"/>
      <c r="AG1827"/>
      <c r="AH1827"/>
      <c r="AJ1827"/>
      <c r="AK1827"/>
      <c r="AM1827"/>
      <c r="AN1827"/>
      <c r="AP1827"/>
      <c r="AQ1827"/>
      <c r="AS1827"/>
      <c r="AT1827"/>
    </row>
    <row r="1828" spans="18:46">
      <c r="R1828"/>
      <c r="S1828"/>
      <c r="U1828"/>
      <c r="V1828"/>
      <c r="X1828"/>
      <c r="Y1828"/>
      <c r="AA1828"/>
      <c r="AB1828"/>
      <c r="AD1828"/>
      <c r="AE1828"/>
      <c r="AG1828"/>
      <c r="AH1828"/>
      <c r="AJ1828"/>
      <c r="AK1828"/>
      <c r="AM1828"/>
      <c r="AN1828"/>
      <c r="AP1828"/>
      <c r="AQ1828"/>
      <c r="AS1828"/>
      <c r="AT1828"/>
    </row>
    <row r="1829" spans="18:46">
      <c r="R1829"/>
      <c r="S1829"/>
      <c r="U1829"/>
      <c r="V1829"/>
      <c r="X1829"/>
      <c r="Y1829"/>
      <c r="AA1829"/>
      <c r="AB1829"/>
      <c r="AD1829"/>
      <c r="AE1829"/>
      <c r="AG1829"/>
      <c r="AH1829"/>
      <c r="AJ1829"/>
      <c r="AK1829"/>
      <c r="AM1829"/>
      <c r="AN1829"/>
      <c r="AP1829"/>
      <c r="AQ1829"/>
      <c r="AS1829"/>
      <c r="AT1829"/>
    </row>
    <row r="1830" spans="18:46">
      <c r="R1830"/>
      <c r="S1830"/>
      <c r="U1830"/>
      <c r="V1830"/>
      <c r="X1830"/>
      <c r="Y1830"/>
      <c r="AA1830"/>
      <c r="AB1830"/>
      <c r="AD1830"/>
      <c r="AE1830"/>
      <c r="AG1830"/>
      <c r="AH1830"/>
      <c r="AJ1830"/>
      <c r="AK1830"/>
      <c r="AM1830"/>
      <c r="AN1830"/>
      <c r="AP1830"/>
      <c r="AQ1830"/>
      <c r="AS1830"/>
      <c r="AT1830"/>
    </row>
    <row r="1831" spans="18:46">
      <c r="R1831"/>
      <c r="S1831"/>
      <c r="U1831"/>
      <c r="V1831"/>
      <c r="X1831"/>
      <c r="Y1831"/>
      <c r="AA1831"/>
      <c r="AB1831"/>
      <c r="AD1831"/>
      <c r="AE1831"/>
      <c r="AG1831"/>
      <c r="AH1831"/>
      <c r="AJ1831"/>
      <c r="AK1831"/>
      <c r="AM1831"/>
      <c r="AN1831"/>
      <c r="AP1831"/>
      <c r="AQ1831"/>
      <c r="AS1831"/>
      <c r="AT1831"/>
    </row>
    <row r="1832" spans="18:46">
      <c r="R1832"/>
      <c r="S1832"/>
      <c r="U1832"/>
      <c r="V1832"/>
      <c r="X1832"/>
      <c r="Y1832"/>
      <c r="AA1832"/>
      <c r="AB1832"/>
      <c r="AD1832"/>
      <c r="AE1832"/>
      <c r="AG1832"/>
      <c r="AH1832"/>
      <c r="AJ1832"/>
      <c r="AK1832"/>
      <c r="AM1832"/>
      <c r="AN1832"/>
      <c r="AP1832"/>
      <c r="AQ1832"/>
      <c r="AS1832"/>
      <c r="AT1832"/>
    </row>
    <row r="1833" spans="18:46">
      <c r="R1833"/>
      <c r="S1833"/>
      <c r="U1833"/>
      <c r="V1833"/>
      <c r="X1833"/>
      <c r="Y1833"/>
      <c r="AA1833"/>
      <c r="AB1833"/>
      <c r="AD1833"/>
      <c r="AE1833"/>
      <c r="AG1833"/>
      <c r="AH1833"/>
      <c r="AJ1833"/>
      <c r="AK1833"/>
      <c r="AM1833"/>
      <c r="AN1833"/>
      <c r="AP1833"/>
      <c r="AQ1833"/>
      <c r="AS1833"/>
      <c r="AT1833"/>
    </row>
    <row r="1834" spans="18:46">
      <c r="R1834"/>
      <c r="S1834"/>
      <c r="U1834"/>
      <c r="V1834"/>
      <c r="X1834"/>
      <c r="Y1834"/>
      <c r="AA1834"/>
      <c r="AB1834"/>
      <c r="AD1834"/>
      <c r="AE1834"/>
      <c r="AG1834"/>
      <c r="AH1834"/>
      <c r="AJ1834"/>
      <c r="AK1834"/>
      <c r="AM1834"/>
      <c r="AN1834"/>
      <c r="AP1834"/>
      <c r="AQ1834"/>
      <c r="AS1834"/>
      <c r="AT1834"/>
    </row>
    <row r="1835" spans="18:46">
      <c r="R1835"/>
      <c r="S1835"/>
      <c r="U1835"/>
      <c r="V1835"/>
      <c r="X1835"/>
      <c r="Y1835"/>
      <c r="AA1835"/>
      <c r="AB1835"/>
      <c r="AD1835"/>
      <c r="AE1835"/>
      <c r="AG1835"/>
      <c r="AH1835"/>
      <c r="AJ1835"/>
      <c r="AK1835"/>
      <c r="AM1835"/>
      <c r="AN1835"/>
      <c r="AP1835"/>
      <c r="AQ1835"/>
      <c r="AS1835"/>
      <c r="AT1835"/>
    </row>
    <row r="1836" spans="18:46">
      <c r="R1836"/>
      <c r="S1836"/>
      <c r="U1836"/>
      <c r="V1836"/>
      <c r="X1836"/>
      <c r="Y1836"/>
      <c r="AA1836"/>
      <c r="AB1836"/>
      <c r="AD1836"/>
      <c r="AE1836"/>
      <c r="AG1836"/>
      <c r="AH1836"/>
      <c r="AJ1836"/>
      <c r="AK1836"/>
      <c r="AM1836"/>
      <c r="AN1836"/>
      <c r="AP1836"/>
      <c r="AQ1836"/>
      <c r="AS1836"/>
      <c r="AT1836"/>
    </row>
    <row r="1837" spans="18:46">
      <c r="R1837"/>
      <c r="S1837"/>
      <c r="U1837"/>
      <c r="V1837"/>
      <c r="X1837"/>
      <c r="Y1837"/>
      <c r="AA1837"/>
      <c r="AB1837"/>
      <c r="AD1837"/>
      <c r="AE1837"/>
      <c r="AG1837"/>
      <c r="AH1837"/>
      <c r="AJ1837"/>
      <c r="AK1837"/>
      <c r="AM1837"/>
      <c r="AN1837"/>
      <c r="AP1837"/>
      <c r="AQ1837"/>
      <c r="AS1837"/>
      <c r="AT1837"/>
    </row>
    <row r="1838" spans="18:46">
      <c r="R1838"/>
      <c r="S1838"/>
      <c r="U1838"/>
      <c r="V1838"/>
      <c r="X1838"/>
      <c r="Y1838"/>
      <c r="AA1838"/>
      <c r="AB1838"/>
      <c r="AD1838"/>
      <c r="AE1838"/>
      <c r="AG1838"/>
      <c r="AH1838"/>
      <c r="AJ1838"/>
      <c r="AK1838"/>
      <c r="AM1838"/>
      <c r="AN1838"/>
      <c r="AP1838"/>
      <c r="AQ1838"/>
      <c r="AS1838"/>
      <c r="AT1838"/>
    </row>
    <row r="1839" spans="18:46">
      <c r="R1839"/>
      <c r="S1839"/>
      <c r="U1839"/>
      <c r="V1839"/>
      <c r="X1839"/>
      <c r="Y1839"/>
      <c r="AA1839"/>
      <c r="AB1839"/>
      <c r="AD1839"/>
      <c r="AE1839"/>
      <c r="AG1839"/>
      <c r="AH1839"/>
      <c r="AJ1839"/>
      <c r="AK1839"/>
      <c r="AM1839"/>
      <c r="AN1839"/>
      <c r="AP1839"/>
      <c r="AQ1839"/>
      <c r="AS1839"/>
      <c r="AT1839"/>
    </row>
    <row r="1840" spans="18:46">
      <c r="R1840"/>
      <c r="S1840"/>
      <c r="U1840"/>
      <c r="V1840"/>
      <c r="X1840"/>
      <c r="Y1840"/>
      <c r="AA1840"/>
      <c r="AB1840"/>
      <c r="AD1840"/>
      <c r="AE1840"/>
      <c r="AG1840"/>
      <c r="AH1840"/>
      <c r="AJ1840"/>
      <c r="AK1840"/>
      <c r="AM1840"/>
      <c r="AN1840"/>
      <c r="AP1840"/>
      <c r="AQ1840"/>
      <c r="AS1840"/>
      <c r="AT1840"/>
    </row>
    <row r="1841" spans="18:46">
      <c r="R1841"/>
      <c r="S1841"/>
      <c r="U1841"/>
      <c r="V1841"/>
      <c r="X1841"/>
      <c r="Y1841"/>
      <c r="AA1841"/>
      <c r="AB1841"/>
      <c r="AD1841"/>
      <c r="AE1841"/>
      <c r="AG1841"/>
      <c r="AH1841"/>
      <c r="AJ1841"/>
      <c r="AK1841"/>
      <c r="AM1841"/>
      <c r="AN1841"/>
      <c r="AP1841"/>
      <c r="AQ1841"/>
      <c r="AS1841"/>
      <c r="AT1841"/>
    </row>
    <row r="1842" spans="18:46">
      <c r="R1842"/>
      <c r="S1842"/>
      <c r="U1842"/>
      <c r="V1842"/>
      <c r="X1842"/>
      <c r="Y1842"/>
      <c r="AA1842"/>
      <c r="AB1842"/>
      <c r="AD1842"/>
      <c r="AE1842"/>
      <c r="AG1842"/>
      <c r="AH1842"/>
      <c r="AJ1842"/>
      <c r="AK1842"/>
      <c r="AM1842"/>
      <c r="AN1842"/>
      <c r="AP1842"/>
      <c r="AQ1842"/>
      <c r="AS1842"/>
      <c r="AT1842"/>
    </row>
    <row r="1843" spans="18:46">
      <c r="R1843"/>
      <c r="S1843"/>
      <c r="U1843"/>
      <c r="V1843"/>
      <c r="X1843"/>
      <c r="Y1843"/>
      <c r="AA1843"/>
      <c r="AB1843"/>
      <c r="AD1843"/>
      <c r="AE1843"/>
      <c r="AG1843"/>
      <c r="AH1843"/>
      <c r="AJ1843"/>
      <c r="AK1843"/>
      <c r="AM1843"/>
      <c r="AN1843"/>
      <c r="AP1843"/>
      <c r="AQ1843"/>
      <c r="AS1843"/>
      <c r="AT1843"/>
    </row>
    <row r="1844" spans="18:46">
      <c r="R1844"/>
      <c r="S1844"/>
      <c r="U1844"/>
      <c r="V1844"/>
      <c r="X1844"/>
      <c r="Y1844"/>
      <c r="AA1844"/>
      <c r="AB1844"/>
      <c r="AD1844"/>
      <c r="AE1844"/>
      <c r="AG1844"/>
      <c r="AH1844"/>
      <c r="AJ1844"/>
      <c r="AK1844"/>
      <c r="AM1844"/>
      <c r="AN1844"/>
      <c r="AP1844"/>
      <c r="AQ1844"/>
      <c r="AS1844"/>
      <c r="AT1844"/>
    </row>
    <row r="1845" spans="18:46">
      <c r="R1845"/>
      <c r="S1845"/>
      <c r="U1845"/>
      <c r="V1845"/>
      <c r="X1845"/>
      <c r="Y1845"/>
      <c r="AA1845"/>
      <c r="AB1845"/>
      <c r="AD1845"/>
      <c r="AE1845"/>
      <c r="AG1845"/>
      <c r="AH1845"/>
      <c r="AJ1845"/>
      <c r="AK1845"/>
      <c r="AM1845"/>
      <c r="AN1845"/>
      <c r="AP1845"/>
      <c r="AQ1845"/>
      <c r="AS1845"/>
      <c r="AT1845"/>
    </row>
    <row r="1846" spans="18:46">
      <c r="R1846"/>
      <c r="S1846"/>
      <c r="U1846"/>
      <c r="V1846"/>
      <c r="X1846"/>
      <c r="Y1846"/>
      <c r="AA1846"/>
      <c r="AB1846"/>
      <c r="AD1846"/>
      <c r="AE1846"/>
      <c r="AG1846"/>
      <c r="AH1846"/>
      <c r="AJ1846"/>
      <c r="AK1846"/>
      <c r="AM1846"/>
      <c r="AN1846"/>
      <c r="AP1846"/>
      <c r="AQ1846"/>
      <c r="AS1846"/>
      <c r="AT1846"/>
    </row>
    <row r="1847" spans="18:46">
      <c r="R1847"/>
      <c r="S1847"/>
      <c r="U1847"/>
      <c r="V1847"/>
      <c r="X1847"/>
      <c r="Y1847"/>
      <c r="AA1847"/>
      <c r="AB1847"/>
      <c r="AD1847"/>
      <c r="AE1847"/>
      <c r="AG1847"/>
      <c r="AH1847"/>
      <c r="AJ1847"/>
      <c r="AK1847"/>
      <c r="AM1847"/>
      <c r="AN1847"/>
      <c r="AP1847"/>
      <c r="AQ1847"/>
      <c r="AS1847"/>
      <c r="AT1847"/>
    </row>
    <row r="1848" spans="18:46">
      <c r="R1848"/>
      <c r="S1848"/>
      <c r="U1848"/>
      <c r="V1848"/>
      <c r="X1848"/>
      <c r="Y1848"/>
      <c r="AA1848"/>
      <c r="AB1848"/>
      <c r="AD1848"/>
      <c r="AE1848"/>
      <c r="AG1848"/>
      <c r="AH1848"/>
      <c r="AJ1848"/>
      <c r="AK1848"/>
      <c r="AM1848"/>
      <c r="AN1848"/>
      <c r="AP1848"/>
      <c r="AQ1848"/>
      <c r="AS1848"/>
      <c r="AT1848"/>
    </row>
    <row r="1849" spans="18:46">
      <c r="R1849"/>
      <c r="S1849"/>
      <c r="U1849"/>
      <c r="V1849"/>
      <c r="X1849"/>
      <c r="Y1849"/>
      <c r="AA1849"/>
      <c r="AB1849"/>
      <c r="AD1849"/>
      <c r="AE1849"/>
      <c r="AG1849"/>
      <c r="AH1849"/>
      <c r="AJ1849"/>
      <c r="AK1849"/>
      <c r="AM1849"/>
      <c r="AN1849"/>
      <c r="AP1849"/>
      <c r="AQ1849"/>
      <c r="AS1849"/>
      <c r="AT1849"/>
    </row>
    <row r="1850" spans="18:46">
      <c r="R1850"/>
      <c r="S1850"/>
      <c r="U1850"/>
      <c r="V1850"/>
      <c r="X1850"/>
      <c r="Y1850"/>
      <c r="AA1850"/>
      <c r="AB1850"/>
      <c r="AD1850"/>
      <c r="AE1850"/>
      <c r="AG1850"/>
      <c r="AH1850"/>
      <c r="AJ1850"/>
      <c r="AK1850"/>
      <c r="AM1850"/>
      <c r="AN1850"/>
      <c r="AP1850"/>
      <c r="AQ1850"/>
      <c r="AS1850"/>
      <c r="AT1850"/>
    </row>
    <row r="1851" spans="18:46">
      <c r="R1851"/>
      <c r="S1851"/>
      <c r="U1851"/>
      <c r="V1851"/>
      <c r="X1851"/>
      <c r="Y1851"/>
      <c r="AA1851"/>
      <c r="AB1851"/>
      <c r="AD1851"/>
      <c r="AE1851"/>
      <c r="AG1851"/>
      <c r="AH1851"/>
      <c r="AJ1851"/>
      <c r="AK1851"/>
      <c r="AM1851"/>
      <c r="AN1851"/>
      <c r="AP1851"/>
      <c r="AQ1851"/>
      <c r="AS1851"/>
      <c r="AT1851"/>
    </row>
    <row r="1852" spans="18:46">
      <c r="R1852"/>
      <c r="S1852"/>
      <c r="U1852"/>
      <c r="V1852"/>
      <c r="X1852"/>
      <c r="Y1852"/>
      <c r="AA1852"/>
      <c r="AB1852"/>
      <c r="AD1852"/>
      <c r="AE1852"/>
      <c r="AG1852"/>
      <c r="AH1852"/>
      <c r="AJ1852"/>
      <c r="AK1852"/>
      <c r="AM1852"/>
      <c r="AN1852"/>
      <c r="AP1852"/>
      <c r="AQ1852"/>
      <c r="AS1852"/>
      <c r="AT1852"/>
    </row>
    <row r="1853" spans="18:46">
      <c r="R1853"/>
      <c r="S1853"/>
      <c r="U1853"/>
      <c r="V1853"/>
      <c r="X1853"/>
      <c r="Y1853"/>
      <c r="AA1853"/>
      <c r="AB1853"/>
      <c r="AD1853"/>
      <c r="AE1853"/>
      <c r="AG1853"/>
      <c r="AH1853"/>
      <c r="AJ1853"/>
      <c r="AK1853"/>
      <c r="AM1853"/>
      <c r="AN1853"/>
      <c r="AP1853"/>
      <c r="AQ1853"/>
      <c r="AS1853"/>
      <c r="AT1853"/>
    </row>
    <row r="1854" spans="18:46">
      <c r="R1854"/>
      <c r="S1854"/>
      <c r="U1854"/>
      <c r="V1854"/>
      <c r="X1854"/>
      <c r="Y1854"/>
      <c r="AA1854"/>
      <c r="AB1854"/>
      <c r="AD1854"/>
      <c r="AE1854"/>
      <c r="AG1854"/>
      <c r="AH1854"/>
      <c r="AJ1854"/>
      <c r="AK1854"/>
      <c r="AM1854"/>
      <c r="AN1854"/>
      <c r="AP1854"/>
      <c r="AQ1854"/>
      <c r="AS1854"/>
      <c r="AT1854"/>
    </row>
    <row r="1855" spans="18:46">
      <c r="R1855"/>
      <c r="S1855"/>
      <c r="U1855"/>
      <c r="V1855"/>
      <c r="X1855"/>
      <c r="Y1855"/>
      <c r="AA1855"/>
      <c r="AB1855"/>
      <c r="AD1855"/>
      <c r="AE1855"/>
      <c r="AG1855"/>
      <c r="AH1855"/>
      <c r="AJ1855"/>
      <c r="AK1855"/>
      <c r="AM1855"/>
      <c r="AN1855"/>
      <c r="AP1855"/>
      <c r="AQ1855"/>
      <c r="AS1855"/>
      <c r="AT1855"/>
    </row>
    <row r="1856" spans="18:46">
      <c r="R1856"/>
      <c r="S1856"/>
      <c r="U1856"/>
      <c r="V1856"/>
      <c r="X1856"/>
      <c r="Y1856"/>
      <c r="AA1856"/>
      <c r="AB1856"/>
      <c r="AD1856"/>
      <c r="AE1856"/>
      <c r="AG1856"/>
      <c r="AH1856"/>
      <c r="AJ1856"/>
      <c r="AK1856"/>
      <c r="AM1856"/>
      <c r="AN1856"/>
      <c r="AP1856"/>
      <c r="AQ1856"/>
      <c r="AS1856"/>
      <c r="AT1856"/>
    </row>
    <row r="1857" spans="18:46">
      <c r="R1857"/>
      <c r="S1857"/>
      <c r="U1857"/>
      <c r="V1857"/>
      <c r="X1857"/>
      <c r="Y1857"/>
      <c r="AA1857"/>
      <c r="AB1857"/>
      <c r="AD1857"/>
      <c r="AE1857"/>
      <c r="AG1857"/>
      <c r="AH1857"/>
      <c r="AJ1857"/>
      <c r="AK1857"/>
      <c r="AM1857"/>
      <c r="AN1857"/>
      <c r="AP1857"/>
      <c r="AQ1857"/>
      <c r="AS1857"/>
      <c r="AT1857"/>
    </row>
    <row r="1858" spans="18:46">
      <c r="R1858"/>
      <c r="S1858"/>
      <c r="U1858"/>
      <c r="V1858"/>
      <c r="X1858"/>
      <c r="Y1858"/>
      <c r="AA1858"/>
      <c r="AB1858"/>
      <c r="AD1858"/>
      <c r="AE1858"/>
      <c r="AG1858"/>
      <c r="AH1858"/>
      <c r="AJ1858"/>
      <c r="AK1858"/>
      <c r="AM1858"/>
      <c r="AN1858"/>
      <c r="AP1858"/>
      <c r="AQ1858"/>
      <c r="AS1858"/>
      <c r="AT1858"/>
    </row>
    <row r="1859" spans="18:46">
      <c r="R1859"/>
      <c r="S1859"/>
      <c r="U1859"/>
      <c r="V1859"/>
      <c r="X1859"/>
      <c r="Y1859"/>
      <c r="AA1859"/>
      <c r="AB1859"/>
      <c r="AD1859"/>
      <c r="AE1859"/>
      <c r="AG1859"/>
      <c r="AH1859"/>
      <c r="AJ1859"/>
      <c r="AK1859"/>
      <c r="AM1859"/>
      <c r="AN1859"/>
      <c r="AP1859"/>
      <c r="AQ1859"/>
      <c r="AS1859"/>
      <c r="AT1859"/>
    </row>
    <row r="1860" spans="18:46">
      <c r="R1860"/>
      <c r="S1860"/>
      <c r="U1860"/>
      <c r="V1860"/>
      <c r="X1860"/>
      <c r="Y1860"/>
      <c r="AA1860"/>
      <c r="AB1860"/>
      <c r="AD1860"/>
      <c r="AE1860"/>
      <c r="AG1860"/>
      <c r="AH1860"/>
      <c r="AJ1860"/>
      <c r="AK1860"/>
      <c r="AM1860"/>
      <c r="AN1860"/>
      <c r="AP1860"/>
      <c r="AQ1860"/>
      <c r="AS1860"/>
      <c r="AT1860"/>
    </row>
    <row r="1861" spans="18:46">
      <c r="R1861"/>
      <c r="S1861"/>
      <c r="U1861"/>
      <c r="V1861"/>
      <c r="X1861"/>
      <c r="Y1861"/>
      <c r="AA1861"/>
      <c r="AB1861"/>
      <c r="AD1861"/>
      <c r="AE1861"/>
      <c r="AG1861"/>
      <c r="AH1861"/>
      <c r="AJ1861"/>
      <c r="AK1861"/>
      <c r="AM1861"/>
      <c r="AN1861"/>
      <c r="AP1861"/>
      <c r="AQ1861"/>
      <c r="AS1861"/>
      <c r="AT1861"/>
    </row>
    <row r="1862" spans="18:46">
      <c r="R1862"/>
      <c r="S1862"/>
      <c r="U1862"/>
      <c r="V1862"/>
      <c r="X1862"/>
      <c r="Y1862"/>
      <c r="AA1862"/>
      <c r="AB1862"/>
      <c r="AD1862"/>
      <c r="AE1862"/>
      <c r="AG1862"/>
      <c r="AH1862"/>
      <c r="AJ1862"/>
      <c r="AK1862"/>
      <c r="AM1862"/>
      <c r="AN1862"/>
      <c r="AP1862"/>
      <c r="AQ1862"/>
      <c r="AS1862"/>
      <c r="AT1862"/>
    </row>
    <row r="1863" spans="18:46">
      <c r="R1863"/>
      <c r="S1863"/>
      <c r="U1863"/>
      <c r="V1863"/>
      <c r="X1863"/>
      <c r="Y1863"/>
      <c r="AA1863"/>
      <c r="AB1863"/>
      <c r="AD1863"/>
      <c r="AE1863"/>
      <c r="AG1863"/>
      <c r="AH1863"/>
      <c r="AJ1863"/>
      <c r="AK1863"/>
      <c r="AM1863"/>
      <c r="AN1863"/>
      <c r="AP1863"/>
      <c r="AQ1863"/>
      <c r="AS1863"/>
      <c r="AT1863"/>
    </row>
    <row r="1864" spans="18:46">
      <c r="R1864"/>
      <c r="S1864"/>
      <c r="U1864"/>
      <c r="V1864"/>
      <c r="X1864"/>
      <c r="Y1864"/>
      <c r="AA1864"/>
      <c r="AB1864"/>
      <c r="AD1864"/>
      <c r="AE1864"/>
      <c r="AG1864"/>
      <c r="AH1864"/>
      <c r="AJ1864"/>
      <c r="AK1864"/>
      <c r="AM1864"/>
      <c r="AN1864"/>
      <c r="AP1864"/>
      <c r="AQ1864"/>
      <c r="AS1864"/>
      <c r="AT1864"/>
    </row>
    <row r="1865" spans="18:46">
      <c r="R1865"/>
      <c r="S1865"/>
      <c r="U1865"/>
      <c r="V1865"/>
      <c r="X1865"/>
      <c r="Y1865"/>
      <c r="AA1865"/>
      <c r="AB1865"/>
      <c r="AD1865"/>
      <c r="AE1865"/>
      <c r="AG1865"/>
      <c r="AH1865"/>
      <c r="AJ1865"/>
      <c r="AK1865"/>
      <c r="AM1865"/>
      <c r="AN1865"/>
      <c r="AP1865"/>
      <c r="AQ1865"/>
      <c r="AS1865"/>
      <c r="AT1865"/>
    </row>
    <row r="1866" spans="18:46">
      <c r="R1866"/>
      <c r="S1866"/>
      <c r="U1866"/>
      <c r="V1866"/>
      <c r="X1866"/>
      <c r="Y1866"/>
      <c r="AA1866"/>
      <c r="AB1866"/>
      <c r="AD1866"/>
      <c r="AE1866"/>
      <c r="AG1866"/>
      <c r="AH1866"/>
      <c r="AJ1866"/>
      <c r="AK1866"/>
      <c r="AM1866"/>
      <c r="AN1866"/>
      <c r="AP1866"/>
      <c r="AQ1866"/>
      <c r="AS1866"/>
      <c r="AT1866"/>
    </row>
    <row r="1867" spans="18:46">
      <c r="R1867"/>
      <c r="S1867"/>
      <c r="U1867"/>
      <c r="V1867"/>
      <c r="X1867"/>
      <c r="Y1867"/>
      <c r="AA1867"/>
      <c r="AB1867"/>
      <c r="AD1867"/>
      <c r="AE1867"/>
      <c r="AG1867"/>
      <c r="AH1867"/>
      <c r="AJ1867"/>
      <c r="AK1867"/>
      <c r="AM1867"/>
      <c r="AN1867"/>
      <c r="AP1867"/>
      <c r="AQ1867"/>
      <c r="AS1867"/>
      <c r="AT1867"/>
    </row>
    <row r="1868" spans="18:46">
      <c r="R1868"/>
      <c r="S1868"/>
      <c r="U1868"/>
      <c r="V1868"/>
      <c r="X1868"/>
      <c r="Y1868"/>
      <c r="AA1868"/>
      <c r="AB1868"/>
      <c r="AD1868"/>
      <c r="AE1868"/>
      <c r="AG1868"/>
      <c r="AH1868"/>
      <c r="AJ1868"/>
      <c r="AK1868"/>
      <c r="AM1868"/>
      <c r="AN1868"/>
      <c r="AP1868"/>
      <c r="AQ1868"/>
      <c r="AS1868"/>
      <c r="AT1868"/>
    </row>
    <row r="1869" spans="18:46">
      <c r="R1869"/>
      <c r="S1869"/>
      <c r="U1869"/>
      <c r="V1869"/>
      <c r="X1869"/>
      <c r="Y1869"/>
      <c r="AA1869"/>
      <c r="AB1869"/>
      <c r="AD1869"/>
      <c r="AE1869"/>
      <c r="AG1869"/>
      <c r="AH1869"/>
      <c r="AJ1869"/>
      <c r="AK1869"/>
      <c r="AM1869"/>
      <c r="AN1869"/>
      <c r="AP1869"/>
      <c r="AQ1869"/>
      <c r="AS1869"/>
      <c r="AT1869"/>
    </row>
    <row r="1870" spans="18:46">
      <c r="R1870"/>
      <c r="S1870"/>
      <c r="U1870"/>
      <c r="V1870"/>
      <c r="X1870"/>
      <c r="Y1870"/>
      <c r="AA1870"/>
      <c r="AB1870"/>
      <c r="AD1870"/>
      <c r="AE1870"/>
      <c r="AG1870"/>
      <c r="AH1870"/>
      <c r="AJ1870"/>
      <c r="AK1870"/>
      <c r="AM1870"/>
      <c r="AN1870"/>
      <c r="AP1870"/>
      <c r="AQ1870"/>
      <c r="AS1870"/>
      <c r="AT1870"/>
    </row>
    <row r="1871" spans="18:46">
      <c r="R1871"/>
      <c r="S1871"/>
      <c r="U1871"/>
      <c r="V1871"/>
      <c r="X1871"/>
      <c r="Y1871"/>
      <c r="AA1871"/>
      <c r="AB1871"/>
      <c r="AD1871"/>
      <c r="AE1871"/>
      <c r="AG1871"/>
      <c r="AH1871"/>
      <c r="AJ1871"/>
      <c r="AK1871"/>
      <c r="AM1871"/>
      <c r="AN1871"/>
      <c r="AP1871"/>
      <c r="AQ1871"/>
      <c r="AS1871"/>
      <c r="AT1871"/>
    </row>
    <row r="1872" spans="18:46">
      <c r="R1872"/>
      <c r="S1872"/>
      <c r="U1872"/>
      <c r="V1872"/>
      <c r="X1872"/>
      <c r="Y1872"/>
      <c r="AA1872"/>
      <c r="AB1872"/>
      <c r="AD1872"/>
      <c r="AE1872"/>
      <c r="AG1872"/>
      <c r="AH1872"/>
      <c r="AJ1872"/>
      <c r="AK1872"/>
      <c r="AM1872"/>
      <c r="AN1872"/>
      <c r="AP1872"/>
      <c r="AQ1872"/>
      <c r="AS1872"/>
      <c r="AT1872"/>
    </row>
    <row r="1873" spans="18:46">
      <c r="R1873"/>
      <c r="S1873"/>
      <c r="U1873"/>
      <c r="V1873"/>
      <c r="X1873"/>
      <c r="Y1873"/>
      <c r="AA1873"/>
      <c r="AB1873"/>
      <c r="AD1873"/>
      <c r="AE1873"/>
      <c r="AG1873"/>
      <c r="AH1873"/>
      <c r="AJ1873"/>
      <c r="AK1873"/>
      <c r="AM1873"/>
      <c r="AN1873"/>
      <c r="AP1873"/>
      <c r="AQ1873"/>
      <c r="AS1873"/>
      <c r="AT1873"/>
    </row>
    <row r="1874" spans="18:46">
      <c r="R1874"/>
      <c r="S1874"/>
      <c r="U1874"/>
      <c r="V1874"/>
      <c r="X1874"/>
      <c r="Y1874"/>
      <c r="AA1874"/>
      <c r="AB1874"/>
      <c r="AD1874"/>
      <c r="AE1874"/>
      <c r="AG1874"/>
      <c r="AH1874"/>
      <c r="AJ1874"/>
      <c r="AK1874"/>
      <c r="AM1874"/>
      <c r="AN1874"/>
      <c r="AP1874"/>
      <c r="AQ1874"/>
      <c r="AS1874"/>
      <c r="AT1874"/>
    </row>
    <row r="1875" spans="18:46">
      <c r="R1875"/>
      <c r="S1875"/>
      <c r="U1875"/>
      <c r="V1875"/>
      <c r="X1875"/>
      <c r="Y1875"/>
      <c r="AA1875"/>
      <c r="AB1875"/>
      <c r="AD1875"/>
      <c r="AE1875"/>
      <c r="AG1875"/>
      <c r="AH1875"/>
      <c r="AJ1875"/>
      <c r="AK1875"/>
      <c r="AM1875"/>
      <c r="AN1875"/>
      <c r="AP1875"/>
      <c r="AQ1875"/>
      <c r="AS1875"/>
      <c r="AT1875"/>
    </row>
    <row r="1876" spans="18:46">
      <c r="R1876"/>
      <c r="S1876"/>
      <c r="U1876"/>
      <c r="V1876"/>
      <c r="X1876"/>
      <c r="Y1876"/>
      <c r="AA1876"/>
      <c r="AB1876"/>
      <c r="AD1876"/>
      <c r="AE1876"/>
      <c r="AG1876"/>
      <c r="AH1876"/>
      <c r="AJ1876"/>
      <c r="AK1876"/>
      <c r="AM1876"/>
      <c r="AN1876"/>
      <c r="AP1876"/>
      <c r="AQ1876"/>
      <c r="AS1876"/>
      <c r="AT1876"/>
    </row>
    <row r="1877" spans="18:46">
      <c r="R1877"/>
      <c r="S1877"/>
      <c r="U1877"/>
      <c r="V1877"/>
      <c r="X1877"/>
      <c r="Y1877"/>
      <c r="AA1877"/>
      <c r="AB1877"/>
      <c r="AD1877"/>
      <c r="AE1877"/>
      <c r="AG1877"/>
      <c r="AH1877"/>
      <c r="AJ1877"/>
      <c r="AK1877"/>
      <c r="AM1877"/>
      <c r="AN1877"/>
      <c r="AP1877"/>
      <c r="AQ1877"/>
      <c r="AS1877"/>
      <c r="AT1877"/>
    </row>
    <row r="1878" spans="18:46">
      <c r="R1878"/>
      <c r="S1878"/>
      <c r="U1878"/>
      <c r="V1878"/>
      <c r="X1878"/>
      <c r="Y1878"/>
      <c r="AA1878"/>
      <c r="AB1878"/>
      <c r="AD1878"/>
      <c r="AE1878"/>
      <c r="AG1878"/>
      <c r="AH1878"/>
      <c r="AJ1878"/>
      <c r="AK1878"/>
      <c r="AM1878"/>
      <c r="AN1878"/>
      <c r="AP1878"/>
      <c r="AQ1878"/>
      <c r="AS1878"/>
      <c r="AT1878"/>
    </row>
    <row r="1879" spans="18:46">
      <c r="R1879"/>
      <c r="S1879"/>
      <c r="U1879"/>
      <c r="V1879"/>
      <c r="X1879"/>
      <c r="Y1879"/>
      <c r="AA1879"/>
      <c r="AB1879"/>
      <c r="AD1879"/>
      <c r="AE1879"/>
      <c r="AG1879"/>
      <c r="AH1879"/>
      <c r="AJ1879"/>
      <c r="AK1879"/>
      <c r="AM1879"/>
      <c r="AN1879"/>
      <c r="AP1879"/>
      <c r="AQ1879"/>
      <c r="AS1879"/>
      <c r="AT1879"/>
    </row>
    <row r="1880" spans="18:46">
      <c r="R1880"/>
      <c r="S1880"/>
      <c r="U1880"/>
      <c r="V1880"/>
      <c r="X1880"/>
      <c r="Y1880"/>
      <c r="AA1880"/>
      <c r="AB1880"/>
      <c r="AD1880"/>
      <c r="AE1880"/>
      <c r="AG1880"/>
      <c r="AH1880"/>
      <c r="AJ1880"/>
      <c r="AK1880"/>
      <c r="AM1880"/>
      <c r="AN1880"/>
      <c r="AP1880"/>
      <c r="AQ1880"/>
      <c r="AS1880"/>
      <c r="AT1880"/>
    </row>
    <row r="1881" spans="18:46">
      <c r="R1881"/>
      <c r="S1881"/>
      <c r="U1881"/>
      <c r="V1881"/>
      <c r="X1881"/>
      <c r="Y1881"/>
      <c r="AA1881"/>
      <c r="AB1881"/>
      <c r="AD1881"/>
      <c r="AE1881"/>
      <c r="AG1881"/>
      <c r="AH1881"/>
      <c r="AJ1881"/>
      <c r="AK1881"/>
      <c r="AM1881"/>
      <c r="AN1881"/>
      <c r="AP1881"/>
      <c r="AQ1881"/>
      <c r="AS1881"/>
      <c r="AT1881"/>
    </row>
    <row r="1882" spans="18:46">
      <c r="R1882"/>
      <c r="S1882"/>
      <c r="U1882"/>
      <c r="V1882"/>
      <c r="X1882"/>
      <c r="Y1882"/>
      <c r="AA1882"/>
      <c r="AB1882"/>
      <c r="AD1882"/>
      <c r="AE1882"/>
      <c r="AG1882"/>
      <c r="AH1882"/>
      <c r="AJ1882"/>
      <c r="AK1882"/>
      <c r="AM1882"/>
      <c r="AN1882"/>
      <c r="AP1882"/>
      <c r="AQ1882"/>
      <c r="AS1882"/>
      <c r="AT1882"/>
    </row>
    <row r="1883" spans="18:46">
      <c r="R1883"/>
      <c r="S1883"/>
      <c r="U1883"/>
      <c r="V1883"/>
      <c r="X1883"/>
      <c r="Y1883"/>
      <c r="AA1883"/>
      <c r="AB1883"/>
      <c r="AD1883"/>
      <c r="AE1883"/>
      <c r="AG1883"/>
      <c r="AH1883"/>
      <c r="AJ1883"/>
      <c r="AK1883"/>
      <c r="AM1883"/>
      <c r="AN1883"/>
      <c r="AP1883"/>
      <c r="AQ1883"/>
      <c r="AS1883"/>
      <c r="AT1883"/>
    </row>
    <row r="1884" spans="18:46">
      <c r="R1884"/>
      <c r="S1884"/>
      <c r="U1884"/>
      <c r="V1884"/>
      <c r="X1884"/>
      <c r="Y1884"/>
      <c r="AA1884"/>
      <c r="AB1884"/>
      <c r="AD1884"/>
      <c r="AE1884"/>
      <c r="AG1884"/>
      <c r="AH1884"/>
      <c r="AJ1884"/>
      <c r="AK1884"/>
      <c r="AM1884"/>
      <c r="AN1884"/>
      <c r="AP1884"/>
      <c r="AQ1884"/>
      <c r="AS1884"/>
      <c r="AT1884"/>
    </row>
    <row r="1885" spans="18:46">
      <c r="R1885"/>
      <c r="S1885"/>
      <c r="U1885"/>
      <c r="V1885"/>
      <c r="X1885"/>
      <c r="Y1885"/>
      <c r="AA1885"/>
      <c r="AB1885"/>
      <c r="AD1885"/>
      <c r="AE1885"/>
      <c r="AG1885"/>
      <c r="AH1885"/>
      <c r="AJ1885"/>
      <c r="AK1885"/>
      <c r="AM1885"/>
      <c r="AN1885"/>
      <c r="AP1885"/>
      <c r="AQ1885"/>
      <c r="AS1885"/>
      <c r="AT1885"/>
    </row>
    <row r="1886" spans="18:46">
      <c r="R1886"/>
      <c r="S1886"/>
      <c r="U1886"/>
      <c r="V1886"/>
      <c r="X1886"/>
      <c r="Y1886"/>
      <c r="AA1886"/>
      <c r="AB1886"/>
      <c r="AD1886"/>
      <c r="AE1886"/>
      <c r="AG1886"/>
      <c r="AH1886"/>
      <c r="AJ1886"/>
      <c r="AK1886"/>
      <c r="AM1886"/>
      <c r="AN1886"/>
      <c r="AP1886"/>
      <c r="AQ1886"/>
      <c r="AS1886"/>
      <c r="AT1886"/>
    </row>
    <row r="1887" spans="18:46">
      <c r="R1887"/>
      <c r="S1887"/>
      <c r="U1887"/>
      <c r="V1887"/>
      <c r="X1887"/>
      <c r="Y1887"/>
      <c r="AA1887"/>
      <c r="AB1887"/>
      <c r="AD1887"/>
      <c r="AE1887"/>
      <c r="AG1887"/>
      <c r="AH1887"/>
      <c r="AJ1887"/>
      <c r="AK1887"/>
      <c r="AM1887"/>
      <c r="AN1887"/>
      <c r="AP1887"/>
      <c r="AQ1887"/>
      <c r="AS1887"/>
      <c r="AT1887"/>
    </row>
    <row r="1888" spans="18:46">
      <c r="R1888"/>
      <c r="S1888"/>
      <c r="U1888"/>
      <c r="V1888"/>
      <c r="X1888"/>
      <c r="Y1888"/>
      <c r="AA1888"/>
      <c r="AB1888"/>
      <c r="AD1888"/>
      <c r="AE1888"/>
      <c r="AG1888"/>
      <c r="AH1888"/>
      <c r="AJ1888"/>
      <c r="AK1888"/>
      <c r="AM1888"/>
      <c r="AN1888"/>
      <c r="AP1888"/>
      <c r="AQ1888"/>
      <c r="AS1888"/>
      <c r="AT1888"/>
    </row>
    <row r="1889" spans="18:46">
      <c r="R1889"/>
      <c r="S1889"/>
      <c r="U1889"/>
      <c r="V1889"/>
      <c r="X1889"/>
      <c r="Y1889"/>
      <c r="AA1889"/>
      <c r="AB1889"/>
      <c r="AD1889"/>
      <c r="AE1889"/>
      <c r="AG1889"/>
      <c r="AH1889"/>
      <c r="AJ1889"/>
      <c r="AK1889"/>
      <c r="AM1889"/>
      <c r="AN1889"/>
      <c r="AP1889"/>
      <c r="AQ1889"/>
      <c r="AS1889"/>
      <c r="AT1889"/>
    </row>
    <row r="1890" spans="18:46">
      <c r="R1890"/>
      <c r="S1890"/>
      <c r="U1890"/>
      <c r="V1890"/>
      <c r="X1890"/>
      <c r="Y1890"/>
      <c r="AA1890"/>
      <c r="AB1890"/>
      <c r="AD1890"/>
      <c r="AE1890"/>
      <c r="AG1890"/>
      <c r="AH1890"/>
      <c r="AJ1890"/>
      <c r="AK1890"/>
      <c r="AM1890"/>
      <c r="AN1890"/>
      <c r="AP1890"/>
      <c r="AQ1890"/>
      <c r="AS1890"/>
      <c r="AT1890"/>
    </row>
    <row r="1891" spans="18:46">
      <c r="R1891"/>
      <c r="S1891"/>
      <c r="U1891"/>
      <c r="V1891"/>
      <c r="X1891"/>
      <c r="Y1891"/>
      <c r="AA1891"/>
      <c r="AB1891"/>
      <c r="AD1891"/>
      <c r="AE1891"/>
      <c r="AG1891"/>
      <c r="AH1891"/>
      <c r="AJ1891"/>
      <c r="AK1891"/>
      <c r="AM1891"/>
      <c r="AN1891"/>
      <c r="AP1891"/>
      <c r="AQ1891"/>
      <c r="AS1891"/>
      <c r="AT1891"/>
    </row>
    <row r="1892" spans="18:46">
      <c r="R1892"/>
      <c r="S1892"/>
      <c r="U1892"/>
      <c r="V1892"/>
      <c r="X1892"/>
      <c r="Y1892"/>
      <c r="AA1892"/>
      <c r="AB1892"/>
      <c r="AD1892"/>
      <c r="AE1892"/>
      <c r="AG1892"/>
      <c r="AH1892"/>
      <c r="AJ1892"/>
      <c r="AK1892"/>
      <c r="AM1892"/>
      <c r="AN1892"/>
      <c r="AP1892"/>
      <c r="AQ1892"/>
      <c r="AS1892"/>
      <c r="AT1892"/>
    </row>
    <row r="1893" spans="18:46">
      <c r="R1893"/>
      <c r="S1893"/>
      <c r="U1893"/>
      <c r="V1893"/>
      <c r="X1893"/>
      <c r="Y1893"/>
      <c r="AA1893"/>
      <c r="AB1893"/>
      <c r="AD1893"/>
      <c r="AE1893"/>
      <c r="AG1893"/>
      <c r="AH1893"/>
      <c r="AJ1893"/>
      <c r="AK1893"/>
      <c r="AM1893"/>
      <c r="AN1893"/>
      <c r="AP1893"/>
      <c r="AQ1893"/>
      <c r="AS1893"/>
      <c r="AT1893"/>
    </row>
    <row r="1894" spans="18:46">
      <c r="R1894"/>
      <c r="S1894"/>
      <c r="U1894"/>
      <c r="V1894"/>
      <c r="X1894"/>
      <c r="Y1894"/>
      <c r="AA1894"/>
      <c r="AB1894"/>
      <c r="AD1894"/>
      <c r="AE1894"/>
      <c r="AG1894"/>
      <c r="AH1894"/>
      <c r="AJ1894"/>
      <c r="AK1894"/>
      <c r="AM1894"/>
      <c r="AN1894"/>
      <c r="AP1894"/>
      <c r="AQ1894"/>
      <c r="AS1894"/>
      <c r="AT1894"/>
    </row>
    <row r="1895" spans="18:46">
      <c r="R1895"/>
      <c r="S1895"/>
      <c r="U1895"/>
      <c r="V1895"/>
      <c r="X1895"/>
      <c r="Y1895"/>
      <c r="AA1895"/>
      <c r="AB1895"/>
      <c r="AD1895"/>
      <c r="AE1895"/>
      <c r="AG1895"/>
      <c r="AH1895"/>
      <c r="AJ1895"/>
      <c r="AK1895"/>
      <c r="AM1895"/>
      <c r="AN1895"/>
      <c r="AP1895"/>
      <c r="AQ1895"/>
      <c r="AS1895"/>
      <c r="AT1895"/>
    </row>
    <row r="1896" spans="18:46">
      <c r="R1896"/>
      <c r="S1896"/>
      <c r="U1896"/>
      <c r="V1896"/>
      <c r="X1896"/>
      <c r="Y1896"/>
      <c r="AA1896"/>
      <c r="AB1896"/>
      <c r="AD1896"/>
      <c r="AE1896"/>
      <c r="AG1896"/>
      <c r="AH1896"/>
      <c r="AJ1896"/>
      <c r="AK1896"/>
      <c r="AM1896"/>
      <c r="AN1896"/>
      <c r="AP1896"/>
      <c r="AQ1896"/>
      <c r="AS1896"/>
      <c r="AT1896"/>
    </row>
    <row r="1897" spans="18:46">
      <c r="R1897"/>
      <c r="S1897"/>
      <c r="U1897"/>
      <c r="V1897"/>
      <c r="X1897"/>
      <c r="Y1897"/>
      <c r="AA1897"/>
      <c r="AB1897"/>
      <c r="AD1897"/>
      <c r="AE1897"/>
      <c r="AG1897"/>
      <c r="AH1897"/>
      <c r="AJ1897"/>
      <c r="AK1897"/>
      <c r="AM1897"/>
      <c r="AN1897"/>
      <c r="AP1897"/>
      <c r="AQ1897"/>
      <c r="AS1897"/>
      <c r="AT1897"/>
    </row>
    <row r="1898" spans="18:46">
      <c r="R1898"/>
      <c r="S1898"/>
      <c r="U1898"/>
      <c r="V1898"/>
      <c r="X1898"/>
      <c r="Y1898"/>
      <c r="AA1898"/>
      <c r="AB1898"/>
      <c r="AD1898"/>
      <c r="AE1898"/>
      <c r="AG1898"/>
      <c r="AH1898"/>
      <c r="AJ1898"/>
      <c r="AK1898"/>
      <c r="AM1898"/>
      <c r="AN1898"/>
      <c r="AP1898"/>
      <c r="AQ1898"/>
      <c r="AS1898"/>
      <c r="AT1898"/>
    </row>
    <row r="1899" spans="18:46">
      <c r="R1899"/>
      <c r="S1899"/>
      <c r="U1899"/>
      <c r="V1899"/>
      <c r="X1899"/>
      <c r="Y1899"/>
      <c r="AA1899"/>
      <c r="AB1899"/>
      <c r="AD1899"/>
      <c r="AE1899"/>
      <c r="AG1899"/>
      <c r="AH1899"/>
      <c r="AJ1899"/>
      <c r="AK1899"/>
      <c r="AM1899"/>
      <c r="AN1899"/>
      <c r="AP1899"/>
      <c r="AQ1899"/>
      <c r="AS1899"/>
      <c r="AT1899"/>
    </row>
    <row r="1900" spans="18:46">
      <c r="R1900"/>
      <c r="S1900"/>
      <c r="U1900"/>
      <c r="V1900"/>
      <c r="X1900"/>
      <c r="Y1900"/>
      <c r="AA1900"/>
      <c r="AB1900"/>
      <c r="AD1900"/>
      <c r="AE1900"/>
      <c r="AG1900"/>
      <c r="AH1900"/>
      <c r="AJ1900"/>
      <c r="AK1900"/>
      <c r="AM1900"/>
      <c r="AN1900"/>
      <c r="AP1900"/>
      <c r="AQ1900"/>
      <c r="AS1900"/>
      <c r="AT1900"/>
    </row>
    <row r="1901" spans="18:46">
      <c r="R1901"/>
      <c r="S1901"/>
      <c r="U1901"/>
      <c r="V1901"/>
      <c r="X1901"/>
      <c r="Y1901"/>
      <c r="AA1901"/>
      <c r="AB1901"/>
      <c r="AD1901"/>
      <c r="AE1901"/>
      <c r="AG1901"/>
      <c r="AH1901"/>
      <c r="AJ1901"/>
      <c r="AK1901"/>
      <c r="AM1901"/>
      <c r="AN1901"/>
      <c r="AP1901"/>
      <c r="AQ1901"/>
      <c r="AS1901"/>
      <c r="AT1901"/>
    </row>
    <row r="1902" spans="18:46">
      <c r="R1902"/>
      <c r="S1902"/>
      <c r="U1902"/>
      <c r="V1902"/>
      <c r="X1902"/>
      <c r="Y1902"/>
      <c r="AA1902"/>
      <c r="AB1902"/>
      <c r="AD1902"/>
      <c r="AE1902"/>
      <c r="AG1902"/>
      <c r="AH1902"/>
      <c r="AJ1902"/>
      <c r="AK1902"/>
      <c r="AM1902"/>
      <c r="AN1902"/>
      <c r="AP1902"/>
      <c r="AQ1902"/>
      <c r="AS1902"/>
      <c r="AT1902"/>
    </row>
    <row r="1903" spans="18:46">
      <c r="R1903"/>
      <c r="S1903"/>
      <c r="U1903"/>
      <c r="V1903"/>
      <c r="X1903"/>
      <c r="Y1903"/>
      <c r="AA1903"/>
      <c r="AB1903"/>
      <c r="AD1903"/>
      <c r="AE1903"/>
      <c r="AG1903"/>
      <c r="AH1903"/>
      <c r="AJ1903"/>
      <c r="AK1903"/>
      <c r="AM1903"/>
      <c r="AN1903"/>
      <c r="AP1903"/>
      <c r="AQ1903"/>
      <c r="AS1903"/>
      <c r="AT1903"/>
    </row>
    <row r="1904" spans="18:46">
      <c r="R1904"/>
      <c r="S1904"/>
      <c r="U1904"/>
      <c r="V1904"/>
      <c r="X1904"/>
      <c r="Y1904"/>
      <c r="AA1904"/>
      <c r="AB1904"/>
      <c r="AD1904"/>
      <c r="AE1904"/>
      <c r="AG1904"/>
      <c r="AH1904"/>
      <c r="AJ1904"/>
      <c r="AK1904"/>
      <c r="AM1904"/>
      <c r="AN1904"/>
      <c r="AP1904"/>
      <c r="AQ1904"/>
      <c r="AS1904"/>
      <c r="AT1904"/>
    </row>
    <row r="1905" spans="18:46">
      <c r="R1905"/>
      <c r="S1905"/>
      <c r="U1905"/>
      <c r="V1905"/>
      <c r="X1905"/>
      <c r="Y1905"/>
      <c r="AA1905"/>
      <c r="AB1905"/>
      <c r="AD1905"/>
      <c r="AE1905"/>
      <c r="AG1905"/>
      <c r="AH1905"/>
      <c r="AJ1905"/>
      <c r="AK1905"/>
      <c r="AM1905"/>
      <c r="AN1905"/>
      <c r="AP1905"/>
      <c r="AQ1905"/>
      <c r="AS1905"/>
      <c r="AT1905"/>
    </row>
    <row r="1906" spans="18:46">
      <c r="R1906"/>
      <c r="S1906"/>
      <c r="U1906"/>
      <c r="V1906"/>
      <c r="X1906"/>
      <c r="Y1906"/>
      <c r="AA1906"/>
      <c r="AB1906"/>
      <c r="AD1906"/>
      <c r="AE1906"/>
      <c r="AG1906"/>
      <c r="AH1906"/>
      <c r="AJ1906"/>
      <c r="AK1906"/>
      <c r="AM1906"/>
      <c r="AN1906"/>
      <c r="AP1906"/>
      <c r="AQ1906"/>
      <c r="AS1906"/>
      <c r="AT1906"/>
    </row>
    <row r="1907" spans="18:46">
      <c r="R1907"/>
      <c r="S1907"/>
      <c r="U1907"/>
      <c r="V1907"/>
      <c r="X1907"/>
      <c r="Y1907"/>
      <c r="AA1907"/>
      <c r="AB1907"/>
      <c r="AD1907"/>
      <c r="AE1907"/>
      <c r="AG1907"/>
      <c r="AH1907"/>
      <c r="AJ1907"/>
      <c r="AK1907"/>
      <c r="AM1907"/>
      <c r="AN1907"/>
      <c r="AP1907"/>
      <c r="AQ1907"/>
      <c r="AS1907"/>
      <c r="AT1907"/>
    </row>
    <row r="1908" spans="18:46">
      <c r="R1908"/>
      <c r="S1908"/>
      <c r="U1908"/>
      <c r="V1908"/>
      <c r="X1908"/>
      <c r="Y1908"/>
      <c r="AA1908"/>
      <c r="AB1908"/>
      <c r="AD1908"/>
      <c r="AE1908"/>
      <c r="AG1908"/>
      <c r="AH1908"/>
      <c r="AJ1908"/>
      <c r="AK1908"/>
      <c r="AM1908"/>
      <c r="AN1908"/>
      <c r="AP1908"/>
      <c r="AQ1908"/>
      <c r="AS1908"/>
      <c r="AT1908"/>
    </row>
    <row r="1909" spans="18:46">
      <c r="R1909"/>
      <c r="S1909"/>
      <c r="U1909"/>
      <c r="V1909"/>
      <c r="X1909"/>
      <c r="Y1909"/>
      <c r="AA1909"/>
      <c r="AB1909"/>
      <c r="AD1909"/>
      <c r="AE1909"/>
      <c r="AG1909"/>
      <c r="AH1909"/>
      <c r="AJ1909"/>
      <c r="AK1909"/>
      <c r="AM1909"/>
      <c r="AN1909"/>
      <c r="AP1909"/>
      <c r="AQ1909"/>
      <c r="AS1909"/>
      <c r="AT1909"/>
    </row>
    <row r="1910" spans="18:46">
      <c r="R1910"/>
      <c r="S1910"/>
      <c r="U1910"/>
      <c r="V1910"/>
      <c r="X1910"/>
      <c r="Y1910"/>
      <c r="AA1910"/>
      <c r="AB1910"/>
      <c r="AD1910"/>
      <c r="AE1910"/>
      <c r="AG1910"/>
      <c r="AH1910"/>
      <c r="AJ1910"/>
      <c r="AK1910"/>
      <c r="AM1910"/>
      <c r="AN1910"/>
      <c r="AP1910"/>
      <c r="AQ1910"/>
      <c r="AS1910"/>
      <c r="AT1910"/>
    </row>
    <row r="1911" spans="18:46">
      <c r="R1911"/>
      <c r="S1911"/>
      <c r="U1911"/>
      <c r="V1911"/>
      <c r="X1911"/>
      <c r="Y1911"/>
      <c r="AA1911"/>
      <c r="AB1911"/>
      <c r="AD1911"/>
      <c r="AE1911"/>
      <c r="AG1911"/>
      <c r="AH1911"/>
      <c r="AJ1911"/>
      <c r="AK1911"/>
      <c r="AM1911"/>
      <c r="AN1911"/>
      <c r="AP1911"/>
      <c r="AQ1911"/>
      <c r="AS1911"/>
      <c r="AT1911"/>
    </row>
    <row r="1912" spans="18:46">
      <c r="R1912"/>
      <c r="S1912"/>
      <c r="U1912"/>
      <c r="V1912"/>
      <c r="X1912"/>
      <c r="Y1912"/>
      <c r="AA1912"/>
      <c r="AB1912"/>
      <c r="AD1912"/>
      <c r="AE1912"/>
      <c r="AG1912"/>
      <c r="AH1912"/>
      <c r="AJ1912"/>
      <c r="AK1912"/>
      <c r="AM1912"/>
      <c r="AN1912"/>
      <c r="AP1912"/>
      <c r="AQ1912"/>
      <c r="AS1912"/>
      <c r="AT1912"/>
    </row>
    <row r="1913" spans="18:46">
      <c r="R1913"/>
      <c r="S1913"/>
      <c r="U1913"/>
      <c r="V1913"/>
      <c r="X1913"/>
      <c r="Y1913"/>
      <c r="AA1913"/>
      <c r="AB1913"/>
      <c r="AD1913"/>
      <c r="AE1913"/>
      <c r="AG1913"/>
      <c r="AH1913"/>
      <c r="AJ1913"/>
      <c r="AK1913"/>
      <c r="AM1913"/>
      <c r="AN1913"/>
      <c r="AP1913"/>
      <c r="AQ1913"/>
      <c r="AS1913"/>
      <c r="AT1913"/>
    </row>
    <row r="1914" spans="18:46">
      <c r="R1914"/>
      <c r="S1914"/>
      <c r="U1914"/>
      <c r="V1914"/>
      <c r="X1914"/>
      <c r="Y1914"/>
      <c r="AA1914"/>
      <c r="AB1914"/>
      <c r="AD1914"/>
      <c r="AE1914"/>
      <c r="AG1914"/>
      <c r="AH1914"/>
      <c r="AJ1914"/>
      <c r="AK1914"/>
      <c r="AM1914"/>
      <c r="AN1914"/>
      <c r="AP1914"/>
      <c r="AQ1914"/>
      <c r="AS1914"/>
      <c r="AT1914"/>
    </row>
    <row r="1915" spans="18:46">
      <c r="R1915"/>
      <c r="S1915"/>
      <c r="U1915"/>
      <c r="V1915"/>
      <c r="X1915"/>
      <c r="Y1915"/>
      <c r="AA1915"/>
      <c r="AB1915"/>
      <c r="AD1915"/>
      <c r="AE1915"/>
      <c r="AG1915"/>
      <c r="AH1915"/>
      <c r="AJ1915"/>
      <c r="AK1915"/>
      <c r="AM1915"/>
      <c r="AN1915"/>
      <c r="AP1915"/>
      <c r="AQ1915"/>
      <c r="AS1915"/>
      <c r="AT1915"/>
    </row>
    <row r="1916" spans="18:46">
      <c r="R1916"/>
      <c r="S1916"/>
      <c r="U1916"/>
      <c r="V1916"/>
      <c r="X1916"/>
      <c r="Y1916"/>
      <c r="AA1916"/>
      <c r="AB1916"/>
      <c r="AD1916"/>
      <c r="AE1916"/>
      <c r="AG1916"/>
      <c r="AH1916"/>
      <c r="AJ1916"/>
      <c r="AK1916"/>
      <c r="AM1916"/>
      <c r="AN1916"/>
      <c r="AP1916"/>
      <c r="AQ1916"/>
      <c r="AS1916"/>
      <c r="AT1916"/>
    </row>
    <row r="1917" spans="18:46">
      <c r="R1917"/>
      <c r="S1917"/>
      <c r="U1917"/>
      <c r="V1917"/>
      <c r="X1917"/>
      <c r="Y1917"/>
      <c r="AA1917"/>
      <c r="AB1917"/>
      <c r="AD1917"/>
      <c r="AE1917"/>
      <c r="AG1917"/>
      <c r="AH1917"/>
      <c r="AJ1917"/>
      <c r="AK1917"/>
      <c r="AM1917"/>
      <c r="AN1917"/>
      <c r="AP1917"/>
      <c r="AQ1917"/>
      <c r="AS1917"/>
      <c r="AT1917"/>
    </row>
    <row r="1918" spans="18:46">
      <c r="R1918"/>
      <c r="S1918"/>
      <c r="U1918"/>
      <c r="V1918"/>
      <c r="X1918"/>
      <c r="Y1918"/>
      <c r="AA1918"/>
      <c r="AB1918"/>
      <c r="AD1918"/>
      <c r="AE1918"/>
      <c r="AG1918"/>
      <c r="AH1918"/>
      <c r="AJ1918"/>
      <c r="AK1918"/>
      <c r="AM1918"/>
      <c r="AN1918"/>
      <c r="AP1918"/>
      <c r="AQ1918"/>
      <c r="AS1918"/>
      <c r="AT1918"/>
    </row>
    <row r="1919" spans="18:46">
      <c r="R1919"/>
      <c r="S1919"/>
      <c r="U1919"/>
      <c r="V1919"/>
      <c r="X1919"/>
      <c r="Y1919"/>
      <c r="AA1919"/>
      <c r="AB1919"/>
      <c r="AD1919"/>
      <c r="AE1919"/>
      <c r="AG1919"/>
      <c r="AH1919"/>
      <c r="AJ1919"/>
      <c r="AK1919"/>
      <c r="AM1919"/>
      <c r="AN1919"/>
      <c r="AP1919"/>
      <c r="AQ1919"/>
      <c r="AS1919"/>
      <c r="AT1919"/>
    </row>
    <row r="1920" spans="18:46">
      <c r="R1920"/>
      <c r="S1920"/>
      <c r="U1920"/>
      <c r="V1920"/>
      <c r="X1920"/>
      <c r="Y1920"/>
      <c r="AA1920"/>
      <c r="AB1920"/>
      <c r="AD1920"/>
      <c r="AE1920"/>
      <c r="AG1920"/>
      <c r="AH1920"/>
      <c r="AJ1920"/>
      <c r="AK1920"/>
      <c r="AM1920"/>
      <c r="AN1920"/>
      <c r="AP1920"/>
      <c r="AQ1920"/>
      <c r="AS1920"/>
      <c r="AT1920"/>
    </row>
    <row r="1921" spans="18:46">
      <c r="R1921"/>
      <c r="S1921"/>
      <c r="U1921"/>
      <c r="V1921"/>
      <c r="X1921"/>
      <c r="Y1921"/>
      <c r="AA1921"/>
      <c r="AB1921"/>
      <c r="AD1921"/>
      <c r="AE1921"/>
      <c r="AG1921"/>
      <c r="AH1921"/>
      <c r="AJ1921"/>
      <c r="AK1921"/>
      <c r="AM1921"/>
      <c r="AN1921"/>
      <c r="AP1921"/>
      <c r="AQ1921"/>
      <c r="AS1921"/>
      <c r="AT1921"/>
    </row>
    <row r="1922" spans="18:46">
      <c r="R1922"/>
      <c r="S1922"/>
      <c r="U1922"/>
      <c r="V1922"/>
      <c r="X1922"/>
      <c r="Y1922"/>
      <c r="AA1922"/>
      <c r="AB1922"/>
      <c r="AD1922"/>
      <c r="AE1922"/>
      <c r="AG1922"/>
      <c r="AH1922"/>
      <c r="AJ1922"/>
      <c r="AK1922"/>
      <c r="AM1922"/>
      <c r="AN1922"/>
      <c r="AP1922"/>
      <c r="AQ1922"/>
      <c r="AS1922"/>
      <c r="AT1922"/>
    </row>
    <row r="1923" spans="18:46">
      <c r="R1923"/>
      <c r="S1923"/>
      <c r="U1923"/>
      <c r="V1923"/>
      <c r="X1923"/>
      <c r="Y1923"/>
      <c r="AA1923"/>
      <c r="AB1923"/>
      <c r="AD1923"/>
      <c r="AE1923"/>
      <c r="AG1923"/>
      <c r="AH1923"/>
      <c r="AJ1923"/>
      <c r="AK1923"/>
      <c r="AM1923"/>
      <c r="AN1923"/>
      <c r="AP1923"/>
      <c r="AQ1923"/>
      <c r="AS1923"/>
      <c r="AT1923"/>
    </row>
    <row r="1924" spans="18:46">
      <c r="R1924"/>
      <c r="S1924"/>
      <c r="U1924"/>
      <c r="V1924"/>
      <c r="X1924"/>
      <c r="Y1924"/>
      <c r="AA1924"/>
      <c r="AB1924"/>
      <c r="AD1924"/>
      <c r="AE1924"/>
      <c r="AG1924"/>
      <c r="AH1924"/>
      <c r="AJ1924"/>
      <c r="AK1924"/>
      <c r="AM1924"/>
      <c r="AN1924"/>
      <c r="AP1924"/>
      <c r="AQ1924"/>
      <c r="AS1924"/>
      <c r="AT1924"/>
    </row>
    <row r="1925" spans="18:46">
      <c r="R1925"/>
      <c r="S1925"/>
      <c r="U1925"/>
      <c r="V1925"/>
      <c r="X1925"/>
      <c r="Y1925"/>
      <c r="AA1925"/>
      <c r="AB1925"/>
      <c r="AD1925"/>
      <c r="AE1925"/>
      <c r="AG1925"/>
      <c r="AH1925"/>
      <c r="AJ1925"/>
      <c r="AK1925"/>
      <c r="AM1925"/>
      <c r="AN1925"/>
      <c r="AP1925"/>
      <c r="AQ1925"/>
      <c r="AS1925"/>
      <c r="AT1925"/>
    </row>
    <row r="1926" spans="18:46">
      <c r="R1926"/>
      <c r="S1926"/>
      <c r="U1926"/>
      <c r="V1926"/>
      <c r="X1926"/>
      <c r="Y1926"/>
      <c r="AA1926"/>
      <c r="AB1926"/>
      <c r="AD1926"/>
      <c r="AE1926"/>
      <c r="AG1926"/>
      <c r="AH1926"/>
      <c r="AJ1926"/>
      <c r="AK1926"/>
      <c r="AM1926"/>
      <c r="AN1926"/>
      <c r="AP1926"/>
      <c r="AQ1926"/>
      <c r="AS1926"/>
      <c r="AT1926"/>
    </row>
    <row r="1927" spans="18:46">
      <c r="R1927"/>
      <c r="S1927"/>
      <c r="U1927"/>
      <c r="V1927"/>
      <c r="X1927"/>
      <c r="Y1927"/>
      <c r="AA1927"/>
      <c r="AB1927"/>
      <c r="AD1927"/>
      <c r="AE1927"/>
      <c r="AG1927"/>
      <c r="AH1927"/>
      <c r="AJ1927"/>
      <c r="AK1927"/>
      <c r="AM1927"/>
      <c r="AN1927"/>
      <c r="AP1927"/>
      <c r="AQ1927"/>
      <c r="AS1927"/>
      <c r="AT1927"/>
    </row>
    <row r="1928" spans="18:46">
      <c r="R1928"/>
      <c r="S1928"/>
      <c r="U1928"/>
      <c r="V1928"/>
      <c r="X1928"/>
      <c r="Y1928"/>
      <c r="AA1928"/>
      <c r="AB1928"/>
      <c r="AD1928"/>
      <c r="AE1928"/>
      <c r="AG1928"/>
      <c r="AH1928"/>
      <c r="AJ1928"/>
      <c r="AK1928"/>
      <c r="AM1928"/>
      <c r="AN1928"/>
      <c r="AP1928"/>
      <c r="AQ1928"/>
      <c r="AS1928"/>
      <c r="AT1928"/>
    </row>
    <row r="1929" spans="18:46">
      <c r="R1929"/>
      <c r="S1929"/>
      <c r="U1929"/>
      <c r="V1929"/>
      <c r="X1929"/>
      <c r="Y1929"/>
      <c r="AA1929"/>
      <c r="AB1929"/>
      <c r="AD1929"/>
      <c r="AE1929"/>
      <c r="AG1929"/>
      <c r="AH1929"/>
      <c r="AJ1929"/>
      <c r="AK1929"/>
      <c r="AM1929"/>
      <c r="AN1929"/>
      <c r="AP1929"/>
      <c r="AQ1929"/>
      <c r="AS1929"/>
      <c r="AT1929"/>
    </row>
    <row r="1930" spans="18:46">
      <c r="R1930"/>
      <c r="S1930"/>
      <c r="U1930"/>
      <c r="V1930"/>
      <c r="X1930"/>
      <c r="Y1930"/>
      <c r="AA1930"/>
      <c r="AB1930"/>
      <c r="AD1930"/>
      <c r="AE1930"/>
      <c r="AG1930"/>
      <c r="AH1930"/>
      <c r="AJ1930"/>
      <c r="AK1930"/>
      <c r="AM1930"/>
      <c r="AN1930"/>
      <c r="AP1930"/>
      <c r="AQ1930"/>
      <c r="AS1930"/>
      <c r="AT1930"/>
    </row>
    <row r="1931" spans="18:46">
      <c r="R1931"/>
      <c r="S1931"/>
      <c r="U1931"/>
      <c r="V1931"/>
      <c r="X1931"/>
      <c r="Y1931"/>
      <c r="AA1931"/>
      <c r="AB1931"/>
      <c r="AD1931"/>
      <c r="AE1931"/>
      <c r="AG1931"/>
      <c r="AH1931"/>
      <c r="AJ1931"/>
      <c r="AK1931"/>
      <c r="AM1931"/>
      <c r="AN1931"/>
      <c r="AP1931"/>
      <c r="AQ1931"/>
      <c r="AS1931"/>
      <c r="AT1931"/>
    </row>
    <row r="1932" spans="18:46">
      <c r="R1932"/>
      <c r="S1932"/>
      <c r="U1932"/>
      <c r="V1932"/>
      <c r="X1932"/>
      <c r="Y1932"/>
      <c r="AA1932"/>
      <c r="AB1932"/>
      <c r="AD1932"/>
      <c r="AE1932"/>
      <c r="AG1932"/>
      <c r="AH1932"/>
      <c r="AJ1932"/>
      <c r="AK1932"/>
      <c r="AM1932"/>
      <c r="AN1932"/>
      <c r="AP1932"/>
      <c r="AQ1932"/>
      <c r="AS1932"/>
      <c r="AT1932"/>
    </row>
    <row r="1933" spans="18:46">
      <c r="R1933"/>
      <c r="S1933"/>
      <c r="U1933"/>
      <c r="V1933"/>
      <c r="X1933"/>
      <c r="Y1933"/>
      <c r="AA1933"/>
      <c r="AB1933"/>
      <c r="AD1933"/>
      <c r="AE1933"/>
      <c r="AG1933"/>
      <c r="AH1933"/>
      <c r="AJ1933"/>
      <c r="AK1933"/>
      <c r="AM1933"/>
      <c r="AN1933"/>
      <c r="AP1933"/>
      <c r="AQ1933"/>
      <c r="AS1933"/>
      <c r="AT1933"/>
    </row>
    <row r="1934" spans="18:46">
      <c r="R1934"/>
      <c r="S1934"/>
      <c r="U1934"/>
      <c r="V1934"/>
      <c r="X1934"/>
      <c r="Y1934"/>
      <c r="AA1934"/>
      <c r="AB1934"/>
      <c r="AD1934"/>
      <c r="AE1934"/>
      <c r="AG1934"/>
      <c r="AH1934"/>
      <c r="AJ1934"/>
      <c r="AK1934"/>
      <c r="AM1934"/>
      <c r="AN1934"/>
      <c r="AP1934"/>
      <c r="AQ1934"/>
      <c r="AS1934"/>
      <c r="AT1934"/>
    </row>
    <row r="1935" spans="18:46">
      <c r="R1935"/>
      <c r="S1935"/>
      <c r="U1935"/>
      <c r="V1935"/>
      <c r="X1935"/>
      <c r="Y1935"/>
      <c r="AA1935"/>
      <c r="AB1935"/>
      <c r="AD1935"/>
      <c r="AE1935"/>
      <c r="AG1935"/>
      <c r="AH1935"/>
      <c r="AJ1935"/>
      <c r="AK1935"/>
      <c r="AM1935"/>
      <c r="AN1935"/>
      <c r="AP1935"/>
      <c r="AQ1935"/>
      <c r="AS1935"/>
      <c r="AT1935"/>
    </row>
    <row r="1936" spans="18:46">
      <c r="R1936"/>
      <c r="S1936"/>
      <c r="U1936"/>
      <c r="V1936"/>
      <c r="X1936"/>
      <c r="Y1936"/>
      <c r="AA1936"/>
      <c r="AB1936"/>
      <c r="AD1936"/>
      <c r="AE1936"/>
      <c r="AG1936"/>
      <c r="AH1936"/>
      <c r="AJ1936"/>
      <c r="AK1936"/>
      <c r="AM1936"/>
      <c r="AN1936"/>
      <c r="AP1936"/>
      <c r="AQ1936"/>
      <c r="AS1936"/>
      <c r="AT1936"/>
    </row>
    <row r="1937" spans="18:46">
      <c r="R1937"/>
      <c r="S1937"/>
      <c r="U1937"/>
      <c r="V1937"/>
      <c r="X1937"/>
      <c r="Y1937"/>
      <c r="AA1937"/>
      <c r="AB1937"/>
      <c r="AD1937"/>
      <c r="AE1937"/>
      <c r="AG1937"/>
      <c r="AH1937"/>
      <c r="AJ1937"/>
      <c r="AK1937"/>
      <c r="AM1937"/>
      <c r="AN1937"/>
      <c r="AP1937"/>
      <c r="AQ1937"/>
      <c r="AS1937"/>
      <c r="AT1937"/>
    </row>
    <row r="1938" spans="18:46">
      <c r="R1938"/>
      <c r="S1938"/>
      <c r="U1938"/>
      <c r="V1938"/>
      <c r="X1938"/>
      <c r="Y1938"/>
      <c r="AA1938"/>
      <c r="AB1938"/>
      <c r="AD1938"/>
      <c r="AE1938"/>
      <c r="AG1938"/>
      <c r="AH1938"/>
      <c r="AJ1938"/>
      <c r="AK1938"/>
      <c r="AM1938"/>
      <c r="AN1938"/>
      <c r="AP1938"/>
      <c r="AQ1938"/>
      <c r="AS1938"/>
      <c r="AT1938"/>
    </row>
    <row r="1939" spans="18:46">
      <c r="R1939"/>
      <c r="S1939"/>
      <c r="U1939"/>
      <c r="V1939"/>
      <c r="X1939"/>
      <c r="Y1939"/>
      <c r="AA1939"/>
      <c r="AB1939"/>
      <c r="AD1939"/>
      <c r="AE1939"/>
      <c r="AG1939"/>
      <c r="AH1939"/>
      <c r="AJ1939"/>
      <c r="AK1939"/>
      <c r="AM1939"/>
      <c r="AN1939"/>
      <c r="AP1939"/>
      <c r="AQ1939"/>
      <c r="AS1939"/>
      <c r="AT1939"/>
    </row>
    <row r="1940" spans="18:46">
      <c r="R1940"/>
      <c r="S1940"/>
      <c r="U1940"/>
      <c r="V1940"/>
      <c r="X1940"/>
      <c r="Y1940"/>
      <c r="AA1940"/>
      <c r="AB1940"/>
      <c r="AD1940"/>
      <c r="AE1940"/>
      <c r="AG1940"/>
      <c r="AH1940"/>
      <c r="AJ1940"/>
      <c r="AK1940"/>
      <c r="AM1940"/>
      <c r="AN1940"/>
      <c r="AP1940"/>
      <c r="AQ1940"/>
      <c r="AS1940"/>
      <c r="AT1940"/>
    </row>
    <row r="1941" spans="18:46">
      <c r="R1941"/>
      <c r="S1941"/>
      <c r="U1941"/>
      <c r="V1941"/>
      <c r="X1941"/>
      <c r="Y1941"/>
      <c r="AA1941"/>
      <c r="AB1941"/>
      <c r="AD1941"/>
      <c r="AE1941"/>
      <c r="AG1941"/>
      <c r="AH1941"/>
      <c r="AJ1941"/>
      <c r="AK1941"/>
      <c r="AM1941"/>
      <c r="AN1941"/>
      <c r="AP1941"/>
      <c r="AQ1941"/>
      <c r="AS1941"/>
      <c r="AT1941"/>
    </row>
    <row r="1942" spans="18:46">
      <c r="R1942"/>
      <c r="S1942"/>
      <c r="U1942"/>
      <c r="V1942"/>
      <c r="X1942"/>
      <c r="Y1942"/>
      <c r="AA1942"/>
      <c r="AB1942"/>
      <c r="AD1942"/>
      <c r="AE1942"/>
      <c r="AG1942"/>
      <c r="AH1942"/>
      <c r="AJ1942"/>
      <c r="AK1942"/>
      <c r="AM1942"/>
      <c r="AN1942"/>
      <c r="AP1942"/>
      <c r="AQ1942"/>
      <c r="AS1942"/>
      <c r="AT1942"/>
    </row>
    <row r="1943" spans="18:46">
      <c r="R1943"/>
      <c r="S1943"/>
      <c r="U1943"/>
      <c r="V1943"/>
      <c r="X1943"/>
      <c r="Y1943"/>
      <c r="AA1943"/>
      <c r="AB1943"/>
      <c r="AD1943"/>
      <c r="AE1943"/>
      <c r="AG1943"/>
      <c r="AH1943"/>
      <c r="AJ1943"/>
      <c r="AK1943"/>
      <c r="AM1943"/>
      <c r="AN1943"/>
      <c r="AP1943"/>
      <c r="AQ1943"/>
      <c r="AS1943"/>
      <c r="AT1943"/>
    </row>
    <row r="1944" spans="18:46">
      <c r="R1944"/>
      <c r="S1944"/>
      <c r="U1944"/>
      <c r="V1944"/>
      <c r="X1944"/>
      <c r="Y1944"/>
      <c r="AA1944"/>
      <c r="AB1944"/>
      <c r="AD1944"/>
      <c r="AE1944"/>
      <c r="AG1944"/>
      <c r="AH1944"/>
      <c r="AJ1944"/>
      <c r="AK1944"/>
      <c r="AM1944"/>
      <c r="AN1944"/>
      <c r="AP1944"/>
      <c r="AQ1944"/>
      <c r="AS1944"/>
      <c r="AT1944"/>
    </row>
    <row r="1945" spans="18:46">
      <c r="R1945"/>
      <c r="S1945"/>
      <c r="U1945"/>
      <c r="V1945"/>
      <c r="X1945"/>
      <c r="Y1945"/>
      <c r="AA1945"/>
      <c r="AB1945"/>
      <c r="AD1945"/>
      <c r="AE1945"/>
      <c r="AG1945"/>
      <c r="AH1945"/>
      <c r="AJ1945"/>
      <c r="AK1945"/>
      <c r="AM1945"/>
      <c r="AN1945"/>
      <c r="AP1945"/>
      <c r="AQ1945"/>
      <c r="AS1945"/>
      <c r="AT1945"/>
    </row>
    <row r="1946" spans="18:46">
      <c r="R1946"/>
      <c r="S1946"/>
      <c r="U1946"/>
      <c r="V1946"/>
      <c r="X1946"/>
      <c r="Y1946"/>
      <c r="AA1946"/>
      <c r="AB1946"/>
      <c r="AD1946"/>
      <c r="AE1946"/>
      <c r="AG1946"/>
      <c r="AH1946"/>
      <c r="AJ1946"/>
      <c r="AK1946"/>
      <c r="AM1946"/>
      <c r="AN1946"/>
      <c r="AP1946"/>
      <c r="AQ1946"/>
      <c r="AS1946"/>
      <c r="AT1946"/>
    </row>
    <row r="1947" spans="18:46">
      <c r="R1947"/>
      <c r="S1947"/>
      <c r="U1947"/>
      <c r="V1947"/>
      <c r="X1947"/>
      <c r="Y1947"/>
      <c r="AA1947"/>
      <c r="AB1947"/>
      <c r="AD1947"/>
      <c r="AE1947"/>
      <c r="AG1947"/>
      <c r="AH1947"/>
      <c r="AJ1947"/>
      <c r="AK1947"/>
      <c r="AM1947"/>
      <c r="AN1947"/>
      <c r="AP1947"/>
      <c r="AQ1947"/>
      <c r="AS1947"/>
      <c r="AT1947"/>
    </row>
    <row r="1948" spans="18:46">
      <c r="R1948"/>
      <c r="S1948"/>
      <c r="U1948"/>
      <c r="V1948"/>
      <c r="X1948"/>
      <c r="Y1948"/>
      <c r="AA1948"/>
      <c r="AB1948"/>
      <c r="AD1948"/>
      <c r="AE1948"/>
      <c r="AG1948"/>
      <c r="AH1948"/>
      <c r="AJ1948"/>
      <c r="AK1948"/>
      <c r="AM1948"/>
      <c r="AN1948"/>
      <c r="AP1948"/>
      <c r="AQ1948"/>
      <c r="AS1948"/>
      <c r="AT1948"/>
    </row>
    <row r="1949" spans="18:46">
      <c r="R1949"/>
      <c r="S1949"/>
      <c r="U1949"/>
      <c r="V1949"/>
      <c r="X1949"/>
      <c r="Y1949"/>
      <c r="AA1949"/>
      <c r="AB1949"/>
      <c r="AD1949"/>
      <c r="AE1949"/>
      <c r="AG1949"/>
      <c r="AH1949"/>
      <c r="AJ1949"/>
      <c r="AK1949"/>
      <c r="AM1949"/>
      <c r="AN1949"/>
      <c r="AP1949"/>
      <c r="AQ1949"/>
      <c r="AS1949"/>
      <c r="AT1949"/>
    </row>
    <row r="1950" spans="18:46">
      <c r="R1950"/>
      <c r="S1950"/>
      <c r="U1950"/>
      <c r="V1950"/>
      <c r="X1950"/>
      <c r="Y1950"/>
      <c r="AA1950"/>
      <c r="AB1950"/>
      <c r="AD1950"/>
      <c r="AE1950"/>
      <c r="AG1950"/>
      <c r="AH1950"/>
      <c r="AJ1950"/>
      <c r="AK1950"/>
      <c r="AM1950"/>
      <c r="AN1950"/>
      <c r="AP1950"/>
      <c r="AQ1950"/>
      <c r="AS1950"/>
      <c r="AT1950"/>
    </row>
    <row r="1951" spans="18:46">
      <c r="R1951"/>
      <c r="S1951"/>
      <c r="U1951"/>
      <c r="V1951"/>
      <c r="X1951"/>
      <c r="Y1951"/>
      <c r="AA1951"/>
      <c r="AB1951"/>
      <c r="AD1951"/>
      <c r="AE1951"/>
      <c r="AG1951"/>
      <c r="AH1951"/>
      <c r="AJ1951"/>
      <c r="AK1951"/>
      <c r="AM1951"/>
      <c r="AN1951"/>
      <c r="AP1951"/>
      <c r="AQ1951"/>
      <c r="AS1951"/>
      <c r="AT1951"/>
    </row>
    <row r="1952" spans="18:46">
      <c r="R1952"/>
      <c r="S1952"/>
      <c r="U1952"/>
      <c r="V1952"/>
      <c r="X1952"/>
      <c r="Y1952"/>
      <c r="AA1952"/>
      <c r="AB1952"/>
      <c r="AD1952"/>
      <c r="AE1952"/>
      <c r="AG1952"/>
      <c r="AH1952"/>
      <c r="AJ1952"/>
      <c r="AK1952"/>
      <c r="AM1952"/>
      <c r="AN1952"/>
      <c r="AP1952"/>
      <c r="AQ1952"/>
      <c r="AS1952"/>
      <c r="AT1952"/>
    </row>
    <row r="1953" spans="18:46">
      <c r="R1953"/>
      <c r="S1953"/>
      <c r="U1953"/>
      <c r="V1953"/>
      <c r="X1953"/>
      <c r="Y1953"/>
      <c r="AA1953"/>
      <c r="AB1953"/>
      <c r="AD1953"/>
      <c r="AE1953"/>
      <c r="AG1953"/>
      <c r="AH1953"/>
      <c r="AJ1953"/>
      <c r="AK1953"/>
      <c r="AM1953"/>
      <c r="AN1953"/>
      <c r="AP1953"/>
      <c r="AQ1953"/>
      <c r="AS1953"/>
      <c r="AT1953"/>
    </row>
    <row r="1954" spans="18:46">
      <c r="R1954"/>
      <c r="S1954"/>
      <c r="U1954"/>
      <c r="V1954"/>
      <c r="X1954"/>
      <c r="Y1954"/>
      <c r="AA1954"/>
      <c r="AB1954"/>
      <c r="AD1954"/>
      <c r="AE1954"/>
      <c r="AG1954"/>
      <c r="AH1954"/>
      <c r="AJ1954"/>
      <c r="AK1954"/>
      <c r="AM1954"/>
      <c r="AN1954"/>
      <c r="AP1954"/>
      <c r="AQ1954"/>
      <c r="AS1954"/>
      <c r="AT1954"/>
    </row>
    <row r="1955" spans="18:46">
      <c r="R1955"/>
      <c r="S1955"/>
      <c r="U1955"/>
      <c r="V1955"/>
      <c r="X1955"/>
      <c r="Y1955"/>
      <c r="AA1955"/>
      <c r="AB1955"/>
      <c r="AD1955"/>
      <c r="AE1955"/>
      <c r="AG1955"/>
      <c r="AH1955"/>
      <c r="AJ1955"/>
      <c r="AK1955"/>
      <c r="AM1955"/>
      <c r="AN1955"/>
      <c r="AP1955"/>
      <c r="AQ1955"/>
      <c r="AS1955"/>
      <c r="AT1955"/>
    </row>
    <row r="1956" spans="18:46">
      <c r="R1956"/>
      <c r="S1956"/>
      <c r="U1956"/>
      <c r="V1956"/>
      <c r="X1956"/>
      <c r="Y1956"/>
      <c r="AA1956"/>
      <c r="AB1956"/>
      <c r="AD1956"/>
      <c r="AE1956"/>
      <c r="AG1956"/>
      <c r="AH1956"/>
      <c r="AJ1956"/>
      <c r="AK1956"/>
      <c r="AM1956"/>
      <c r="AN1956"/>
      <c r="AP1956"/>
      <c r="AQ1956"/>
      <c r="AS1956"/>
      <c r="AT1956"/>
    </row>
    <row r="1957" spans="18:46">
      <c r="R1957"/>
      <c r="S1957"/>
      <c r="U1957"/>
      <c r="V1957"/>
      <c r="X1957"/>
      <c r="Y1957"/>
      <c r="AA1957"/>
      <c r="AB1957"/>
      <c r="AD1957"/>
      <c r="AE1957"/>
      <c r="AG1957"/>
      <c r="AH1957"/>
      <c r="AJ1957"/>
      <c r="AK1957"/>
      <c r="AM1957"/>
      <c r="AN1957"/>
      <c r="AP1957"/>
      <c r="AQ1957"/>
      <c r="AS1957"/>
      <c r="AT1957"/>
    </row>
    <row r="1958" spans="18:46">
      <c r="R1958"/>
      <c r="S1958"/>
      <c r="U1958"/>
      <c r="V1958"/>
      <c r="X1958"/>
      <c r="Y1958"/>
      <c r="AA1958"/>
      <c r="AB1958"/>
      <c r="AD1958"/>
      <c r="AE1958"/>
      <c r="AG1958"/>
      <c r="AH1958"/>
      <c r="AJ1958"/>
      <c r="AK1958"/>
      <c r="AM1958"/>
      <c r="AN1958"/>
      <c r="AP1958"/>
      <c r="AQ1958"/>
      <c r="AS1958"/>
      <c r="AT1958"/>
    </row>
    <row r="1959" spans="18:46">
      <c r="R1959"/>
      <c r="S1959"/>
      <c r="U1959"/>
      <c r="V1959"/>
      <c r="X1959"/>
      <c r="Y1959"/>
      <c r="AA1959"/>
      <c r="AB1959"/>
      <c r="AD1959"/>
      <c r="AE1959"/>
      <c r="AG1959"/>
      <c r="AH1959"/>
      <c r="AJ1959"/>
      <c r="AK1959"/>
      <c r="AM1959"/>
      <c r="AN1959"/>
      <c r="AP1959"/>
      <c r="AQ1959"/>
      <c r="AS1959"/>
      <c r="AT1959"/>
    </row>
    <row r="1960" spans="18:46">
      <c r="R1960"/>
      <c r="S1960"/>
      <c r="U1960"/>
      <c r="V1960"/>
      <c r="X1960"/>
      <c r="Y1960"/>
      <c r="AA1960"/>
      <c r="AB1960"/>
      <c r="AD1960"/>
      <c r="AE1960"/>
      <c r="AG1960"/>
      <c r="AH1960"/>
      <c r="AJ1960"/>
      <c r="AK1960"/>
      <c r="AM1960"/>
      <c r="AN1960"/>
      <c r="AP1960"/>
      <c r="AQ1960"/>
      <c r="AS1960"/>
      <c r="AT1960"/>
    </row>
    <row r="1961" spans="18:46">
      <c r="R1961"/>
      <c r="S1961"/>
      <c r="U1961"/>
      <c r="V1961"/>
      <c r="X1961"/>
      <c r="Y1961"/>
      <c r="AA1961"/>
      <c r="AB1961"/>
      <c r="AD1961"/>
      <c r="AE1961"/>
      <c r="AG1961"/>
      <c r="AH1961"/>
      <c r="AJ1961"/>
      <c r="AK1961"/>
      <c r="AM1961"/>
      <c r="AN1961"/>
      <c r="AP1961"/>
      <c r="AQ1961"/>
      <c r="AS1961"/>
      <c r="AT1961"/>
    </row>
    <row r="1962" spans="18:46">
      <c r="R1962"/>
      <c r="S1962"/>
      <c r="U1962"/>
      <c r="V1962"/>
      <c r="X1962"/>
      <c r="Y1962"/>
      <c r="AA1962"/>
      <c r="AB1962"/>
      <c r="AD1962"/>
      <c r="AE1962"/>
      <c r="AG1962"/>
      <c r="AH1962"/>
      <c r="AJ1962"/>
      <c r="AK1962"/>
      <c r="AM1962"/>
      <c r="AN1962"/>
      <c r="AP1962"/>
      <c r="AQ1962"/>
      <c r="AS1962"/>
      <c r="AT1962"/>
    </row>
    <row r="1963" spans="18:46">
      <c r="R1963"/>
      <c r="S1963"/>
      <c r="U1963"/>
      <c r="V1963"/>
      <c r="X1963"/>
      <c r="Y1963"/>
      <c r="AA1963"/>
      <c r="AB1963"/>
      <c r="AD1963"/>
      <c r="AE1963"/>
      <c r="AG1963"/>
      <c r="AH1963"/>
      <c r="AJ1963"/>
      <c r="AK1963"/>
      <c r="AM1963"/>
      <c r="AN1963"/>
      <c r="AP1963"/>
      <c r="AQ1963"/>
      <c r="AS1963"/>
      <c r="AT1963"/>
    </row>
    <row r="1964" spans="18:46">
      <c r="R1964"/>
      <c r="S1964"/>
      <c r="U1964"/>
      <c r="V1964"/>
      <c r="X1964"/>
      <c r="Y1964"/>
      <c r="AA1964"/>
      <c r="AB1964"/>
      <c r="AD1964"/>
      <c r="AE1964"/>
      <c r="AG1964"/>
      <c r="AH1964"/>
      <c r="AJ1964"/>
      <c r="AK1964"/>
      <c r="AM1964"/>
      <c r="AN1964"/>
      <c r="AP1964"/>
      <c r="AQ1964"/>
      <c r="AS1964"/>
      <c r="AT1964"/>
    </row>
    <row r="1965" spans="18:46">
      <c r="R1965"/>
      <c r="S1965"/>
      <c r="U1965"/>
      <c r="V1965"/>
      <c r="X1965"/>
      <c r="Y1965"/>
      <c r="AA1965"/>
      <c r="AB1965"/>
      <c r="AD1965"/>
      <c r="AE1965"/>
      <c r="AG1965"/>
      <c r="AH1965"/>
      <c r="AJ1965"/>
      <c r="AK1965"/>
      <c r="AM1965"/>
      <c r="AN1965"/>
      <c r="AP1965"/>
      <c r="AQ1965"/>
      <c r="AS1965"/>
      <c r="AT1965"/>
    </row>
    <row r="1966" spans="18:46">
      <c r="R1966"/>
      <c r="S1966"/>
      <c r="U1966"/>
      <c r="V1966"/>
      <c r="X1966"/>
      <c r="Y1966"/>
      <c r="AA1966"/>
      <c r="AB1966"/>
      <c r="AD1966"/>
      <c r="AE1966"/>
      <c r="AG1966"/>
      <c r="AH1966"/>
      <c r="AJ1966"/>
      <c r="AK1966"/>
      <c r="AM1966"/>
      <c r="AN1966"/>
      <c r="AP1966"/>
      <c r="AQ1966"/>
      <c r="AS1966"/>
      <c r="AT1966"/>
    </row>
    <row r="1967" spans="18:46">
      <c r="R1967"/>
      <c r="S1967"/>
      <c r="U1967"/>
      <c r="V1967"/>
      <c r="X1967"/>
      <c r="Y1967"/>
      <c r="AA1967"/>
      <c r="AB1967"/>
      <c r="AD1967"/>
      <c r="AE1967"/>
      <c r="AG1967"/>
      <c r="AH1967"/>
      <c r="AJ1967"/>
      <c r="AK1967"/>
      <c r="AM1967"/>
      <c r="AN1967"/>
      <c r="AP1967"/>
      <c r="AQ1967"/>
      <c r="AS1967"/>
      <c r="AT1967"/>
    </row>
    <row r="1968" spans="18:46">
      <c r="R1968"/>
      <c r="S1968"/>
      <c r="U1968"/>
      <c r="V1968"/>
      <c r="X1968"/>
      <c r="Y1968"/>
      <c r="AA1968"/>
      <c r="AB1968"/>
      <c r="AD1968"/>
      <c r="AE1968"/>
      <c r="AG1968"/>
      <c r="AH1968"/>
      <c r="AJ1968"/>
      <c r="AK1968"/>
      <c r="AM1968"/>
      <c r="AN1968"/>
      <c r="AP1968"/>
      <c r="AQ1968"/>
      <c r="AS1968"/>
      <c r="AT1968"/>
    </row>
    <row r="1969" spans="18:46">
      <c r="R1969"/>
      <c r="S1969"/>
      <c r="U1969"/>
      <c r="V1969"/>
      <c r="X1969"/>
      <c r="Y1969"/>
      <c r="AA1969"/>
      <c r="AB1969"/>
      <c r="AD1969"/>
      <c r="AE1969"/>
      <c r="AG1969"/>
      <c r="AH1969"/>
      <c r="AJ1969"/>
      <c r="AK1969"/>
      <c r="AM1969"/>
      <c r="AN1969"/>
      <c r="AP1969"/>
      <c r="AQ1969"/>
      <c r="AS1969"/>
      <c r="AT1969"/>
    </row>
    <row r="1970" spans="18:46">
      <c r="R1970"/>
      <c r="S1970"/>
      <c r="U1970"/>
      <c r="V1970"/>
      <c r="X1970"/>
      <c r="Y1970"/>
      <c r="AA1970"/>
      <c r="AB1970"/>
      <c r="AD1970"/>
      <c r="AE1970"/>
      <c r="AG1970"/>
      <c r="AH1970"/>
      <c r="AJ1970"/>
      <c r="AK1970"/>
      <c r="AM1970"/>
      <c r="AN1970"/>
      <c r="AP1970"/>
      <c r="AQ1970"/>
      <c r="AS1970"/>
      <c r="AT1970"/>
    </row>
    <row r="1971" spans="18:46">
      <c r="R1971"/>
      <c r="S1971"/>
      <c r="U1971"/>
      <c r="V1971"/>
      <c r="X1971"/>
      <c r="Y1971"/>
      <c r="AA1971"/>
      <c r="AB1971"/>
      <c r="AD1971"/>
      <c r="AE1971"/>
      <c r="AG1971"/>
      <c r="AH1971"/>
      <c r="AJ1971"/>
      <c r="AK1971"/>
      <c r="AM1971"/>
      <c r="AN1971"/>
      <c r="AP1971"/>
      <c r="AQ1971"/>
      <c r="AS1971"/>
      <c r="AT1971"/>
    </row>
    <row r="1972" spans="18:46">
      <c r="R1972"/>
      <c r="S1972"/>
      <c r="U1972"/>
      <c r="V1972"/>
      <c r="X1972"/>
      <c r="Y1972"/>
      <c r="AA1972"/>
      <c r="AB1972"/>
      <c r="AD1972"/>
      <c r="AE1972"/>
      <c r="AG1972"/>
      <c r="AH1972"/>
      <c r="AJ1972"/>
      <c r="AK1972"/>
      <c r="AM1972"/>
      <c r="AN1972"/>
      <c r="AP1972"/>
      <c r="AQ1972"/>
      <c r="AS1972"/>
      <c r="AT1972"/>
    </row>
    <row r="1973" spans="18:46">
      <c r="R1973"/>
      <c r="S1973"/>
      <c r="U1973"/>
      <c r="V1973"/>
      <c r="X1973"/>
      <c r="Y1973"/>
      <c r="AA1973"/>
      <c r="AB1973"/>
      <c r="AD1973"/>
      <c r="AE1973"/>
      <c r="AG1973"/>
      <c r="AH1973"/>
      <c r="AJ1973"/>
      <c r="AK1973"/>
      <c r="AM1973"/>
      <c r="AN1973"/>
      <c r="AP1973"/>
      <c r="AQ1973"/>
      <c r="AS1973"/>
      <c r="AT1973"/>
    </row>
    <row r="1974" spans="18:46">
      <c r="R1974"/>
      <c r="S1974"/>
      <c r="U1974"/>
      <c r="V1974"/>
      <c r="X1974"/>
      <c r="Y1974"/>
      <c r="AA1974"/>
      <c r="AB1974"/>
      <c r="AD1974"/>
      <c r="AE1974"/>
      <c r="AG1974"/>
      <c r="AH1974"/>
      <c r="AJ1974"/>
      <c r="AK1974"/>
      <c r="AM1974"/>
      <c r="AN1974"/>
      <c r="AP1974"/>
      <c r="AQ1974"/>
      <c r="AS1974"/>
      <c r="AT1974"/>
    </row>
    <row r="1975" spans="18:46">
      <c r="R1975"/>
      <c r="S1975"/>
      <c r="U1975"/>
      <c r="V1975"/>
      <c r="X1975"/>
      <c r="Y1975"/>
      <c r="AA1975"/>
      <c r="AB1975"/>
      <c r="AD1975"/>
      <c r="AE1975"/>
      <c r="AG1975"/>
      <c r="AH1975"/>
      <c r="AJ1975"/>
      <c r="AK1975"/>
      <c r="AM1975"/>
      <c r="AN1975"/>
      <c r="AP1975"/>
      <c r="AQ1975"/>
      <c r="AS1975"/>
      <c r="AT1975"/>
    </row>
    <row r="1976" spans="18:46">
      <c r="R1976"/>
      <c r="S1976"/>
      <c r="U1976"/>
      <c r="V1976"/>
      <c r="X1976"/>
      <c r="Y1976"/>
      <c r="AA1976"/>
      <c r="AB1976"/>
      <c r="AD1976"/>
      <c r="AE1976"/>
      <c r="AG1976"/>
      <c r="AH1976"/>
      <c r="AJ1976"/>
      <c r="AK1976"/>
      <c r="AM1976"/>
      <c r="AN1976"/>
      <c r="AP1976"/>
      <c r="AQ1976"/>
      <c r="AS1976"/>
      <c r="AT1976"/>
    </row>
    <row r="1977" spans="18:46">
      <c r="R1977"/>
      <c r="S1977"/>
      <c r="U1977"/>
      <c r="V1977"/>
      <c r="X1977"/>
      <c r="Y1977"/>
      <c r="AA1977"/>
      <c r="AB1977"/>
      <c r="AD1977"/>
      <c r="AE1977"/>
      <c r="AG1977"/>
      <c r="AH1977"/>
      <c r="AJ1977"/>
      <c r="AK1977"/>
      <c r="AM1977"/>
      <c r="AN1977"/>
      <c r="AP1977"/>
      <c r="AQ1977"/>
      <c r="AS1977"/>
      <c r="AT1977"/>
    </row>
    <row r="1978" spans="18:46">
      <c r="R1978"/>
      <c r="S1978"/>
      <c r="U1978"/>
      <c r="V1978"/>
      <c r="X1978"/>
      <c r="Y1978"/>
      <c r="AA1978"/>
      <c r="AB1978"/>
      <c r="AD1978"/>
      <c r="AE1978"/>
      <c r="AG1978"/>
      <c r="AH1978"/>
      <c r="AJ1978"/>
      <c r="AK1978"/>
      <c r="AM1978"/>
      <c r="AN1978"/>
      <c r="AP1978"/>
      <c r="AQ1978"/>
      <c r="AS1978"/>
      <c r="AT1978"/>
    </row>
    <row r="1979" spans="18:46">
      <c r="R1979"/>
      <c r="S1979"/>
      <c r="U1979"/>
      <c r="V1979"/>
      <c r="X1979"/>
      <c r="Y1979"/>
      <c r="AA1979"/>
      <c r="AB1979"/>
      <c r="AD1979"/>
      <c r="AE1979"/>
      <c r="AG1979"/>
      <c r="AH1979"/>
      <c r="AJ1979"/>
      <c r="AK1979"/>
      <c r="AM1979"/>
      <c r="AN1979"/>
      <c r="AP1979"/>
      <c r="AQ1979"/>
      <c r="AS1979"/>
      <c r="AT1979"/>
    </row>
    <row r="1980" spans="18:46">
      <c r="R1980"/>
      <c r="S1980"/>
      <c r="U1980"/>
      <c r="V1980"/>
      <c r="X1980"/>
      <c r="Y1980"/>
      <c r="AA1980"/>
      <c r="AB1980"/>
      <c r="AD1980"/>
      <c r="AE1980"/>
      <c r="AG1980"/>
      <c r="AH1980"/>
      <c r="AJ1980"/>
      <c r="AK1980"/>
      <c r="AM1980"/>
      <c r="AN1980"/>
      <c r="AP1980"/>
      <c r="AQ1980"/>
      <c r="AS1980"/>
      <c r="AT1980"/>
    </row>
    <row r="1981" spans="18:46">
      <c r="R1981"/>
      <c r="S1981"/>
      <c r="U1981"/>
      <c r="V1981"/>
      <c r="X1981"/>
      <c r="Y1981"/>
      <c r="AA1981"/>
      <c r="AB1981"/>
      <c r="AD1981"/>
      <c r="AE1981"/>
      <c r="AG1981"/>
      <c r="AH1981"/>
      <c r="AJ1981"/>
      <c r="AK1981"/>
      <c r="AM1981"/>
      <c r="AN1981"/>
      <c r="AP1981"/>
      <c r="AQ1981"/>
      <c r="AS1981"/>
      <c r="AT1981"/>
    </row>
    <row r="1982" spans="18:46">
      <c r="R1982"/>
      <c r="S1982"/>
      <c r="U1982"/>
      <c r="V1982"/>
      <c r="X1982"/>
      <c r="Y1982"/>
      <c r="AA1982"/>
      <c r="AB1982"/>
      <c r="AD1982"/>
      <c r="AE1982"/>
      <c r="AG1982"/>
      <c r="AH1982"/>
      <c r="AJ1982"/>
      <c r="AK1982"/>
      <c r="AM1982"/>
      <c r="AN1982"/>
      <c r="AP1982"/>
      <c r="AQ1982"/>
      <c r="AS1982"/>
      <c r="AT1982"/>
    </row>
    <row r="1983" spans="18:46">
      <c r="R1983"/>
      <c r="S1983"/>
      <c r="U1983"/>
      <c r="V1983"/>
      <c r="X1983"/>
      <c r="Y1983"/>
      <c r="AA1983"/>
      <c r="AB1983"/>
      <c r="AD1983"/>
      <c r="AE1983"/>
      <c r="AG1983"/>
      <c r="AH1983"/>
      <c r="AJ1983"/>
      <c r="AK1983"/>
      <c r="AM1983"/>
      <c r="AN1983"/>
      <c r="AP1983"/>
      <c r="AQ1983"/>
      <c r="AS1983"/>
      <c r="AT1983"/>
    </row>
    <row r="1984" spans="18:46">
      <c r="R1984"/>
      <c r="S1984"/>
      <c r="U1984"/>
      <c r="V1984"/>
      <c r="X1984"/>
      <c r="Y1984"/>
      <c r="AA1984"/>
      <c r="AB1984"/>
      <c r="AD1984"/>
      <c r="AE1984"/>
      <c r="AG1984"/>
      <c r="AH1984"/>
      <c r="AJ1984"/>
      <c r="AK1984"/>
      <c r="AM1984"/>
      <c r="AN1984"/>
      <c r="AP1984"/>
      <c r="AQ1984"/>
      <c r="AS1984"/>
      <c r="AT1984"/>
    </row>
    <row r="1985" spans="18:46">
      <c r="R1985"/>
      <c r="S1985"/>
      <c r="U1985"/>
      <c r="V1985"/>
      <c r="X1985"/>
      <c r="Y1985"/>
      <c r="AA1985"/>
      <c r="AB1985"/>
      <c r="AD1985"/>
      <c r="AE1985"/>
      <c r="AG1985"/>
      <c r="AH1985"/>
      <c r="AJ1985"/>
      <c r="AK1985"/>
      <c r="AM1985"/>
      <c r="AN1985"/>
      <c r="AP1985"/>
      <c r="AQ1985"/>
      <c r="AS1985"/>
      <c r="AT1985"/>
    </row>
    <row r="1986" spans="18:46">
      <c r="R1986"/>
      <c r="S1986"/>
      <c r="U1986"/>
      <c r="V1986"/>
      <c r="X1986"/>
      <c r="Y1986"/>
      <c r="AA1986"/>
      <c r="AB1986"/>
      <c r="AD1986"/>
      <c r="AE1986"/>
      <c r="AG1986"/>
      <c r="AH1986"/>
      <c r="AJ1986"/>
      <c r="AK1986"/>
      <c r="AM1986"/>
      <c r="AN1986"/>
      <c r="AP1986"/>
      <c r="AQ1986"/>
      <c r="AS1986"/>
      <c r="AT1986"/>
    </row>
    <row r="1987" spans="18:46">
      <c r="R1987"/>
      <c r="S1987"/>
      <c r="U1987"/>
      <c r="V1987"/>
      <c r="X1987"/>
      <c r="Y1987"/>
      <c r="AA1987"/>
      <c r="AB1987"/>
      <c r="AD1987"/>
      <c r="AE1987"/>
      <c r="AG1987"/>
      <c r="AH1987"/>
      <c r="AJ1987"/>
      <c r="AK1987"/>
      <c r="AM1987"/>
      <c r="AN1987"/>
      <c r="AP1987"/>
      <c r="AQ1987"/>
      <c r="AS1987"/>
      <c r="AT1987"/>
    </row>
    <row r="1988" spans="18:46">
      <c r="R1988"/>
      <c r="S1988"/>
      <c r="U1988"/>
      <c r="V1988"/>
      <c r="X1988"/>
      <c r="Y1988"/>
      <c r="AA1988"/>
      <c r="AB1988"/>
      <c r="AD1988"/>
      <c r="AE1988"/>
      <c r="AG1988"/>
      <c r="AH1988"/>
      <c r="AJ1988"/>
      <c r="AK1988"/>
      <c r="AM1988"/>
      <c r="AN1988"/>
      <c r="AP1988"/>
      <c r="AQ1988"/>
      <c r="AS1988"/>
      <c r="AT1988"/>
    </row>
    <row r="1989" spans="18:46">
      <c r="R1989"/>
      <c r="S1989"/>
      <c r="U1989"/>
      <c r="V1989"/>
      <c r="X1989"/>
      <c r="Y1989"/>
      <c r="AA1989"/>
      <c r="AB1989"/>
      <c r="AD1989"/>
      <c r="AE1989"/>
      <c r="AG1989"/>
      <c r="AH1989"/>
      <c r="AJ1989"/>
      <c r="AK1989"/>
      <c r="AM1989"/>
      <c r="AN1989"/>
      <c r="AP1989"/>
      <c r="AQ1989"/>
      <c r="AS1989"/>
      <c r="AT1989"/>
    </row>
    <row r="1990" spans="18:46">
      <c r="R1990"/>
      <c r="S1990"/>
      <c r="U1990"/>
      <c r="V1990"/>
      <c r="X1990"/>
      <c r="Y1990"/>
      <c r="AA1990"/>
      <c r="AB1990"/>
      <c r="AD1990"/>
      <c r="AE1990"/>
      <c r="AG1990"/>
      <c r="AH1990"/>
      <c r="AJ1990"/>
      <c r="AK1990"/>
      <c r="AM1990"/>
      <c r="AN1990"/>
      <c r="AP1990"/>
      <c r="AQ1990"/>
      <c r="AS1990"/>
      <c r="AT1990"/>
    </row>
    <row r="1991" spans="18:46">
      <c r="R1991"/>
      <c r="S1991"/>
      <c r="U1991"/>
      <c r="V1991"/>
      <c r="X1991"/>
      <c r="Y1991"/>
      <c r="AA1991"/>
      <c r="AB1991"/>
      <c r="AD1991"/>
      <c r="AE1991"/>
      <c r="AG1991"/>
      <c r="AH1991"/>
      <c r="AJ1991"/>
      <c r="AK1991"/>
      <c r="AM1991"/>
      <c r="AN1991"/>
      <c r="AP1991"/>
      <c r="AQ1991"/>
      <c r="AS1991"/>
      <c r="AT1991"/>
    </row>
    <row r="1992" spans="18:46">
      <c r="R1992"/>
      <c r="S1992"/>
      <c r="U1992"/>
      <c r="V1992"/>
      <c r="X1992"/>
      <c r="Y1992"/>
      <c r="AA1992"/>
      <c r="AB1992"/>
      <c r="AD1992"/>
      <c r="AE1992"/>
      <c r="AG1992"/>
      <c r="AH1992"/>
      <c r="AJ1992"/>
      <c r="AK1992"/>
      <c r="AM1992"/>
      <c r="AN1992"/>
      <c r="AP1992"/>
      <c r="AQ1992"/>
      <c r="AS1992"/>
      <c r="AT1992"/>
    </row>
    <row r="1993" spans="18:46">
      <c r="R1993"/>
      <c r="S1993"/>
      <c r="U1993"/>
      <c r="V1993"/>
      <c r="X1993"/>
      <c r="Y1993"/>
      <c r="AA1993"/>
      <c r="AB1993"/>
      <c r="AD1993"/>
      <c r="AE1993"/>
      <c r="AG1993"/>
      <c r="AH1993"/>
      <c r="AJ1993"/>
      <c r="AK1993"/>
      <c r="AM1993"/>
      <c r="AN1993"/>
      <c r="AP1993"/>
      <c r="AQ1993"/>
      <c r="AS1993"/>
      <c r="AT1993"/>
    </row>
    <row r="1994" spans="18:46">
      <c r="R1994"/>
      <c r="S1994"/>
      <c r="U1994"/>
      <c r="V1994"/>
      <c r="X1994"/>
      <c r="Y1994"/>
      <c r="AA1994"/>
      <c r="AB1994"/>
      <c r="AD1994"/>
      <c r="AE1994"/>
      <c r="AG1994"/>
      <c r="AH1994"/>
      <c r="AJ1994"/>
      <c r="AK1994"/>
      <c r="AM1994"/>
      <c r="AN1994"/>
      <c r="AP1994"/>
      <c r="AQ1994"/>
      <c r="AS1994"/>
      <c r="AT1994"/>
    </row>
    <row r="1995" spans="18:46">
      <c r="R1995"/>
      <c r="S1995"/>
      <c r="U1995"/>
      <c r="V1995"/>
      <c r="X1995"/>
      <c r="Y1995"/>
      <c r="AA1995"/>
      <c r="AB1995"/>
      <c r="AD1995"/>
      <c r="AE1995"/>
      <c r="AG1995"/>
      <c r="AH1995"/>
      <c r="AJ1995"/>
      <c r="AK1995"/>
      <c r="AM1995"/>
      <c r="AN1995"/>
      <c r="AP1995"/>
      <c r="AQ1995"/>
      <c r="AS1995"/>
      <c r="AT1995"/>
    </row>
    <row r="1996" spans="18:46">
      <c r="R1996"/>
      <c r="S1996"/>
      <c r="U1996"/>
      <c r="V1996"/>
      <c r="X1996"/>
      <c r="Y1996"/>
      <c r="AA1996"/>
      <c r="AB1996"/>
      <c r="AD1996"/>
      <c r="AE1996"/>
      <c r="AG1996"/>
      <c r="AH1996"/>
      <c r="AJ1996"/>
      <c r="AK1996"/>
      <c r="AM1996"/>
      <c r="AN1996"/>
      <c r="AP1996"/>
      <c r="AQ1996"/>
      <c r="AS1996"/>
      <c r="AT1996"/>
    </row>
    <row r="1997" spans="18:46">
      <c r="R1997"/>
      <c r="S1997"/>
      <c r="U1997"/>
      <c r="V1997"/>
      <c r="X1997"/>
      <c r="Y1997"/>
      <c r="AA1997"/>
      <c r="AB1997"/>
      <c r="AD1997"/>
      <c r="AE1997"/>
      <c r="AG1997"/>
      <c r="AH1997"/>
      <c r="AJ1997"/>
      <c r="AK1997"/>
      <c r="AM1997"/>
      <c r="AN1997"/>
      <c r="AP1997"/>
      <c r="AQ1997"/>
      <c r="AS1997"/>
      <c r="AT1997"/>
    </row>
    <row r="1998" spans="18:46">
      <c r="R1998"/>
      <c r="S1998"/>
      <c r="U1998"/>
      <c r="V1998"/>
      <c r="X1998"/>
      <c r="Y1998"/>
      <c r="AA1998"/>
      <c r="AB1998"/>
      <c r="AD1998"/>
      <c r="AE1998"/>
      <c r="AG1998"/>
      <c r="AH1998"/>
      <c r="AJ1998"/>
      <c r="AK1998"/>
      <c r="AM1998"/>
      <c r="AN1998"/>
      <c r="AP1998"/>
      <c r="AQ1998"/>
      <c r="AS1998"/>
      <c r="AT1998"/>
    </row>
    <row r="1999" spans="18:46">
      <c r="R1999"/>
      <c r="S1999"/>
      <c r="U1999"/>
      <c r="V1999"/>
      <c r="X1999"/>
      <c r="Y1999"/>
      <c r="AA1999"/>
      <c r="AB1999"/>
      <c r="AD1999"/>
      <c r="AE1999"/>
      <c r="AG1999"/>
      <c r="AH1999"/>
      <c r="AJ1999"/>
      <c r="AK1999"/>
      <c r="AM1999"/>
      <c r="AN1999"/>
      <c r="AP1999"/>
      <c r="AQ1999"/>
      <c r="AS1999"/>
      <c r="AT1999"/>
    </row>
    <row r="2000" spans="18:46">
      <c r="R2000"/>
      <c r="S2000"/>
      <c r="U2000"/>
      <c r="V2000"/>
      <c r="X2000"/>
      <c r="Y2000"/>
      <c r="AA2000"/>
      <c r="AB2000"/>
      <c r="AD2000"/>
      <c r="AE2000"/>
      <c r="AG2000"/>
      <c r="AH2000"/>
      <c r="AJ2000"/>
      <c r="AK2000"/>
      <c r="AM2000"/>
      <c r="AN2000"/>
      <c r="AP2000"/>
      <c r="AQ2000"/>
      <c r="AS2000"/>
      <c r="AT2000"/>
    </row>
    <row r="2001" spans="18:46">
      <c r="R2001"/>
      <c r="S2001"/>
      <c r="U2001"/>
      <c r="V2001"/>
      <c r="X2001"/>
      <c r="Y2001"/>
      <c r="AA2001"/>
      <c r="AB2001"/>
      <c r="AD2001"/>
      <c r="AE2001"/>
      <c r="AG2001"/>
      <c r="AH2001"/>
      <c r="AJ2001"/>
      <c r="AK2001"/>
      <c r="AM2001"/>
      <c r="AN2001"/>
      <c r="AP2001"/>
      <c r="AQ2001"/>
      <c r="AS2001"/>
      <c r="AT2001"/>
    </row>
    <row r="2002" spans="18:46">
      <c r="R2002"/>
      <c r="S2002"/>
      <c r="U2002"/>
      <c r="V2002"/>
      <c r="X2002"/>
      <c r="Y2002"/>
      <c r="AA2002"/>
      <c r="AB2002"/>
      <c r="AD2002"/>
      <c r="AE2002"/>
      <c r="AG2002"/>
      <c r="AH2002"/>
      <c r="AJ2002"/>
      <c r="AK2002"/>
      <c r="AM2002"/>
      <c r="AN2002"/>
      <c r="AP2002"/>
      <c r="AQ2002"/>
      <c r="AS2002"/>
      <c r="AT2002"/>
    </row>
    <row r="2003" spans="18:46">
      <c r="R2003"/>
      <c r="S2003"/>
      <c r="U2003"/>
      <c r="V2003"/>
      <c r="X2003"/>
      <c r="Y2003"/>
      <c r="AA2003"/>
      <c r="AB2003"/>
      <c r="AD2003"/>
      <c r="AE2003"/>
      <c r="AG2003"/>
      <c r="AH2003"/>
      <c r="AJ2003"/>
      <c r="AK2003"/>
      <c r="AM2003"/>
      <c r="AN2003"/>
      <c r="AP2003"/>
      <c r="AQ2003"/>
      <c r="AS2003"/>
      <c r="AT2003"/>
    </row>
    <row r="2004" spans="18:46">
      <c r="R2004"/>
      <c r="S2004"/>
      <c r="U2004"/>
      <c r="V2004"/>
      <c r="X2004"/>
      <c r="Y2004"/>
      <c r="AA2004"/>
      <c r="AB2004"/>
      <c r="AD2004"/>
      <c r="AE2004"/>
      <c r="AG2004"/>
      <c r="AH2004"/>
      <c r="AJ2004"/>
      <c r="AK2004"/>
      <c r="AM2004"/>
      <c r="AN2004"/>
      <c r="AP2004"/>
      <c r="AQ2004"/>
      <c r="AS2004"/>
      <c r="AT2004"/>
    </row>
    <row r="2005" spans="18:46">
      <c r="R2005"/>
      <c r="S2005"/>
      <c r="U2005"/>
      <c r="V2005"/>
      <c r="X2005"/>
      <c r="Y2005"/>
      <c r="AA2005"/>
      <c r="AB2005"/>
      <c r="AD2005"/>
      <c r="AE2005"/>
      <c r="AG2005"/>
      <c r="AH2005"/>
      <c r="AJ2005"/>
      <c r="AK2005"/>
      <c r="AM2005"/>
      <c r="AN2005"/>
      <c r="AP2005"/>
      <c r="AQ2005"/>
      <c r="AS2005"/>
      <c r="AT2005"/>
    </row>
    <row r="2006" spans="18:46">
      <c r="R2006"/>
      <c r="S2006"/>
      <c r="U2006"/>
      <c r="V2006"/>
      <c r="X2006"/>
      <c r="Y2006"/>
      <c r="AA2006"/>
      <c r="AB2006"/>
      <c r="AD2006"/>
      <c r="AE2006"/>
      <c r="AG2006"/>
      <c r="AH2006"/>
      <c r="AJ2006"/>
      <c r="AK2006"/>
      <c r="AM2006"/>
      <c r="AN2006"/>
      <c r="AP2006"/>
      <c r="AQ2006"/>
      <c r="AS2006"/>
      <c r="AT2006"/>
    </row>
    <row r="2007" spans="18:46">
      <c r="R2007"/>
      <c r="S2007"/>
      <c r="U2007"/>
      <c r="V2007"/>
      <c r="X2007"/>
      <c r="Y2007"/>
      <c r="AA2007"/>
      <c r="AB2007"/>
      <c r="AD2007"/>
      <c r="AE2007"/>
      <c r="AG2007"/>
      <c r="AH2007"/>
      <c r="AJ2007"/>
      <c r="AK2007"/>
      <c r="AM2007"/>
      <c r="AN2007"/>
      <c r="AP2007"/>
      <c r="AQ2007"/>
      <c r="AS2007"/>
      <c r="AT2007"/>
    </row>
    <row r="2008" spans="18:46">
      <c r="R2008"/>
      <c r="S2008"/>
      <c r="U2008"/>
      <c r="V2008"/>
      <c r="X2008"/>
      <c r="Y2008"/>
      <c r="AA2008"/>
      <c r="AB2008"/>
      <c r="AD2008"/>
      <c r="AE2008"/>
      <c r="AG2008"/>
      <c r="AH2008"/>
      <c r="AJ2008"/>
      <c r="AK2008"/>
      <c r="AM2008"/>
      <c r="AN2008"/>
      <c r="AP2008"/>
      <c r="AQ2008"/>
      <c r="AS2008"/>
      <c r="AT2008"/>
    </row>
    <row r="2009" spans="18:46">
      <c r="R2009"/>
      <c r="S2009"/>
      <c r="U2009"/>
      <c r="V2009"/>
      <c r="X2009"/>
      <c r="Y2009"/>
      <c r="AA2009"/>
      <c r="AB2009"/>
      <c r="AD2009"/>
      <c r="AE2009"/>
      <c r="AG2009"/>
      <c r="AH2009"/>
      <c r="AJ2009"/>
      <c r="AK2009"/>
      <c r="AM2009"/>
      <c r="AN2009"/>
      <c r="AP2009"/>
      <c r="AQ2009"/>
      <c r="AS2009"/>
      <c r="AT2009"/>
    </row>
    <row r="2010" spans="18:46">
      <c r="R2010"/>
      <c r="S2010"/>
      <c r="U2010"/>
      <c r="V2010"/>
      <c r="X2010"/>
      <c r="Y2010"/>
      <c r="AA2010"/>
      <c r="AB2010"/>
      <c r="AD2010"/>
      <c r="AE2010"/>
      <c r="AG2010"/>
      <c r="AH2010"/>
      <c r="AJ2010"/>
      <c r="AK2010"/>
      <c r="AM2010"/>
      <c r="AN2010"/>
      <c r="AP2010"/>
      <c r="AQ2010"/>
      <c r="AS2010"/>
      <c r="AT2010"/>
    </row>
    <row r="2011" spans="18:46">
      <c r="R2011"/>
      <c r="S2011"/>
      <c r="U2011"/>
      <c r="V2011"/>
      <c r="X2011"/>
      <c r="Y2011"/>
      <c r="AA2011"/>
      <c r="AB2011"/>
      <c r="AD2011"/>
      <c r="AE2011"/>
      <c r="AG2011"/>
      <c r="AH2011"/>
      <c r="AJ2011"/>
      <c r="AK2011"/>
      <c r="AM2011"/>
      <c r="AN2011"/>
      <c r="AP2011"/>
      <c r="AQ2011"/>
      <c r="AS2011"/>
      <c r="AT2011"/>
    </row>
    <row r="2012" spans="18:46">
      <c r="R2012"/>
      <c r="S2012"/>
      <c r="U2012"/>
      <c r="V2012"/>
      <c r="X2012"/>
      <c r="Y2012"/>
      <c r="AA2012"/>
      <c r="AB2012"/>
      <c r="AD2012"/>
      <c r="AE2012"/>
      <c r="AG2012"/>
      <c r="AH2012"/>
      <c r="AJ2012"/>
      <c r="AK2012"/>
      <c r="AM2012"/>
      <c r="AN2012"/>
      <c r="AP2012"/>
      <c r="AQ2012"/>
      <c r="AS2012"/>
      <c r="AT2012"/>
    </row>
    <row r="2013" spans="18:46">
      <c r="R2013"/>
      <c r="S2013"/>
      <c r="U2013"/>
      <c r="V2013"/>
      <c r="X2013"/>
      <c r="Y2013"/>
      <c r="AA2013"/>
      <c r="AB2013"/>
      <c r="AD2013"/>
      <c r="AE2013"/>
      <c r="AG2013"/>
      <c r="AH2013"/>
      <c r="AJ2013"/>
      <c r="AK2013"/>
      <c r="AM2013"/>
      <c r="AN2013"/>
      <c r="AP2013"/>
      <c r="AQ2013"/>
      <c r="AS2013"/>
      <c r="AT2013"/>
    </row>
    <row r="2014" spans="18:46">
      <c r="R2014"/>
      <c r="S2014"/>
      <c r="U2014"/>
      <c r="V2014"/>
      <c r="X2014"/>
      <c r="Y2014"/>
      <c r="AA2014"/>
      <c r="AB2014"/>
      <c r="AD2014"/>
      <c r="AE2014"/>
      <c r="AG2014"/>
      <c r="AH2014"/>
      <c r="AJ2014"/>
      <c r="AK2014"/>
      <c r="AM2014"/>
      <c r="AN2014"/>
      <c r="AP2014"/>
      <c r="AQ2014"/>
      <c r="AS2014"/>
      <c r="AT2014"/>
    </row>
    <row r="2015" spans="18:46">
      <c r="R2015"/>
      <c r="S2015"/>
      <c r="U2015"/>
      <c r="V2015"/>
      <c r="X2015"/>
      <c r="Y2015"/>
      <c r="AA2015"/>
      <c r="AB2015"/>
      <c r="AD2015"/>
      <c r="AE2015"/>
      <c r="AG2015"/>
      <c r="AH2015"/>
      <c r="AJ2015"/>
      <c r="AK2015"/>
      <c r="AM2015"/>
      <c r="AN2015"/>
      <c r="AP2015"/>
      <c r="AQ2015"/>
      <c r="AS2015"/>
      <c r="AT2015"/>
    </row>
    <row r="2016" spans="18:46">
      <c r="R2016"/>
      <c r="S2016"/>
      <c r="U2016"/>
      <c r="V2016"/>
      <c r="X2016"/>
      <c r="Y2016"/>
      <c r="AA2016"/>
      <c r="AB2016"/>
      <c r="AD2016"/>
      <c r="AE2016"/>
      <c r="AG2016"/>
      <c r="AH2016"/>
      <c r="AJ2016"/>
      <c r="AK2016"/>
      <c r="AM2016"/>
      <c r="AN2016"/>
      <c r="AP2016"/>
      <c r="AQ2016"/>
      <c r="AS2016"/>
      <c r="AT2016"/>
    </row>
    <row r="2017" spans="18:46">
      <c r="R2017"/>
      <c r="S2017"/>
      <c r="U2017"/>
      <c r="V2017"/>
      <c r="X2017"/>
      <c r="Y2017"/>
      <c r="AA2017"/>
      <c r="AB2017"/>
      <c r="AD2017"/>
      <c r="AE2017"/>
      <c r="AG2017"/>
      <c r="AH2017"/>
      <c r="AJ2017"/>
      <c r="AK2017"/>
      <c r="AM2017"/>
      <c r="AN2017"/>
      <c r="AP2017"/>
      <c r="AQ2017"/>
      <c r="AS2017"/>
      <c r="AT2017"/>
    </row>
    <row r="2018" spans="18:46">
      <c r="R2018"/>
      <c r="S2018"/>
      <c r="U2018"/>
      <c r="V2018"/>
      <c r="X2018"/>
      <c r="Y2018"/>
      <c r="AA2018"/>
      <c r="AB2018"/>
      <c r="AD2018"/>
      <c r="AE2018"/>
      <c r="AG2018"/>
      <c r="AH2018"/>
      <c r="AJ2018"/>
      <c r="AK2018"/>
      <c r="AM2018"/>
      <c r="AN2018"/>
      <c r="AP2018"/>
      <c r="AQ2018"/>
      <c r="AS2018"/>
      <c r="AT2018"/>
    </row>
    <row r="2019" spans="18:46">
      <c r="R2019"/>
      <c r="S2019"/>
      <c r="U2019"/>
      <c r="V2019"/>
      <c r="X2019"/>
      <c r="Y2019"/>
      <c r="AA2019"/>
      <c r="AB2019"/>
      <c r="AD2019"/>
      <c r="AE2019"/>
      <c r="AG2019"/>
      <c r="AH2019"/>
      <c r="AJ2019"/>
      <c r="AK2019"/>
      <c r="AM2019"/>
      <c r="AN2019"/>
      <c r="AP2019"/>
      <c r="AQ2019"/>
      <c r="AS2019"/>
      <c r="AT2019"/>
    </row>
    <row r="2020" spans="18:46">
      <c r="R2020"/>
      <c r="S2020"/>
      <c r="U2020"/>
      <c r="V2020"/>
      <c r="X2020"/>
      <c r="Y2020"/>
      <c r="AA2020"/>
      <c r="AB2020"/>
      <c r="AD2020"/>
      <c r="AE2020"/>
      <c r="AG2020"/>
      <c r="AH2020"/>
      <c r="AJ2020"/>
      <c r="AK2020"/>
      <c r="AM2020"/>
      <c r="AN2020"/>
      <c r="AP2020"/>
      <c r="AQ2020"/>
      <c r="AS2020"/>
      <c r="AT2020"/>
    </row>
    <row r="2021" spans="18:46">
      <c r="R2021"/>
      <c r="S2021"/>
      <c r="U2021"/>
      <c r="V2021"/>
      <c r="X2021"/>
      <c r="Y2021"/>
      <c r="AA2021"/>
      <c r="AB2021"/>
      <c r="AD2021"/>
      <c r="AE2021"/>
      <c r="AG2021"/>
      <c r="AH2021"/>
      <c r="AJ2021"/>
      <c r="AK2021"/>
      <c r="AM2021"/>
      <c r="AN2021"/>
      <c r="AP2021"/>
      <c r="AQ2021"/>
      <c r="AS2021"/>
      <c r="AT2021"/>
    </row>
    <row r="2022" spans="18:46">
      <c r="R2022"/>
      <c r="S2022"/>
      <c r="U2022"/>
      <c r="V2022"/>
      <c r="X2022"/>
      <c r="Y2022"/>
      <c r="AA2022"/>
      <c r="AB2022"/>
      <c r="AD2022"/>
      <c r="AE2022"/>
      <c r="AG2022"/>
      <c r="AH2022"/>
      <c r="AJ2022"/>
      <c r="AK2022"/>
      <c r="AM2022"/>
      <c r="AN2022"/>
      <c r="AP2022"/>
      <c r="AQ2022"/>
      <c r="AS2022"/>
      <c r="AT2022"/>
    </row>
    <row r="2023" spans="18:46">
      <c r="R2023"/>
      <c r="S2023"/>
      <c r="U2023"/>
      <c r="V2023"/>
      <c r="X2023"/>
      <c r="Y2023"/>
      <c r="AA2023"/>
      <c r="AB2023"/>
      <c r="AD2023"/>
      <c r="AE2023"/>
      <c r="AG2023"/>
      <c r="AH2023"/>
      <c r="AJ2023"/>
      <c r="AK2023"/>
      <c r="AM2023"/>
      <c r="AN2023"/>
      <c r="AP2023"/>
      <c r="AQ2023"/>
      <c r="AS2023"/>
      <c r="AT2023"/>
    </row>
    <row r="2024" spans="18:46">
      <c r="R2024"/>
      <c r="S2024"/>
      <c r="U2024"/>
      <c r="V2024"/>
      <c r="X2024"/>
      <c r="Y2024"/>
      <c r="AA2024"/>
      <c r="AB2024"/>
      <c r="AD2024"/>
      <c r="AE2024"/>
      <c r="AG2024"/>
      <c r="AH2024"/>
      <c r="AJ2024"/>
      <c r="AK2024"/>
      <c r="AM2024"/>
      <c r="AN2024"/>
      <c r="AP2024"/>
      <c r="AQ2024"/>
      <c r="AS2024"/>
      <c r="AT2024"/>
    </row>
    <row r="2025" spans="18:46">
      <c r="R2025"/>
      <c r="S2025"/>
      <c r="U2025"/>
      <c r="V2025"/>
      <c r="X2025"/>
      <c r="Y2025"/>
      <c r="AA2025"/>
      <c r="AB2025"/>
      <c r="AD2025"/>
      <c r="AE2025"/>
      <c r="AG2025"/>
      <c r="AH2025"/>
      <c r="AJ2025"/>
      <c r="AK2025"/>
      <c r="AM2025"/>
      <c r="AN2025"/>
      <c r="AP2025"/>
      <c r="AQ2025"/>
      <c r="AS2025"/>
      <c r="AT2025"/>
    </row>
    <row r="2026" spans="18:46">
      <c r="R2026"/>
      <c r="S2026"/>
      <c r="U2026"/>
      <c r="V2026"/>
      <c r="X2026"/>
      <c r="Y2026"/>
      <c r="AA2026"/>
      <c r="AB2026"/>
      <c r="AD2026"/>
      <c r="AE2026"/>
      <c r="AG2026"/>
      <c r="AH2026"/>
      <c r="AJ2026"/>
      <c r="AK2026"/>
      <c r="AM2026"/>
      <c r="AN2026"/>
      <c r="AP2026"/>
      <c r="AQ2026"/>
      <c r="AS2026"/>
      <c r="AT2026"/>
    </row>
    <row r="2027" spans="18:46">
      <c r="R2027"/>
      <c r="S2027"/>
      <c r="U2027"/>
      <c r="V2027"/>
      <c r="X2027"/>
      <c r="Y2027"/>
      <c r="AA2027"/>
      <c r="AB2027"/>
      <c r="AD2027"/>
      <c r="AE2027"/>
      <c r="AG2027"/>
      <c r="AH2027"/>
      <c r="AJ2027"/>
      <c r="AK2027"/>
      <c r="AM2027"/>
      <c r="AN2027"/>
      <c r="AP2027"/>
      <c r="AQ2027"/>
      <c r="AS2027"/>
      <c r="AT2027"/>
    </row>
    <row r="2028" spans="18:46">
      <c r="R2028"/>
      <c r="S2028"/>
      <c r="U2028"/>
      <c r="V2028"/>
      <c r="X2028"/>
      <c r="Y2028"/>
      <c r="AA2028"/>
      <c r="AB2028"/>
      <c r="AD2028"/>
      <c r="AE2028"/>
      <c r="AG2028"/>
      <c r="AH2028"/>
      <c r="AJ2028"/>
      <c r="AK2028"/>
      <c r="AM2028"/>
      <c r="AN2028"/>
      <c r="AP2028"/>
      <c r="AQ2028"/>
      <c r="AS2028"/>
      <c r="AT2028"/>
    </row>
    <row r="2029" spans="18:46">
      <c r="R2029"/>
      <c r="S2029"/>
      <c r="U2029"/>
      <c r="V2029"/>
      <c r="X2029"/>
      <c r="Y2029"/>
      <c r="AA2029"/>
      <c r="AB2029"/>
      <c r="AD2029"/>
      <c r="AE2029"/>
      <c r="AG2029"/>
      <c r="AH2029"/>
      <c r="AJ2029"/>
      <c r="AK2029"/>
      <c r="AM2029"/>
      <c r="AN2029"/>
      <c r="AP2029"/>
      <c r="AQ2029"/>
      <c r="AS2029"/>
      <c r="AT2029"/>
    </row>
    <row r="2030" spans="18:46">
      <c r="R2030"/>
      <c r="S2030"/>
      <c r="U2030"/>
      <c r="V2030"/>
      <c r="X2030"/>
      <c r="Y2030"/>
      <c r="AA2030"/>
      <c r="AB2030"/>
      <c r="AD2030"/>
      <c r="AE2030"/>
      <c r="AG2030"/>
      <c r="AH2030"/>
      <c r="AJ2030"/>
      <c r="AK2030"/>
      <c r="AM2030"/>
      <c r="AN2030"/>
      <c r="AP2030"/>
      <c r="AQ2030"/>
      <c r="AS2030"/>
      <c r="AT2030"/>
    </row>
    <row r="2031" spans="18:46">
      <c r="R2031"/>
      <c r="S2031"/>
      <c r="U2031"/>
      <c r="V2031"/>
      <c r="X2031"/>
      <c r="Y2031"/>
      <c r="AA2031"/>
      <c r="AB2031"/>
      <c r="AD2031"/>
      <c r="AE2031"/>
      <c r="AG2031"/>
      <c r="AH2031"/>
      <c r="AJ2031"/>
      <c r="AK2031"/>
      <c r="AM2031"/>
      <c r="AN2031"/>
      <c r="AP2031"/>
      <c r="AQ2031"/>
      <c r="AS2031"/>
      <c r="AT2031"/>
    </row>
    <row r="2032" spans="18:46">
      <c r="R2032"/>
      <c r="S2032"/>
      <c r="U2032"/>
      <c r="V2032"/>
      <c r="X2032"/>
      <c r="Y2032"/>
      <c r="AA2032"/>
      <c r="AB2032"/>
      <c r="AD2032"/>
      <c r="AE2032"/>
      <c r="AG2032"/>
      <c r="AH2032"/>
      <c r="AJ2032"/>
      <c r="AK2032"/>
      <c r="AM2032"/>
      <c r="AN2032"/>
      <c r="AP2032"/>
      <c r="AQ2032"/>
      <c r="AS2032"/>
      <c r="AT2032"/>
    </row>
    <row r="2033" spans="18:46">
      <c r="R2033"/>
      <c r="S2033"/>
      <c r="U2033"/>
      <c r="V2033"/>
      <c r="X2033"/>
      <c r="Y2033"/>
      <c r="AA2033"/>
      <c r="AB2033"/>
      <c r="AD2033"/>
      <c r="AE2033"/>
      <c r="AG2033"/>
      <c r="AH2033"/>
      <c r="AJ2033"/>
      <c r="AK2033"/>
      <c r="AM2033"/>
      <c r="AN2033"/>
      <c r="AP2033"/>
      <c r="AQ2033"/>
      <c r="AS2033"/>
      <c r="AT2033"/>
    </row>
    <row r="2034" spans="18:46">
      <c r="R2034"/>
      <c r="S2034"/>
      <c r="U2034"/>
      <c r="V2034"/>
      <c r="X2034"/>
      <c r="Y2034"/>
      <c r="AA2034"/>
      <c r="AB2034"/>
      <c r="AD2034"/>
      <c r="AE2034"/>
      <c r="AG2034"/>
      <c r="AH2034"/>
      <c r="AJ2034"/>
      <c r="AK2034"/>
      <c r="AM2034"/>
      <c r="AN2034"/>
      <c r="AP2034"/>
      <c r="AQ2034"/>
      <c r="AS2034"/>
      <c r="AT2034"/>
    </row>
    <row r="2035" spans="18:46">
      <c r="R2035"/>
      <c r="S2035"/>
      <c r="U2035"/>
      <c r="V2035"/>
      <c r="X2035"/>
      <c r="Y2035"/>
      <c r="AA2035"/>
      <c r="AB2035"/>
      <c r="AD2035"/>
      <c r="AE2035"/>
      <c r="AG2035"/>
      <c r="AH2035"/>
      <c r="AJ2035"/>
      <c r="AK2035"/>
      <c r="AM2035"/>
      <c r="AN2035"/>
      <c r="AP2035"/>
      <c r="AQ2035"/>
      <c r="AS2035"/>
      <c r="AT2035"/>
    </row>
    <row r="2036" spans="18:46">
      <c r="R2036"/>
      <c r="S2036"/>
      <c r="U2036"/>
      <c r="V2036"/>
      <c r="X2036"/>
      <c r="Y2036"/>
      <c r="AA2036"/>
      <c r="AB2036"/>
      <c r="AD2036"/>
      <c r="AE2036"/>
      <c r="AG2036"/>
      <c r="AH2036"/>
      <c r="AJ2036"/>
      <c r="AK2036"/>
      <c r="AM2036"/>
      <c r="AN2036"/>
      <c r="AP2036"/>
      <c r="AQ2036"/>
      <c r="AS2036"/>
      <c r="AT2036"/>
    </row>
    <row r="2037" spans="18:46">
      <c r="R2037"/>
      <c r="S2037"/>
      <c r="U2037"/>
      <c r="V2037"/>
      <c r="X2037"/>
      <c r="Y2037"/>
      <c r="AA2037"/>
      <c r="AB2037"/>
      <c r="AD2037"/>
      <c r="AE2037"/>
      <c r="AG2037"/>
      <c r="AH2037"/>
      <c r="AJ2037"/>
      <c r="AK2037"/>
      <c r="AM2037"/>
      <c r="AN2037"/>
      <c r="AP2037"/>
      <c r="AQ2037"/>
      <c r="AS2037"/>
      <c r="AT2037"/>
    </row>
    <row r="2038" spans="18:46">
      <c r="R2038"/>
      <c r="S2038"/>
      <c r="U2038"/>
      <c r="V2038"/>
      <c r="X2038"/>
      <c r="Y2038"/>
      <c r="AA2038"/>
      <c r="AB2038"/>
      <c r="AD2038"/>
      <c r="AE2038"/>
      <c r="AG2038"/>
      <c r="AH2038"/>
      <c r="AJ2038"/>
      <c r="AK2038"/>
      <c r="AM2038"/>
      <c r="AN2038"/>
      <c r="AP2038"/>
      <c r="AQ2038"/>
      <c r="AS2038"/>
      <c r="AT2038"/>
    </row>
    <row r="2039" spans="18:46">
      <c r="R2039"/>
      <c r="S2039"/>
      <c r="U2039"/>
      <c r="V2039"/>
      <c r="X2039"/>
      <c r="Y2039"/>
      <c r="AA2039"/>
      <c r="AB2039"/>
      <c r="AD2039"/>
      <c r="AE2039"/>
      <c r="AG2039"/>
      <c r="AH2039"/>
      <c r="AJ2039"/>
      <c r="AK2039"/>
      <c r="AM2039"/>
      <c r="AN2039"/>
      <c r="AP2039"/>
      <c r="AQ2039"/>
      <c r="AS2039"/>
      <c r="AT2039"/>
    </row>
    <row r="2040" spans="18:46">
      <c r="R2040"/>
      <c r="S2040"/>
      <c r="U2040"/>
      <c r="V2040"/>
      <c r="X2040"/>
      <c r="Y2040"/>
      <c r="AA2040"/>
      <c r="AB2040"/>
      <c r="AD2040"/>
      <c r="AE2040"/>
      <c r="AG2040"/>
      <c r="AH2040"/>
      <c r="AJ2040"/>
      <c r="AK2040"/>
      <c r="AM2040"/>
      <c r="AN2040"/>
      <c r="AP2040"/>
      <c r="AQ2040"/>
      <c r="AS2040"/>
      <c r="AT2040"/>
    </row>
    <row r="2041" spans="18:46">
      <c r="R2041"/>
      <c r="S2041"/>
      <c r="U2041"/>
      <c r="V2041"/>
      <c r="X2041"/>
      <c r="Y2041"/>
      <c r="AA2041"/>
      <c r="AB2041"/>
      <c r="AD2041"/>
      <c r="AE2041"/>
      <c r="AG2041"/>
      <c r="AH2041"/>
      <c r="AJ2041"/>
      <c r="AK2041"/>
      <c r="AM2041"/>
      <c r="AN2041"/>
      <c r="AP2041"/>
      <c r="AQ2041"/>
      <c r="AS2041"/>
      <c r="AT2041"/>
    </row>
    <row r="2042" spans="18:46">
      <c r="R2042"/>
      <c r="S2042"/>
      <c r="U2042"/>
      <c r="V2042"/>
      <c r="X2042"/>
      <c r="Y2042"/>
      <c r="AA2042"/>
      <c r="AB2042"/>
      <c r="AD2042"/>
      <c r="AE2042"/>
      <c r="AG2042"/>
      <c r="AH2042"/>
      <c r="AJ2042"/>
      <c r="AK2042"/>
      <c r="AM2042"/>
      <c r="AN2042"/>
      <c r="AP2042"/>
      <c r="AQ2042"/>
      <c r="AS2042"/>
      <c r="AT2042"/>
    </row>
    <row r="2043" spans="18:46">
      <c r="R2043"/>
      <c r="S2043"/>
      <c r="U2043"/>
      <c r="V2043"/>
      <c r="X2043"/>
      <c r="Y2043"/>
      <c r="AA2043"/>
      <c r="AB2043"/>
      <c r="AD2043"/>
      <c r="AE2043"/>
      <c r="AG2043"/>
      <c r="AH2043"/>
      <c r="AJ2043"/>
      <c r="AK2043"/>
      <c r="AM2043"/>
      <c r="AN2043"/>
      <c r="AP2043"/>
      <c r="AQ2043"/>
      <c r="AS2043"/>
      <c r="AT2043"/>
    </row>
    <row r="2044" spans="18:46">
      <c r="R2044"/>
      <c r="S2044"/>
      <c r="U2044"/>
      <c r="V2044"/>
      <c r="X2044"/>
      <c r="Y2044"/>
      <c r="AA2044"/>
      <c r="AB2044"/>
      <c r="AD2044"/>
      <c r="AE2044"/>
      <c r="AG2044"/>
      <c r="AH2044"/>
      <c r="AJ2044"/>
      <c r="AK2044"/>
      <c r="AM2044"/>
      <c r="AN2044"/>
      <c r="AP2044"/>
      <c r="AQ2044"/>
      <c r="AS2044"/>
      <c r="AT2044"/>
    </row>
    <row r="2045" spans="18:46">
      <c r="R2045"/>
      <c r="S2045"/>
      <c r="U2045"/>
      <c r="V2045"/>
      <c r="X2045"/>
      <c r="Y2045"/>
      <c r="AA2045"/>
      <c r="AB2045"/>
      <c r="AD2045"/>
      <c r="AE2045"/>
      <c r="AG2045"/>
      <c r="AH2045"/>
      <c r="AJ2045"/>
      <c r="AK2045"/>
      <c r="AM2045"/>
      <c r="AN2045"/>
      <c r="AP2045"/>
      <c r="AQ2045"/>
      <c r="AS2045"/>
      <c r="AT2045"/>
    </row>
    <row r="2046" spans="18:46">
      <c r="R2046"/>
      <c r="S2046"/>
      <c r="U2046"/>
      <c r="V2046"/>
      <c r="X2046"/>
      <c r="Y2046"/>
      <c r="AA2046"/>
      <c r="AB2046"/>
      <c r="AD2046"/>
      <c r="AE2046"/>
      <c r="AG2046"/>
      <c r="AH2046"/>
      <c r="AJ2046"/>
      <c r="AK2046"/>
      <c r="AM2046"/>
      <c r="AN2046"/>
      <c r="AP2046"/>
      <c r="AQ2046"/>
      <c r="AS2046"/>
      <c r="AT2046"/>
    </row>
    <row r="2047" spans="18:46">
      <c r="R2047"/>
      <c r="S2047"/>
      <c r="U2047"/>
      <c r="V2047"/>
      <c r="X2047"/>
      <c r="Y2047"/>
      <c r="AA2047"/>
      <c r="AB2047"/>
      <c r="AD2047"/>
      <c r="AE2047"/>
      <c r="AG2047"/>
      <c r="AH2047"/>
      <c r="AJ2047"/>
      <c r="AK2047"/>
      <c r="AM2047"/>
      <c r="AN2047"/>
      <c r="AP2047"/>
      <c r="AQ2047"/>
      <c r="AS2047"/>
      <c r="AT2047"/>
    </row>
    <row r="2048" spans="18:46">
      <c r="R2048"/>
      <c r="S2048"/>
      <c r="U2048"/>
      <c r="V2048"/>
      <c r="X2048"/>
      <c r="Y2048"/>
      <c r="AA2048"/>
      <c r="AB2048"/>
      <c r="AD2048"/>
      <c r="AE2048"/>
      <c r="AG2048"/>
      <c r="AH2048"/>
      <c r="AJ2048"/>
      <c r="AK2048"/>
      <c r="AM2048"/>
      <c r="AN2048"/>
      <c r="AP2048"/>
      <c r="AQ2048"/>
      <c r="AS2048"/>
      <c r="AT2048"/>
    </row>
    <row r="2049" spans="18:46">
      <c r="R2049"/>
      <c r="S2049"/>
      <c r="U2049"/>
      <c r="V2049"/>
      <c r="X2049"/>
      <c r="Y2049"/>
      <c r="AA2049"/>
      <c r="AB2049"/>
      <c r="AD2049"/>
      <c r="AE2049"/>
      <c r="AG2049"/>
      <c r="AH2049"/>
      <c r="AJ2049"/>
      <c r="AK2049"/>
      <c r="AM2049"/>
      <c r="AN2049"/>
      <c r="AP2049"/>
      <c r="AQ2049"/>
      <c r="AS2049"/>
      <c r="AT2049"/>
    </row>
    <row r="2050" spans="18:46">
      <c r="R2050"/>
      <c r="S2050"/>
      <c r="U2050"/>
      <c r="V2050"/>
      <c r="X2050"/>
      <c r="Y2050"/>
      <c r="AA2050"/>
      <c r="AB2050"/>
      <c r="AD2050"/>
      <c r="AE2050"/>
      <c r="AG2050"/>
      <c r="AH2050"/>
      <c r="AJ2050"/>
      <c r="AK2050"/>
      <c r="AM2050"/>
      <c r="AN2050"/>
      <c r="AP2050"/>
      <c r="AQ2050"/>
      <c r="AS2050"/>
      <c r="AT2050"/>
    </row>
    <row r="2051" spans="18:46">
      <c r="R2051"/>
      <c r="S2051"/>
      <c r="U2051"/>
      <c r="V2051"/>
      <c r="X2051"/>
      <c r="Y2051"/>
      <c r="AA2051"/>
      <c r="AB2051"/>
      <c r="AD2051"/>
      <c r="AE2051"/>
      <c r="AG2051"/>
      <c r="AH2051"/>
      <c r="AJ2051"/>
      <c r="AK2051"/>
      <c r="AM2051"/>
      <c r="AN2051"/>
      <c r="AP2051"/>
      <c r="AQ2051"/>
      <c r="AS2051"/>
      <c r="AT2051"/>
    </row>
    <row r="2052" spans="18:46">
      <c r="R2052"/>
      <c r="S2052"/>
      <c r="U2052"/>
      <c r="V2052"/>
      <c r="X2052"/>
      <c r="Y2052"/>
      <c r="AA2052"/>
      <c r="AB2052"/>
      <c r="AD2052"/>
      <c r="AE2052"/>
      <c r="AG2052"/>
      <c r="AH2052"/>
      <c r="AJ2052"/>
      <c r="AK2052"/>
      <c r="AM2052"/>
      <c r="AN2052"/>
      <c r="AP2052"/>
      <c r="AQ2052"/>
      <c r="AS2052"/>
      <c r="AT2052"/>
    </row>
    <row r="2053" spans="18:46">
      <c r="R2053"/>
      <c r="S2053"/>
      <c r="U2053"/>
      <c r="V2053"/>
      <c r="X2053"/>
      <c r="Y2053"/>
      <c r="AA2053"/>
      <c r="AB2053"/>
      <c r="AD2053"/>
      <c r="AE2053"/>
      <c r="AG2053"/>
      <c r="AH2053"/>
      <c r="AJ2053"/>
      <c r="AK2053"/>
      <c r="AM2053"/>
      <c r="AN2053"/>
      <c r="AP2053"/>
      <c r="AQ2053"/>
      <c r="AS2053"/>
      <c r="AT2053"/>
    </row>
    <row r="2054" spans="18:46">
      <c r="R2054"/>
      <c r="S2054"/>
      <c r="U2054"/>
      <c r="V2054"/>
      <c r="X2054"/>
      <c r="Y2054"/>
      <c r="AA2054"/>
      <c r="AB2054"/>
      <c r="AD2054"/>
      <c r="AE2054"/>
      <c r="AG2054"/>
      <c r="AH2054"/>
      <c r="AJ2054"/>
      <c r="AK2054"/>
      <c r="AM2054"/>
      <c r="AN2054"/>
      <c r="AP2054"/>
      <c r="AQ2054"/>
      <c r="AS2054"/>
      <c r="AT2054"/>
    </row>
    <row r="2055" spans="18:46">
      <c r="R2055"/>
      <c r="S2055"/>
      <c r="U2055"/>
      <c r="V2055"/>
      <c r="X2055"/>
      <c r="Y2055"/>
      <c r="AA2055"/>
      <c r="AB2055"/>
      <c r="AD2055"/>
      <c r="AE2055"/>
      <c r="AG2055"/>
      <c r="AH2055"/>
      <c r="AJ2055"/>
      <c r="AK2055"/>
      <c r="AM2055"/>
      <c r="AN2055"/>
      <c r="AP2055"/>
      <c r="AQ2055"/>
      <c r="AS2055"/>
      <c r="AT2055"/>
    </row>
    <row r="2056" spans="18:46">
      <c r="R2056"/>
      <c r="S2056"/>
      <c r="U2056"/>
      <c r="V2056"/>
      <c r="X2056"/>
      <c r="Y2056"/>
      <c r="AA2056"/>
      <c r="AB2056"/>
      <c r="AD2056"/>
      <c r="AE2056"/>
      <c r="AG2056"/>
      <c r="AH2056"/>
      <c r="AJ2056"/>
      <c r="AK2056"/>
      <c r="AM2056"/>
      <c r="AN2056"/>
      <c r="AP2056"/>
      <c r="AQ2056"/>
      <c r="AS2056"/>
      <c r="AT2056"/>
    </row>
    <row r="2057" spans="18:46">
      <c r="R2057"/>
      <c r="S2057"/>
      <c r="U2057"/>
      <c r="V2057"/>
      <c r="X2057"/>
      <c r="Y2057"/>
      <c r="AA2057"/>
      <c r="AB2057"/>
      <c r="AD2057"/>
      <c r="AE2057"/>
      <c r="AG2057"/>
      <c r="AH2057"/>
      <c r="AJ2057"/>
      <c r="AK2057"/>
      <c r="AM2057"/>
      <c r="AN2057"/>
      <c r="AP2057"/>
      <c r="AQ2057"/>
      <c r="AS2057"/>
      <c r="AT2057"/>
    </row>
    <row r="2058" spans="18:46">
      <c r="R2058"/>
      <c r="S2058"/>
      <c r="U2058"/>
      <c r="V2058"/>
      <c r="X2058"/>
      <c r="Y2058"/>
      <c r="AA2058"/>
      <c r="AB2058"/>
      <c r="AD2058"/>
      <c r="AE2058"/>
      <c r="AG2058"/>
      <c r="AH2058"/>
      <c r="AJ2058"/>
      <c r="AK2058"/>
      <c r="AM2058"/>
      <c r="AN2058"/>
      <c r="AP2058"/>
      <c r="AQ2058"/>
      <c r="AS2058"/>
      <c r="AT2058"/>
    </row>
    <row r="2059" spans="18:46">
      <c r="R2059"/>
      <c r="S2059"/>
      <c r="U2059"/>
      <c r="V2059"/>
      <c r="X2059"/>
      <c r="Y2059"/>
      <c r="AA2059"/>
      <c r="AB2059"/>
      <c r="AD2059"/>
      <c r="AE2059"/>
      <c r="AG2059"/>
      <c r="AH2059"/>
      <c r="AJ2059"/>
      <c r="AK2059"/>
      <c r="AM2059"/>
      <c r="AN2059"/>
      <c r="AP2059"/>
      <c r="AQ2059"/>
      <c r="AS2059"/>
      <c r="AT2059"/>
    </row>
    <row r="2060" spans="18:46">
      <c r="R2060"/>
      <c r="S2060"/>
      <c r="U2060"/>
      <c r="V2060"/>
      <c r="X2060"/>
      <c r="Y2060"/>
      <c r="AA2060"/>
      <c r="AB2060"/>
      <c r="AD2060"/>
      <c r="AE2060"/>
      <c r="AG2060"/>
      <c r="AH2060"/>
      <c r="AJ2060"/>
      <c r="AK2060"/>
      <c r="AM2060"/>
      <c r="AN2060"/>
      <c r="AP2060"/>
      <c r="AQ2060"/>
      <c r="AS2060"/>
      <c r="AT2060"/>
    </row>
    <row r="2061" spans="18:46">
      <c r="R2061"/>
      <c r="S2061"/>
      <c r="U2061"/>
      <c r="V2061"/>
      <c r="X2061"/>
      <c r="Y2061"/>
      <c r="AA2061"/>
      <c r="AB2061"/>
      <c r="AD2061"/>
      <c r="AE2061"/>
      <c r="AG2061"/>
      <c r="AH2061"/>
      <c r="AJ2061"/>
      <c r="AK2061"/>
      <c r="AM2061"/>
      <c r="AN2061"/>
      <c r="AP2061"/>
      <c r="AQ2061"/>
      <c r="AS2061"/>
      <c r="AT2061"/>
    </row>
    <row r="2062" spans="18:46">
      <c r="R2062"/>
      <c r="S2062"/>
      <c r="U2062"/>
      <c r="V2062"/>
      <c r="X2062"/>
      <c r="Y2062"/>
      <c r="AA2062"/>
      <c r="AB2062"/>
      <c r="AD2062"/>
      <c r="AE2062"/>
      <c r="AG2062"/>
      <c r="AH2062"/>
      <c r="AJ2062"/>
      <c r="AK2062"/>
      <c r="AM2062"/>
      <c r="AN2062"/>
      <c r="AP2062"/>
      <c r="AQ2062"/>
      <c r="AS2062"/>
      <c r="AT2062"/>
    </row>
    <row r="2063" spans="18:46">
      <c r="R2063"/>
      <c r="S2063"/>
      <c r="U2063"/>
      <c r="V2063"/>
      <c r="X2063"/>
      <c r="Y2063"/>
      <c r="AA2063"/>
      <c r="AB2063"/>
      <c r="AD2063"/>
      <c r="AE2063"/>
      <c r="AG2063"/>
      <c r="AH2063"/>
      <c r="AJ2063"/>
      <c r="AK2063"/>
      <c r="AM2063"/>
      <c r="AN2063"/>
      <c r="AP2063"/>
      <c r="AQ2063"/>
      <c r="AS2063"/>
      <c r="AT2063"/>
    </row>
    <row r="2064" spans="18:46">
      <c r="R2064"/>
      <c r="S2064"/>
      <c r="U2064"/>
      <c r="V2064"/>
      <c r="X2064"/>
      <c r="Y2064"/>
      <c r="AA2064"/>
      <c r="AB2064"/>
      <c r="AD2064"/>
      <c r="AE2064"/>
      <c r="AG2064"/>
      <c r="AH2064"/>
      <c r="AJ2064"/>
      <c r="AK2064"/>
      <c r="AM2064"/>
      <c r="AN2064"/>
      <c r="AP2064"/>
      <c r="AQ2064"/>
      <c r="AS2064"/>
      <c r="AT2064"/>
    </row>
    <row r="2065" spans="18:46">
      <c r="R2065"/>
      <c r="S2065"/>
      <c r="U2065"/>
      <c r="V2065"/>
      <c r="X2065"/>
      <c r="Y2065"/>
      <c r="AA2065"/>
      <c r="AB2065"/>
      <c r="AD2065"/>
      <c r="AE2065"/>
      <c r="AG2065"/>
      <c r="AH2065"/>
      <c r="AJ2065"/>
      <c r="AK2065"/>
      <c r="AM2065"/>
      <c r="AN2065"/>
      <c r="AP2065"/>
      <c r="AQ2065"/>
      <c r="AS2065"/>
      <c r="AT2065"/>
    </row>
    <row r="2066" spans="18:46">
      <c r="R2066"/>
      <c r="S2066"/>
      <c r="U2066"/>
      <c r="V2066"/>
      <c r="X2066"/>
      <c r="Y2066"/>
      <c r="AA2066"/>
      <c r="AB2066"/>
      <c r="AD2066"/>
      <c r="AE2066"/>
      <c r="AG2066"/>
      <c r="AH2066"/>
      <c r="AJ2066"/>
      <c r="AK2066"/>
      <c r="AM2066"/>
      <c r="AN2066"/>
      <c r="AP2066"/>
      <c r="AQ2066"/>
      <c r="AS2066"/>
      <c r="AT2066"/>
    </row>
    <row r="2067" spans="18:46">
      <c r="R2067"/>
      <c r="S2067"/>
      <c r="U2067"/>
      <c r="V2067"/>
      <c r="X2067"/>
      <c r="Y2067"/>
      <c r="AA2067"/>
      <c r="AB2067"/>
      <c r="AD2067"/>
      <c r="AE2067"/>
      <c r="AG2067"/>
      <c r="AH2067"/>
      <c r="AJ2067"/>
      <c r="AK2067"/>
      <c r="AM2067"/>
      <c r="AN2067"/>
      <c r="AP2067"/>
      <c r="AQ2067"/>
      <c r="AS2067"/>
      <c r="AT2067"/>
    </row>
    <row r="2068" spans="18:46">
      <c r="R2068"/>
      <c r="S2068"/>
      <c r="U2068"/>
      <c r="V2068"/>
      <c r="X2068"/>
      <c r="Y2068"/>
      <c r="AA2068"/>
      <c r="AB2068"/>
      <c r="AD2068"/>
      <c r="AE2068"/>
      <c r="AG2068"/>
      <c r="AH2068"/>
      <c r="AJ2068"/>
      <c r="AK2068"/>
      <c r="AM2068"/>
      <c r="AN2068"/>
      <c r="AP2068"/>
      <c r="AQ2068"/>
      <c r="AS2068"/>
      <c r="AT2068"/>
    </row>
    <row r="2069" spans="18:46">
      <c r="R2069"/>
      <c r="S2069"/>
      <c r="U2069"/>
      <c r="V2069"/>
      <c r="X2069"/>
      <c r="Y2069"/>
      <c r="AA2069"/>
      <c r="AB2069"/>
      <c r="AD2069"/>
      <c r="AE2069"/>
      <c r="AG2069"/>
      <c r="AH2069"/>
      <c r="AJ2069"/>
      <c r="AK2069"/>
      <c r="AM2069"/>
      <c r="AN2069"/>
      <c r="AP2069"/>
      <c r="AQ2069"/>
      <c r="AS2069"/>
      <c r="AT2069"/>
    </row>
    <row r="2070" spans="18:46">
      <c r="R2070"/>
      <c r="S2070"/>
      <c r="U2070"/>
      <c r="V2070"/>
      <c r="X2070"/>
      <c r="Y2070"/>
      <c r="AA2070"/>
      <c r="AB2070"/>
      <c r="AD2070"/>
      <c r="AE2070"/>
      <c r="AG2070"/>
      <c r="AH2070"/>
      <c r="AJ2070"/>
      <c r="AK2070"/>
      <c r="AM2070"/>
      <c r="AN2070"/>
      <c r="AP2070"/>
      <c r="AQ2070"/>
      <c r="AS2070"/>
      <c r="AT2070"/>
    </row>
    <row r="2071" spans="18:46">
      <c r="R2071"/>
      <c r="S2071"/>
      <c r="U2071"/>
      <c r="V2071"/>
      <c r="X2071"/>
      <c r="Y2071"/>
      <c r="AA2071"/>
      <c r="AB2071"/>
      <c r="AD2071"/>
      <c r="AE2071"/>
      <c r="AG2071"/>
      <c r="AH2071"/>
      <c r="AJ2071"/>
      <c r="AK2071"/>
      <c r="AM2071"/>
      <c r="AN2071"/>
      <c r="AP2071"/>
      <c r="AQ2071"/>
      <c r="AS2071"/>
      <c r="AT2071"/>
    </row>
    <row r="2072" spans="18:46">
      <c r="R2072"/>
      <c r="S2072"/>
      <c r="U2072"/>
      <c r="V2072"/>
      <c r="X2072"/>
      <c r="Y2072"/>
      <c r="AA2072"/>
      <c r="AB2072"/>
      <c r="AD2072"/>
      <c r="AE2072"/>
      <c r="AG2072"/>
      <c r="AH2072"/>
      <c r="AJ2072"/>
      <c r="AK2072"/>
      <c r="AM2072"/>
      <c r="AN2072"/>
      <c r="AP2072"/>
      <c r="AQ2072"/>
      <c r="AS2072"/>
      <c r="AT2072"/>
    </row>
    <row r="2073" spans="18:46">
      <c r="R2073"/>
      <c r="S2073"/>
      <c r="U2073"/>
      <c r="V2073"/>
      <c r="X2073"/>
      <c r="Y2073"/>
      <c r="AA2073"/>
      <c r="AB2073"/>
      <c r="AD2073"/>
      <c r="AE2073"/>
      <c r="AG2073"/>
      <c r="AH2073"/>
      <c r="AJ2073"/>
      <c r="AK2073"/>
      <c r="AM2073"/>
      <c r="AN2073"/>
      <c r="AP2073"/>
      <c r="AQ2073"/>
      <c r="AS2073"/>
      <c r="AT2073"/>
    </row>
    <row r="2074" spans="18:46">
      <c r="R2074"/>
      <c r="S2074"/>
      <c r="U2074"/>
      <c r="V2074"/>
      <c r="X2074"/>
      <c r="Y2074"/>
      <c r="AA2074"/>
      <c r="AB2074"/>
      <c r="AD2074"/>
      <c r="AE2074"/>
      <c r="AG2074"/>
      <c r="AH2074"/>
      <c r="AJ2074"/>
      <c r="AK2074"/>
      <c r="AM2074"/>
      <c r="AN2074"/>
      <c r="AP2074"/>
      <c r="AQ2074"/>
      <c r="AS2074"/>
      <c r="AT2074"/>
    </row>
    <row r="2075" spans="18:46">
      <c r="R2075"/>
      <c r="S2075"/>
      <c r="U2075"/>
      <c r="V2075"/>
      <c r="X2075"/>
      <c r="Y2075"/>
      <c r="AA2075"/>
      <c r="AB2075"/>
      <c r="AD2075"/>
      <c r="AE2075"/>
      <c r="AG2075"/>
      <c r="AH2075"/>
      <c r="AJ2075"/>
      <c r="AK2075"/>
      <c r="AM2075"/>
      <c r="AN2075"/>
      <c r="AP2075"/>
      <c r="AQ2075"/>
      <c r="AS2075"/>
      <c r="AT2075"/>
    </row>
    <row r="2076" spans="18:46">
      <c r="R2076"/>
      <c r="S2076"/>
      <c r="U2076"/>
      <c r="V2076"/>
      <c r="X2076"/>
      <c r="Y2076"/>
      <c r="AA2076"/>
      <c r="AB2076"/>
      <c r="AD2076"/>
      <c r="AE2076"/>
      <c r="AG2076"/>
      <c r="AH2076"/>
      <c r="AJ2076"/>
      <c r="AK2076"/>
      <c r="AM2076"/>
      <c r="AN2076"/>
      <c r="AP2076"/>
      <c r="AQ2076"/>
      <c r="AS2076"/>
      <c r="AT2076"/>
    </row>
    <row r="2077" spans="18:46">
      <c r="R2077"/>
      <c r="S2077"/>
      <c r="U2077"/>
      <c r="V2077"/>
      <c r="X2077"/>
      <c r="Y2077"/>
      <c r="AA2077"/>
      <c r="AB2077"/>
      <c r="AD2077"/>
      <c r="AE2077"/>
      <c r="AG2077"/>
      <c r="AH2077"/>
      <c r="AJ2077"/>
      <c r="AK2077"/>
      <c r="AM2077"/>
      <c r="AN2077"/>
      <c r="AP2077"/>
      <c r="AQ2077"/>
      <c r="AS2077"/>
      <c r="AT2077"/>
    </row>
    <row r="2078" spans="18:46">
      <c r="R2078"/>
      <c r="S2078"/>
      <c r="U2078"/>
      <c r="V2078"/>
      <c r="X2078"/>
      <c r="Y2078"/>
      <c r="AA2078"/>
      <c r="AB2078"/>
      <c r="AD2078"/>
      <c r="AE2078"/>
      <c r="AG2078"/>
      <c r="AH2078"/>
      <c r="AJ2078"/>
      <c r="AK2078"/>
      <c r="AM2078"/>
      <c r="AN2078"/>
      <c r="AP2078"/>
      <c r="AQ2078"/>
      <c r="AS2078"/>
      <c r="AT2078"/>
    </row>
    <row r="2079" spans="18:46">
      <c r="R2079"/>
      <c r="S2079"/>
      <c r="U2079"/>
      <c r="V2079"/>
      <c r="X2079"/>
      <c r="Y2079"/>
      <c r="AA2079"/>
      <c r="AB2079"/>
      <c r="AD2079"/>
      <c r="AE2079"/>
      <c r="AG2079"/>
      <c r="AH2079"/>
      <c r="AJ2079"/>
      <c r="AK2079"/>
      <c r="AM2079"/>
      <c r="AN2079"/>
      <c r="AP2079"/>
      <c r="AQ2079"/>
      <c r="AS2079"/>
      <c r="AT2079"/>
    </row>
    <row r="2080" spans="18:46">
      <c r="R2080"/>
      <c r="S2080"/>
      <c r="U2080"/>
      <c r="V2080"/>
      <c r="X2080"/>
      <c r="Y2080"/>
      <c r="AA2080"/>
      <c r="AB2080"/>
      <c r="AD2080"/>
      <c r="AE2080"/>
      <c r="AG2080"/>
      <c r="AH2080"/>
      <c r="AJ2080"/>
      <c r="AK2080"/>
      <c r="AM2080"/>
      <c r="AN2080"/>
      <c r="AP2080"/>
      <c r="AQ2080"/>
      <c r="AS2080"/>
      <c r="AT2080"/>
    </row>
    <row r="2081" spans="18:46">
      <c r="R2081"/>
      <c r="S2081"/>
      <c r="U2081"/>
      <c r="V2081"/>
      <c r="X2081"/>
      <c r="Y2081"/>
      <c r="AA2081"/>
      <c r="AB2081"/>
      <c r="AD2081"/>
      <c r="AE2081"/>
      <c r="AG2081"/>
      <c r="AH2081"/>
      <c r="AJ2081"/>
      <c r="AK2081"/>
      <c r="AM2081"/>
      <c r="AN2081"/>
      <c r="AP2081"/>
      <c r="AQ2081"/>
      <c r="AS2081"/>
      <c r="AT2081"/>
    </row>
    <row r="2082" spans="18:46">
      <c r="R2082"/>
      <c r="S2082"/>
      <c r="U2082"/>
      <c r="V2082"/>
      <c r="X2082"/>
      <c r="Y2082"/>
      <c r="AA2082"/>
      <c r="AB2082"/>
      <c r="AD2082"/>
      <c r="AE2082"/>
      <c r="AG2082"/>
      <c r="AH2082"/>
      <c r="AJ2082"/>
      <c r="AK2082"/>
      <c r="AM2082"/>
      <c r="AN2082"/>
      <c r="AP2082"/>
      <c r="AQ2082"/>
      <c r="AS2082"/>
      <c r="AT2082"/>
    </row>
    <row r="2083" spans="18:46">
      <c r="R2083"/>
      <c r="S2083"/>
      <c r="U2083"/>
      <c r="V2083"/>
      <c r="X2083"/>
      <c r="Y2083"/>
      <c r="AA2083"/>
      <c r="AB2083"/>
      <c r="AD2083"/>
      <c r="AE2083"/>
      <c r="AG2083"/>
      <c r="AH2083"/>
      <c r="AJ2083"/>
      <c r="AK2083"/>
      <c r="AM2083"/>
      <c r="AN2083"/>
      <c r="AP2083"/>
      <c r="AQ2083"/>
      <c r="AS2083"/>
      <c r="AT2083"/>
    </row>
    <row r="2084" spans="18:46">
      <c r="R2084"/>
      <c r="S2084"/>
      <c r="U2084"/>
      <c r="V2084"/>
      <c r="X2084"/>
      <c r="Y2084"/>
      <c r="AA2084"/>
      <c r="AB2084"/>
      <c r="AD2084"/>
      <c r="AE2084"/>
      <c r="AG2084"/>
      <c r="AH2084"/>
      <c r="AJ2084"/>
      <c r="AK2084"/>
      <c r="AM2084"/>
      <c r="AN2084"/>
      <c r="AP2084"/>
      <c r="AQ2084"/>
      <c r="AS2084"/>
      <c r="AT2084"/>
    </row>
    <row r="2085" spans="18:46">
      <c r="R2085"/>
      <c r="S2085"/>
      <c r="U2085"/>
      <c r="V2085"/>
      <c r="X2085"/>
      <c r="Y2085"/>
      <c r="AA2085"/>
      <c r="AB2085"/>
      <c r="AD2085"/>
      <c r="AE2085"/>
      <c r="AG2085"/>
      <c r="AH2085"/>
      <c r="AJ2085"/>
      <c r="AK2085"/>
      <c r="AM2085"/>
      <c r="AN2085"/>
      <c r="AP2085"/>
      <c r="AQ2085"/>
      <c r="AS2085"/>
      <c r="AT2085"/>
    </row>
    <row r="2086" spans="18:46">
      <c r="R2086"/>
      <c r="S2086"/>
      <c r="U2086"/>
      <c r="V2086"/>
      <c r="X2086"/>
      <c r="Y2086"/>
      <c r="AA2086"/>
      <c r="AB2086"/>
      <c r="AD2086"/>
      <c r="AE2086"/>
      <c r="AG2086"/>
      <c r="AH2086"/>
      <c r="AJ2086"/>
      <c r="AK2086"/>
      <c r="AM2086"/>
      <c r="AN2086"/>
      <c r="AP2086"/>
      <c r="AQ2086"/>
      <c r="AS2086"/>
      <c r="AT2086"/>
    </row>
    <row r="2087" spans="18:46">
      <c r="R2087"/>
      <c r="S2087"/>
      <c r="U2087"/>
      <c r="V2087"/>
      <c r="X2087"/>
      <c r="Y2087"/>
      <c r="AA2087"/>
      <c r="AB2087"/>
      <c r="AD2087"/>
      <c r="AE2087"/>
      <c r="AG2087"/>
      <c r="AH2087"/>
      <c r="AJ2087"/>
      <c r="AK2087"/>
      <c r="AM2087"/>
      <c r="AN2087"/>
      <c r="AP2087"/>
      <c r="AQ2087"/>
      <c r="AS2087"/>
      <c r="AT2087"/>
    </row>
    <row r="2088" spans="18:46">
      <c r="R2088"/>
      <c r="S2088"/>
      <c r="U2088"/>
      <c r="V2088"/>
      <c r="X2088"/>
      <c r="Y2088"/>
      <c r="AA2088"/>
      <c r="AB2088"/>
      <c r="AD2088"/>
      <c r="AE2088"/>
      <c r="AG2088"/>
      <c r="AH2088"/>
      <c r="AJ2088"/>
      <c r="AK2088"/>
      <c r="AM2088"/>
      <c r="AN2088"/>
      <c r="AP2088"/>
      <c r="AQ2088"/>
      <c r="AS2088"/>
      <c r="AT2088"/>
    </row>
    <row r="2089" spans="18:46">
      <c r="R2089"/>
      <c r="S2089"/>
      <c r="U2089"/>
      <c r="V2089"/>
      <c r="X2089"/>
      <c r="Y2089"/>
      <c r="AA2089"/>
      <c r="AB2089"/>
      <c r="AD2089"/>
      <c r="AE2089"/>
      <c r="AG2089"/>
      <c r="AH2089"/>
      <c r="AJ2089"/>
      <c r="AK2089"/>
      <c r="AM2089"/>
      <c r="AN2089"/>
      <c r="AP2089"/>
      <c r="AQ2089"/>
      <c r="AS2089"/>
      <c r="AT2089"/>
    </row>
    <row r="2090" spans="18:46">
      <c r="R2090"/>
      <c r="S2090"/>
      <c r="U2090"/>
      <c r="V2090"/>
      <c r="X2090"/>
      <c r="Y2090"/>
      <c r="AA2090"/>
      <c r="AB2090"/>
      <c r="AD2090"/>
      <c r="AE2090"/>
      <c r="AG2090"/>
      <c r="AH2090"/>
      <c r="AJ2090"/>
      <c r="AK2090"/>
      <c r="AM2090"/>
      <c r="AN2090"/>
      <c r="AP2090"/>
      <c r="AQ2090"/>
      <c r="AS2090"/>
      <c r="AT2090"/>
    </row>
    <row r="2091" spans="18:46">
      <c r="R2091"/>
      <c r="S2091"/>
      <c r="U2091"/>
      <c r="V2091"/>
      <c r="X2091"/>
      <c r="Y2091"/>
      <c r="AA2091"/>
      <c r="AB2091"/>
      <c r="AD2091"/>
      <c r="AE2091"/>
      <c r="AG2091"/>
      <c r="AH2091"/>
      <c r="AJ2091"/>
      <c r="AK2091"/>
      <c r="AM2091"/>
      <c r="AN2091"/>
      <c r="AP2091"/>
      <c r="AQ2091"/>
      <c r="AS2091"/>
      <c r="AT2091"/>
    </row>
    <row r="2092" spans="18:46">
      <c r="R2092"/>
      <c r="S2092"/>
      <c r="U2092"/>
      <c r="V2092"/>
      <c r="X2092"/>
      <c r="Y2092"/>
      <c r="AA2092"/>
      <c r="AB2092"/>
      <c r="AD2092"/>
      <c r="AE2092"/>
      <c r="AG2092"/>
      <c r="AH2092"/>
      <c r="AJ2092"/>
      <c r="AK2092"/>
      <c r="AM2092"/>
      <c r="AN2092"/>
      <c r="AP2092"/>
      <c r="AQ2092"/>
      <c r="AS2092"/>
      <c r="AT2092"/>
    </row>
    <row r="2093" spans="18:46">
      <c r="R2093"/>
      <c r="S2093"/>
      <c r="U2093"/>
      <c r="V2093"/>
      <c r="X2093"/>
      <c r="Y2093"/>
      <c r="AA2093"/>
      <c r="AB2093"/>
      <c r="AD2093"/>
      <c r="AE2093"/>
      <c r="AG2093"/>
      <c r="AH2093"/>
      <c r="AJ2093"/>
      <c r="AK2093"/>
      <c r="AM2093"/>
      <c r="AN2093"/>
      <c r="AP2093"/>
      <c r="AQ2093"/>
      <c r="AS2093"/>
      <c r="AT2093"/>
    </row>
    <row r="2094" spans="18:46">
      <c r="R2094"/>
      <c r="S2094"/>
      <c r="U2094"/>
      <c r="V2094"/>
      <c r="X2094"/>
      <c r="Y2094"/>
      <c r="AA2094"/>
      <c r="AB2094"/>
      <c r="AD2094"/>
      <c r="AE2094"/>
      <c r="AG2094"/>
      <c r="AH2094"/>
      <c r="AJ2094"/>
      <c r="AK2094"/>
      <c r="AM2094"/>
      <c r="AN2094"/>
      <c r="AP2094"/>
      <c r="AQ2094"/>
      <c r="AS2094"/>
      <c r="AT2094"/>
    </row>
    <row r="2095" spans="18:46">
      <c r="R2095"/>
      <c r="S2095"/>
      <c r="U2095"/>
      <c r="V2095"/>
      <c r="X2095"/>
      <c r="Y2095"/>
      <c r="AA2095"/>
      <c r="AB2095"/>
      <c r="AD2095"/>
      <c r="AE2095"/>
      <c r="AG2095"/>
      <c r="AH2095"/>
      <c r="AJ2095"/>
      <c r="AK2095"/>
      <c r="AM2095"/>
      <c r="AN2095"/>
      <c r="AP2095"/>
      <c r="AQ2095"/>
      <c r="AS2095"/>
      <c r="AT2095"/>
    </row>
    <row r="2096" spans="18:46">
      <c r="R2096"/>
      <c r="S2096"/>
      <c r="U2096"/>
      <c r="V2096"/>
      <c r="X2096"/>
      <c r="Y2096"/>
      <c r="AA2096"/>
      <c r="AB2096"/>
      <c r="AD2096"/>
      <c r="AE2096"/>
      <c r="AG2096"/>
      <c r="AH2096"/>
      <c r="AJ2096"/>
      <c r="AK2096"/>
      <c r="AM2096"/>
      <c r="AN2096"/>
      <c r="AP2096"/>
      <c r="AQ2096"/>
      <c r="AS2096"/>
      <c r="AT2096"/>
    </row>
    <row r="2097" spans="18:46">
      <c r="R2097"/>
      <c r="S2097"/>
      <c r="U2097"/>
      <c r="V2097"/>
      <c r="X2097"/>
      <c r="Y2097"/>
      <c r="AA2097"/>
      <c r="AB2097"/>
      <c r="AD2097"/>
      <c r="AE2097"/>
      <c r="AG2097"/>
      <c r="AH2097"/>
      <c r="AJ2097"/>
      <c r="AK2097"/>
      <c r="AM2097"/>
      <c r="AN2097"/>
      <c r="AP2097"/>
      <c r="AQ2097"/>
      <c r="AS2097"/>
      <c r="AT2097"/>
    </row>
    <row r="2098" spans="18:46">
      <c r="R2098"/>
      <c r="S2098"/>
      <c r="U2098"/>
      <c r="V2098"/>
      <c r="X2098"/>
      <c r="Y2098"/>
      <c r="AA2098"/>
      <c r="AB2098"/>
      <c r="AD2098"/>
      <c r="AE2098"/>
      <c r="AG2098"/>
      <c r="AH2098"/>
      <c r="AJ2098"/>
      <c r="AK2098"/>
      <c r="AM2098"/>
      <c r="AN2098"/>
      <c r="AP2098"/>
      <c r="AQ2098"/>
      <c r="AS2098"/>
      <c r="AT2098"/>
    </row>
    <row r="2099" spans="18:46">
      <c r="R2099"/>
      <c r="S2099"/>
      <c r="U2099"/>
      <c r="V2099"/>
      <c r="X2099"/>
      <c r="Y2099"/>
      <c r="AA2099"/>
      <c r="AB2099"/>
      <c r="AD2099"/>
      <c r="AE2099"/>
      <c r="AG2099"/>
      <c r="AH2099"/>
      <c r="AJ2099"/>
      <c r="AK2099"/>
      <c r="AM2099"/>
      <c r="AN2099"/>
      <c r="AP2099"/>
      <c r="AQ2099"/>
      <c r="AS2099"/>
      <c r="AT2099"/>
    </row>
    <row r="2100" spans="18:46">
      <c r="R2100"/>
      <c r="S2100"/>
      <c r="U2100"/>
      <c r="V2100"/>
      <c r="X2100"/>
      <c r="Y2100"/>
      <c r="AA2100"/>
      <c r="AB2100"/>
      <c r="AD2100"/>
      <c r="AE2100"/>
      <c r="AG2100"/>
      <c r="AH2100"/>
      <c r="AJ2100"/>
      <c r="AK2100"/>
      <c r="AM2100"/>
      <c r="AN2100"/>
      <c r="AP2100"/>
      <c r="AQ2100"/>
      <c r="AS2100"/>
      <c r="AT2100"/>
    </row>
    <row r="2101" spans="18:46">
      <c r="R2101"/>
      <c r="S2101"/>
      <c r="U2101"/>
      <c r="V2101"/>
      <c r="X2101"/>
      <c r="Y2101"/>
      <c r="AA2101"/>
      <c r="AB2101"/>
      <c r="AD2101"/>
      <c r="AE2101"/>
      <c r="AG2101"/>
      <c r="AH2101"/>
      <c r="AJ2101"/>
      <c r="AK2101"/>
      <c r="AM2101"/>
      <c r="AN2101"/>
      <c r="AP2101"/>
      <c r="AQ2101"/>
      <c r="AS2101"/>
      <c r="AT2101"/>
    </row>
    <row r="2102" spans="18:46">
      <c r="R2102"/>
      <c r="S2102"/>
      <c r="U2102"/>
      <c r="V2102"/>
      <c r="X2102"/>
      <c r="Y2102"/>
      <c r="AA2102"/>
      <c r="AB2102"/>
      <c r="AD2102"/>
      <c r="AE2102"/>
      <c r="AG2102"/>
      <c r="AH2102"/>
      <c r="AJ2102"/>
      <c r="AK2102"/>
      <c r="AM2102"/>
      <c r="AN2102"/>
      <c r="AP2102"/>
      <c r="AQ2102"/>
      <c r="AS2102"/>
      <c r="AT2102"/>
    </row>
    <row r="2103" spans="18:46">
      <c r="R2103"/>
      <c r="S2103"/>
      <c r="U2103"/>
      <c r="V2103"/>
      <c r="X2103"/>
      <c r="Y2103"/>
      <c r="AA2103"/>
      <c r="AB2103"/>
      <c r="AD2103"/>
      <c r="AE2103"/>
      <c r="AG2103"/>
      <c r="AH2103"/>
      <c r="AJ2103"/>
      <c r="AK2103"/>
      <c r="AM2103"/>
      <c r="AN2103"/>
      <c r="AP2103"/>
      <c r="AQ2103"/>
      <c r="AS2103"/>
      <c r="AT2103"/>
    </row>
    <row r="2104" spans="18:46">
      <c r="R2104"/>
      <c r="S2104"/>
      <c r="U2104"/>
      <c r="V2104"/>
      <c r="X2104"/>
      <c r="Y2104"/>
      <c r="AA2104"/>
      <c r="AB2104"/>
      <c r="AD2104"/>
      <c r="AE2104"/>
      <c r="AG2104"/>
      <c r="AH2104"/>
      <c r="AJ2104"/>
      <c r="AK2104"/>
      <c r="AM2104"/>
      <c r="AN2104"/>
      <c r="AP2104"/>
      <c r="AQ2104"/>
      <c r="AS2104"/>
      <c r="AT2104"/>
    </row>
    <row r="2105" spans="18:46">
      <c r="R2105"/>
      <c r="S2105"/>
      <c r="U2105"/>
      <c r="V2105"/>
      <c r="X2105"/>
      <c r="Y2105"/>
      <c r="AA2105"/>
      <c r="AB2105"/>
      <c r="AD2105"/>
      <c r="AE2105"/>
      <c r="AG2105"/>
      <c r="AH2105"/>
      <c r="AJ2105"/>
      <c r="AK2105"/>
      <c r="AM2105"/>
      <c r="AN2105"/>
      <c r="AP2105"/>
      <c r="AQ2105"/>
      <c r="AS2105"/>
      <c r="AT2105"/>
    </row>
    <row r="2106" spans="18:46">
      <c r="R2106"/>
      <c r="S2106"/>
      <c r="U2106"/>
      <c r="V2106"/>
      <c r="X2106"/>
      <c r="Y2106"/>
      <c r="AA2106"/>
      <c r="AB2106"/>
      <c r="AD2106"/>
      <c r="AE2106"/>
      <c r="AG2106"/>
      <c r="AH2106"/>
      <c r="AJ2106"/>
      <c r="AK2106"/>
      <c r="AM2106"/>
      <c r="AN2106"/>
      <c r="AP2106"/>
      <c r="AQ2106"/>
      <c r="AS2106"/>
      <c r="AT2106"/>
    </row>
    <row r="2107" spans="18:46">
      <c r="R2107"/>
      <c r="S2107"/>
      <c r="U2107"/>
      <c r="V2107"/>
      <c r="X2107"/>
      <c r="Y2107"/>
      <c r="AA2107"/>
      <c r="AB2107"/>
      <c r="AD2107"/>
      <c r="AE2107"/>
      <c r="AG2107"/>
      <c r="AH2107"/>
      <c r="AJ2107"/>
      <c r="AK2107"/>
      <c r="AM2107"/>
      <c r="AN2107"/>
      <c r="AP2107"/>
      <c r="AQ2107"/>
      <c r="AS2107"/>
      <c r="AT2107"/>
    </row>
    <row r="2108" spans="18:46">
      <c r="R2108"/>
      <c r="S2108"/>
      <c r="U2108"/>
      <c r="V2108"/>
      <c r="X2108"/>
      <c r="Y2108"/>
      <c r="AA2108"/>
      <c r="AB2108"/>
      <c r="AD2108"/>
      <c r="AE2108"/>
      <c r="AG2108"/>
      <c r="AH2108"/>
      <c r="AJ2108"/>
      <c r="AK2108"/>
      <c r="AM2108"/>
      <c r="AN2108"/>
      <c r="AP2108"/>
      <c r="AQ2108"/>
      <c r="AS2108"/>
      <c r="AT2108"/>
    </row>
    <row r="2109" spans="18:46">
      <c r="R2109"/>
      <c r="S2109"/>
      <c r="U2109"/>
      <c r="V2109"/>
      <c r="X2109"/>
      <c r="Y2109"/>
      <c r="AA2109"/>
      <c r="AB2109"/>
      <c r="AD2109"/>
      <c r="AE2109"/>
      <c r="AG2109"/>
      <c r="AH2109"/>
      <c r="AJ2109"/>
      <c r="AK2109"/>
      <c r="AM2109"/>
      <c r="AN2109"/>
      <c r="AP2109"/>
      <c r="AQ2109"/>
      <c r="AS2109"/>
      <c r="AT2109"/>
    </row>
    <row r="2110" spans="18:46">
      <c r="R2110"/>
      <c r="S2110"/>
      <c r="U2110"/>
      <c r="V2110"/>
      <c r="X2110"/>
      <c r="Y2110"/>
      <c r="AA2110"/>
      <c r="AB2110"/>
      <c r="AD2110"/>
      <c r="AE2110"/>
      <c r="AG2110"/>
      <c r="AH2110"/>
      <c r="AJ2110"/>
      <c r="AK2110"/>
      <c r="AM2110"/>
      <c r="AN2110"/>
      <c r="AP2110"/>
      <c r="AQ2110"/>
      <c r="AS2110"/>
      <c r="AT2110"/>
    </row>
    <row r="2111" spans="18:46">
      <c r="R2111"/>
      <c r="S2111"/>
      <c r="U2111"/>
      <c r="V2111"/>
      <c r="X2111"/>
      <c r="Y2111"/>
      <c r="AA2111"/>
      <c r="AB2111"/>
      <c r="AD2111"/>
      <c r="AE2111"/>
      <c r="AG2111"/>
      <c r="AH2111"/>
      <c r="AJ2111"/>
      <c r="AK2111"/>
      <c r="AM2111"/>
      <c r="AN2111"/>
      <c r="AP2111"/>
      <c r="AQ2111"/>
      <c r="AS2111"/>
      <c r="AT2111"/>
    </row>
    <row r="2112" spans="18:46">
      <c r="R2112"/>
      <c r="S2112"/>
      <c r="U2112"/>
      <c r="V2112"/>
      <c r="X2112"/>
      <c r="Y2112"/>
      <c r="AA2112"/>
      <c r="AB2112"/>
      <c r="AD2112"/>
      <c r="AE2112"/>
      <c r="AG2112"/>
      <c r="AH2112"/>
      <c r="AJ2112"/>
      <c r="AK2112"/>
      <c r="AM2112"/>
      <c r="AN2112"/>
      <c r="AP2112"/>
      <c r="AQ2112"/>
      <c r="AS2112"/>
      <c r="AT2112"/>
    </row>
    <row r="2113" spans="18:46">
      <c r="R2113"/>
      <c r="S2113"/>
      <c r="U2113"/>
      <c r="V2113"/>
      <c r="X2113"/>
      <c r="Y2113"/>
      <c r="AA2113"/>
      <c r="AB2113"/>
      <c r="AD2113"/>
      <c r="AE2113"/>
      <c r="AG2113"/>
      <c r="AH2113"/>
      <c r="AJ2113"/>
      <c r="AK2113"/>
      <c r="AM2113"/>
      <c r="AN2113"/>
      <c r="AP2113"/>
      <c r="AQ2113"/>
      <c r="AS2113"/>
      <c r="AT2113"/>
    </row>
    <row r="2114" spans="18:46">
      <c r="R2114"/>
      <c r="S2114"/>
      <c r="U2114"/>
      <c r="V2114"/>
      <c r="X2114"/>
      <c r="Y2114"/>
      <c r="AA2114"/>
      <c r="AB2114"/>
      <c r="AD2114"/>
      <c r="AE2114"/>
      <c r="AG2114"/>
      <c r="AH2114"/>
      <c r="AJ2114"/>
      <c r="AK2114"/>
      <c r="AM2114"/>
      <c r="AN2114"/>
      <c r="AP2114"/>
      <c r="AQ2114"/>
      <c r="AS2114"/>
      <c r="AT2114"/>
    </row>
    <row r="2115" spans="18:46">
      <c r="R2115"/>
      <c r="S2115"/>
      <c r="U2115"/>
      <c r="V2115"/>
      <c r="X2115"/>
      <c r="Y2115"/>
      <c r="AA2115"/>
      <c r="AB2115"/>
      <c r="AD2115"/>
      <c r="AE2115"/>
      <c r="AG2115"/>
      <c r="AH2115"/>
      <c r="AJ2115"/>
      <c r="AK2115"/>
      <c r="AM2115"/>
      <c r="AN2115"/>
      <c r="AP2115"/>
      <c r="AQ2115"/>
      <c r="AS2115"/>
      <c r="AT2115"/>
    </row>
    <row r="2116" spans="18:46">
      <c r="R2116"/>
      <c r="S2116"/>
      <c r="U2116"/>
      <c r="V2116"/>
      <c r="X2116"/>
      <c r="Y2116"/>
      <c r="AA2116"/>
      <c r="AB2116"/>
      <c r="AD2116"/>
      <c r="AE2116"/>
      <c r="AG2116"/>
      <c r="AH2116"/>
      <c r="AJ2116"/>
      <c r="AK2116"/>
      <c r="AM2116"/>
      <c r="AN2116"/>
      <c r="AP2116"/>
      <c r="AQ2116"/>
      <c r="AS2116"/>
      <c r="AT2116"/>
    </row>
    <row r="2117" spans="18:46">
      <c r="R2117"/>
      <c r="S2117"/>
      <c r="U2117"/>
      <c r="V2117"/>
      <c r="X2117"/>
      <c r="Y2117"/>
      <c r="AA2117"/>
      <c r="AB2117"/>
      <c r="AD2117"/>
      <c r="AE2117"/>
      <c r="AG2117"/>
      <c r="AH2117"/>
      <c r="AJ2117"/>
      <c r="AK2117"/>
      <c r="AM2117"/>
      <c r="AN2117"/>
      <c r="AP2117"/>
      <c r="AQ2117"/>
      <c r="AS2117"/>
      <c r="AT2117"/>
    </row>
    <row r="2118" spans="18:46">
      <c r="R2118"/>
      <c r="S2118"/>
      <c r="U2118"/>
      <c r="V2118"/>
      <c r="X2118"/>
      <c r="Y2118"/>
      <c r="AA2118"/>
      <c r="AB2118"/>
      <c r="AD2118"/>
      <c r="AE2118"/>
      <c r="AG2118"/>
      <c r="AH2118"/>
      <c r="AJ2118"/>
      <c r="AK2118"/>
      <c r="AM2118"/>
      <c r="AN2118"/>
      <c r="AP2118"/>
      <c r="AQ2118"/>
      <c r="AS2118"/>
      <c r="AT2118"/>
    </row>
    <row r="2119" spans="18:46">
      <c r="R2119"/>
      <c r="S2119"/>
      <c r="U2119"/>
      <c r="V2119"/>
      <c r="X2119"/>
      <c r="Y2119"/>
      <c r="AA2119"/>
      <c r="AB2119"/>
      <c r="AD2119"/>
      <c r="AE2119"/>
      <c r="AG2119"/>
      <c r="AH2119"/>
      <c r="AJ2119"/>
      <c r="AK2119"/>
      <c r="AM2119"/>
      <c r="AN2119"/>
      <c r="AP2119"/>
      <c r="AQ2119"/>
      <c r="AS2119"/>
      <c r="AT2119"/>
    </row>
    <row r="2120" spans="18:46">
      <c r="R2120"/>
      <c r="S2120"/>
      <c r="U2120"/>
      <c r="V2120"/>
      <c r="X2120"/>
      <c r="Y2120"/>
      <c r="AA2120"/>
      <c r="AB2120"/>
      <c r="AD2120"/>
      <c r="AE2120"/>
      <c r="AG2120"/>
      <c r="AH2120"/>
      <c r="AJ2120"/>
      <c r="AK2120"/>
      <c r="AM2120"/>
      <c r="AN2120"/>
      <c r="AP2120"/>
      <c r="AQ2120"/>
      <c r="AS2120"/>
      <c r="AT2120"/>
    </row>
    <row r="2121" spans="18:46">
      <c r="R2121"/>
      <c r="S2121"/>
      <c r="U2121"/>
      <c r="V2121"/>
      <c r="X2121"/>
      <c r="Y2121"/>
      <c r="AA2121"/>
      <c r="AB2121"/>
      <c r="AD2121"/>
      <c r="AE2121"/>
      <c r="AG2121"/>
      <c r="AH2121"/>
      <c r="AJ2121"/>
      <c r="AK2121"/>
      <c r="AM2121"/>
      <c r="AN2121"/>
      <c r="AP2121"/>
      <c r="AQ2121"/>
      <c r="AS2121"/>
      <c r="AT2121"/>
    </row>
    <row r="2122" spans="18:46">
      <c r="R2122"/>
      <c r="S2122"/>
      <c r="U2122"/>
      <c r="V2122"/>
      <c r="X2122"/>
      <c r="Y2122"/>
      <c r="AA2122"/>
      <c r="AB2122"/>
      <c r="AD2122"/>
      <c r="AE2122"/>
      <c r="AG2122"/>
      <c r="AH2122"/>
      <c r="AJ2122"/>
      <c r="AK2122"/>
      <c r="AM2122"/>
      <c r="AN2122"/>
      <c r="AP2122"/>
      <c r="AQ2122"/>
      <c r="AS2122"/>
      <c r="AT2122"/>
    </row>
    <row r="2123" spans="18:46">
      <c r="R2123"/>
      <c r="S2123"/>
      <c r="U2123"/>
      <c r="V2123"/>
      <c r="X2123"/>
      <c r="Y2123"/>
      <c r="AA2123"/>
      <c r="AB2123"/>
      <c r="AD2123"/>
      <c r="AE2123"/>
      <c r="AG2123"/>
      <c r="AH2123"/>
      <c r="AJ2123"/>
      <c r="AK2123"/>
      <c r="AM2123"/>
      <c r="AN2123"/>
      <c r="AP2123"/>
      <c r="AQ2123"/>
      <c r="AS2123"/>
      <c r="AT2123"/>
    </row>
    <row r="2124" spans="18:46">
      <c r="R2124"/>
      <c r="S2124"/>
      <c r="U2124"/>
      <c r="V2124"/>
      <c r="X2124"/>
      <c r="Y2124"/>
      <c r="AA2124"/>
      <c r="AB2124"/>
      <c r="AD2124"/>
      <c r="AE2124"/>
      <c r="AG2124"/>
      <c r="AH2124"/>
      <c r="AJ2124"/>
      <c r="AK2124"/>
      <c r="AM2124"/>
      <c r="AN2124"/>
      <c r="AP2124"/>
      <c r="AQ2124"/>
      <c r="AS2124"/>
      <c r="AT2124"/>
    </row>
    <row r="2125" spans="18:46">
      <c r="R2125"/>
      <c r="S2125"/>
      <c r="U2125"/>
      <c r="V2125"/>
      <c r="X2125"/>
      <c r="Y2125"/>
      <c r="AA2125"/>
      <c r="AB2125"/>
      <c r="AD2125"/>
      <c r="AE2125"/>
      <c r="AG2125"/>
      <c r="AH2125"/>
      <c r="AJ2125"/>
      <c r="AK2125"/>
      <c r="AM2125"/>
      <c r="AN2125"/>
      <c r="AP2125"/>
      <c r="AQ2125"/>
      <c r="AS2125"/>
      <c r="AT2125"/>
    </row>
    <row r="2126" spans="18:46">
      <c r="R2126"/>
      <c r="S2126"/>
      <c r="U2126"/>
      <c r="V2126"/>
      <c r="X2126"/>
      <c r="Y2126"/>
      <c r="AA2126"/>
      <c r="AB2126"/>
      <c r="AD2126"/>
      <c r="AE2126"/>
      <c r="AG2126"/>
      <c r="AH2126"/>
      <c r="AJ2126"/>
      <c r="AK2126"/>
      <c r="AM2126"/>
      <c r="AN2126"/>
      <c r="AP2126"/>
      <c r="AQ2126"/>
      <c r="AS2126"/>
      <c r="AT2126"/>
    </row>
    <row r="2127" spans="18:46">
      <c r="R2127"/>
      <c r="S2127"/>
      <c r="U2127"/>
      <c r="V2127"/>
      <c r="X2127"/>
      <c r="Y2127"/>
      <c r="AA2127"/>
      <c r="AB2127"/>
      <c r="AD2127"/>
      <c r="AE2127"/>
      <c r="AG2127"/>
      <c r="AH2127"/>
      <c r="AJ2127"/>
      <c r="AK2127"/>
      <c r="AM2127"/>
      <c r="AN2127"/>
      <c r="AP2127"/>
      <c r="AQ2127"/>
      <c r="AS2127"/>
      <c r="AT2127"/>
    </row>
    <row r="2128" spans="18:46">
      <c r="R2128"/>
      <c r="S2128"/>
      <c r="U2128"/>
      <c r="V2128"/>
      <c r="X2128"/>
      <c r="Y2128"/>
      <c r="AA2128"/>
      <c r="AB2128"/>
      <c r="AD2128"/>
      <c r="AE2128"/>
      <c r="AG2128"/>
      <c r="AH2128"/>
      <c r="AJ2128"/>
      <c r="AK2128"/>
      <c r="AM2128"/>
      <c r="AN2128"/>
      <c r="AP2128"/>
      <c r="AQ2128"/>
      <c r="AS2128"/>
      <c r="AT2128"/>
    </row>
    <row r="2129" spans="18:46">
      <c r="R2129"/>
      <c r="S2129"/>
      <c r="U2129"/>
      <c r="V2129"/>
      <c r="X2129"/>
      <c r="Y2129"/>
      <c r="AA2129"/>
      <c r="AB2129"/>
      <c r="AD2129"/>
      <c r="AE2129"/>
      <c r="AG2129"/>
      <c r="AH2129"/>
      <c r="AJ2129"/>
      <c r="AK2129"/>
      <c r="AM2129"/>
      <c r="AN2129"/>
      <c r="AP2129"/>
      <c r="AQ2129"/>
      <c r="AS2129"/>
      <c r="AT2129"/>
    </row>
    <row r="2130" spans="18:46">
      <c r="R2130"/>
      <c r="S2130"/>
      <c r="U2130"/>
      <c r="V2130"/>
      <c r="X2130"/>
      <c r="Y2130"/>
      <c r="AA2130"/>
      <c r="AB2130"/>
      <c r="AD2130"/>
      <c r="AE2130"/>
      <c r="AG2130"/>
      <c r="AH2130"/>
      <c r="AJ2130"/>
      <c r="AK2130"/>
      <c r="AM2130"/>
      <c r="AN2130"/>
      <c r="AP2130"/>
      <c r="AQ2130"/>
      <c r="AS2130"/>
      <c r="AT2130"/>
    </row>
    <row r="2131" spans="18:46">
      <c r="R2131"/>
      <c r="S2131"/>
      <c r="U2131"/>
      <c r="V2131"/>
      <c r="X2131"/>
      <c r="Y2131"/>
      <c r="AA2131"/>
      <c r="AB2131"/>
      <c r="AD2131"/>
      <c r="AE2131"/>
      <c r="AG2131"/>
      <c r="AH2131"/>
      <c r="AJ2131"/>
      <c r="AK2131"/>
      <c r="AM2131"/>
      <c r="AN2131"/>
      <c r="AP2131"/>
      <c r="AQ2131"/>
      <c r="AS2131"/>
      <c r="AT2131"/>
    </row>
    <row r="2132" spans="18:46">
      <c r="R2132"/>
      <c r="S2132"/>
      <c r="U2132"/>
      <c r="V2132"/>
      <c r="X2132"/>
      <c r="Y2132"/>
      <c r="AA2132"/>
      <c r="AB2132"/>
      <c r="AD2132"/>
      <c r="AE2132"/>
      <c r="AG2132"/>
      <c r="AH2132"/>
      <c r="AJ2132"/>
      <c r="AK2132"/>
      <c r="AM2132"/>
      <c r="AN2132"/>
      <c r="AP2132"/>
      <c r="AQ2132"/>
      <c r="AS2132"/>
      <c r="AT2132"/>
    </row>
    <row r="2133" spans="18:46">
      <c r="R2133"/>
      <c r="S2133"/>
      <c r="U2133"/>
      <c r="V2133"/>
      <c r="X2133"/>
      <c r="Y2133"/>
      <c r="AA2133"/>
      <c r="AB2133"/>
      <c r="AD2133"/>
      <c r="AE2133"/>
      <c r="AG2133"/>
      <c r="AH2133"/>
      <c r="AJ2133"/>
      <c r="AK2133"/>
      <c r="AM2133"/>
      <c r="AN2133"/>
      <c r="AP2133"/>
      <c r="AQ2133"/>
      <c r="AS2133"/>
      <c r="AT2133"/>
    </row>
    <row r="2134" spans="18:46">
      <c r="R2134"/>
      <c r="S2134"/>
      <c r="U2134"/>
      <c r="V2134"/>
      <c r="X2134"/>
      <c r="Y2134"/>
      <c r="AA2134"/>
      <c r="AB2134"/>
      <c r="AD2134"/>
      <c r="AE2134"/>
      <c r="AG2134"/>
      <c r="AH2134"/>
      <c r="AJ2134"/>
      <c r="AK2134"/>
      <c r="AM2134"/>
      <c r="AN2134"/>
      <c r="AP2134"/>
      <c r="AQ2134"/>
      <c r="AS2134"/>
      <c r="AT2134"/>
    </row>
    <row r="2135" spans="18:46">
      <c r="R2135"/>
      <c r="S2135"/>
      <c r="U2135"/>
      <c r="V2135"/>
      <c r="X2135"/>
      <c r="Y2135"/>
      <c r="AA2135"/>
      <c r="AB2135"/>
      <c r="AD2135"/>
      <c r="AE2135"/>
      <c r="AG2135"/>
      <c r="AH2135"/>
      <c r="AJ2135"/>
      <c r="AK2135"/>
      <c r="AM2135"/>
      <c r="AN2135"/>
      <c r="AP2135"/>
      <c r="AQ2135"/>
      <c r="AS2135"/>
      <c r="AT2135"/>
    </row>
    <row r="2136" spans="18:46">
      <c r="R2136"/>
      <c r="S2136"/>
      <c r="U2136"/>
      <c r="V2136"/>
      <c r="X2136"/>
      <c r="Y2136"/>
      <c r="AA2136"/>
      <c r="AB2136"/>
      <c r="AD2136"/>
      <c r="AE2136"/>
      <c r="AG2136"/>
      <c r="AH2136"/>
      <c r="AJ2136"/>
      <c r="AK2136"/>
      <c r="AM2136"/>
      <c r="AN2136"/>
      <c r="AP2136"/>
      <c r="AQ2136"/>
      <c r="AS2136"/>
      <c r="AT2136"/>
    </row>
    <row r="2137" spans="18:46">
      <c r="R2137"/>
      <c r="S2137"/>
      <c r="U2137"/>
      <c r="V2137"/>
      <c r="X2137"/>
      <c r="Y2137"/>
      <c r="AA2137"/>
      <c r="AB2137"/>
      <c r="AD2137"/>
      <c r="AE2137"/>
      <c r="AG2137"/>
      <c r="AH2137"/>
      <c r="AJ2137"/>
      <c r="AK2137"/>
      <c r="AM2137"/>
      <c r="AN2137"/>
      <c r="AP2137"/>
      <c r="AQ2137"/>
      <c r="AS2137"/>
      <c r="AT2137"/>
    </row>
    <row r="2138" spans="18:46">
      <c r="R2138"/>
      <c r="S2138"/>
      <c r="U2138"/>
      <c r="V2138"/>
      <c r="X2138"/>
      <c r="Y2138"/>
      <c r="AA2138"/>
      <c r="AB2138"/>
      <c r="AD2138"/>
      <c r="AE2138"/>
      <c r="AG2138"/>
      <c r="AH2138"/>
      <c r="AJ2138"/>
      <c r="AK2138"/>
      <c r="AM2138"/>
      <c r="AN2138"/>
      <c r="AP2138"/>
      <c r="AQ2138"/>
      <c r="AS2138"/>
      <c r="AT2138"/>
    </row>
    <row r="2139" spans="18:46">
      <c r="R2139"/>
      <c r="S2139"/>
      <c r="U2139"/>
      <c r="V2139"/>
      <c r="X2139"/>
      <c r="Y2139"/>
      <c r="AA2139"/>
      <c r="AB2139"/>
      <c r="AD2139"/>
      <c r="AE2139"/>
      <c r="AG2139"/>
      <c r="AH2139"/>
      <c r="AJ2139"/>
      <c r="AK2139"/>
      <c r="AM2139"/>
      <c r="AN2139"/>
      <c r="AP2139"/>
      <c r="AQ2139"/>
      <c r="AS2139"/>
      <c r="AT2139"/>
    </row>
    <row r="2140" spans="18:46">
      <c r="R2140"/>
      <c r="S2140"/>
      <c r="U2140"/>
      <c r="V2140"/>
      <c r="X2140"/>
      <c r="Y2140"/>
      <c r="AA2140"/>
      <c r="AB2140"/>
      <c r="AD2140"/>
      <c r="AE2140"/>
      <c r="AG2140"/>
      <c r="AH2140"/>
      <c r="AJ2140"/>
      <c r="AK2140"/>
      <c r="AM2140"/>
      <c r="AN2140"/>
      <c r="AP2140"/>
      <c r="AQ2140"/>
      <c r="AS2140"/>
      <c r="AT2140"/>
    </row>
    <row r="2141" spans="18:46">
      <c r="R2141"/>
      <c r="S2141"/>
      <c r="U2141"/>
      <c r="V2141"/>
      <c r="X2141"/>
      <c r="Y2141"/>
      <c r="AA2141"/>
      <c r="AB2141"/>
      <c r="AD2141"/>
      <c r="AE2141"/>
      <c r="AG2141"/>
      <c r="AH2141"/>
      <c r="AJ2141"/>
      <c r="AK2141"/>
      <c r="AM2141"/>
      <c r="AN2141"/>
      <c r="AP2141"/>
      <c r="AQ2141"/>
      <c r="AS2141"/>
      <c r="AT2141"/>
    </row>
    <row r="2142" spans="18:46">
      <c r="R2142"/>
      <c r="S2142"/>
      <c r="U2142"/>
      <c r="V2142"/>
      <c r="X2142"/>
      <c r="Y2142"/>
      <c r="AA2142"/>
      <c r="AB2142"/>
      <c r="AD2142"/>
      <c r="AE2142"/>
      <c r="AG2142"/>
      <c r="AH2142"/>
      <c r="AJ2142"/>
      <c r="AK2142"/>
      <c r="AM2142"/>
      <c r="AN2142"/>
      <c r="AP2142"/>
      <c r="AQ2142"/>
      <c r="AS2142"/>
      <c r="AT2142"/>
    </row>
    <row r="2143" spans="18:46">
      <c r="R2143"/>
      <c r="S2143"/>
      <c r="U2143"/>
      <c r="V2143"/>
      <c r="X2143"/>
      <c r="Y2143"/>
      <c r="AA2143"/>
      <c r="AB2143"/>
      <c r="AD2143"/>
      <c r="AE2143"/>
      <c r="AG2143"/>
      <c r="AH2143"/>
      <c r="AJ2143"/>
      <c r="AK2143"/>
      <c r="AM2143"/>
      <c r="AN2143"/>
      <c r="AP2143"/>
      <c r="AQ2143"/>
      <c r="AS2143"/>
      <c r="AT2143"/>
    </row>
    <row r="2144" spans="18:46">
      <c r="R2144"/>
      <c r="S2144"/>
      <c r="U2144"/>
      <c r="V2144"/>
      <c r="X2144"/>
      <c r="Y2144"/>
      <c r="AA2144"/>
      <c r="AB2144"/>
      <c r="AD2144"/>
      <c r="AE2144"/>
      <c r="AG2144"/>
      <c r="AH2144"/>
      <c r="AJ2144"/>
      <c r="AK2144"/>
      <c r="AM2144"/>
      <c r="AN2144"/>
      <c r="AP2144"/>
      <c r="AQ2144"/>
      <c r="AS2144"/>
      <c r="AT2144"/>
    </row>
    <row r="2145" spans="18:46">
      <c r="R2145"/>
      <c r="S2145"/>
      <c r="U2145"/>
      <c r="V2145"/>
      <c r="X2145"/>
      <c r="Y2145"/>
      <c r="AA2145"/>
      <c r="AB2145"/>
      <c r="AD2145"/>
      <c r="AE2145"/>
      <c r="AG2145"/>
      <c r="AH2145"/>
      <c r="AJ2145"/>
      <c r="AK2145"/>
      <c r="AM2145"/>
      <c r="AN2145"/>
      <c r="AP2145"/>
      <c r="AQ2145"/>
      <c r="AS2145"/>
      <c r="AT2145"/>
    </row>
    <row r="2146" spans="18:46">
      <c r="R2146"/>
      <c r="S2146"/>
      <c r="U2146"/>
      <c r="V2146"/>
      <c r="X2146"/>
      <c r="Y2146"/>
      <c r="AA2146"/>
      <c r="AB2146"/>
      <c r="AD2146"/>
      <c r="AE2146"/>
      <c r="AG2146"/>
      <c r="AH2146"/>
      <c r="AJ2146"/>
      <c r="AK2146"/>
      <c r="AM2146"/>
      <c r="AN2146"/>
      <c r="AP2146"/>
      <c r="AQ2146"/>
      <c r="AS2146"/>
      <c r="AT2146"/>
    </row>
    <row r="2147" spans="18:46">
      <c r="R2147"/>
      <c r="S2147"/>
      <c r="U2147"/>
      <c r="V2147"/>
      <c r="X2147"/>
      <c r="Y2147"/>
      <c r="AA2147"/>
      <c r="AB2147"/>
      <c r="AD2147"/>
      <c r="AE2147"/>
      <c r="AG2147"/>
      <c r="AH2147"/>
      <c r="AJ2147"/>
      <c r="AK2147"/>
      <c r="AM2147"/>
      <c r="AN2147"/>
      <c r="AP2147"/>
      <c r="AQ2147"/>
      <c r="AS2147"/>
      <c r="AT2147"/>
    </row>
    <row r="2148" spans="18:46">
      <c r="R2148"/>
      <c r="S2148"/>
      <c r="U2148"/>
      <c r="V2148"/>
      <c r="X2148"/>
      <c r="Y2148"/>
      <c r="AA2148"/>
      <c r="AB2148"/>
      <c r="AD2148"/>
      <c r="AE2148"/>
      <c r="AG2148"/>
      <c r="AH2148"/>
      <c r="AJ2148"/>
      <c r="AK2148"/>
      <c r="AM2148"/>
      <c r="AN2148"/>
      <c r="AP2148"/>
      <c r="AQ2148"/>
      <c r="AS2148"/>
      <c r="AT2148"/>
    </row>
    <row r="2149" spans="18:46">
      <c r="R2149"/>
      <c r="S2149"/>
      <c r="U2149"/>
      <c r="V2149"/>
      <c r="X2149"/>
      <c r="Y2149"/>
      <c r="AA2149"/>
      <c r="AB2149"/>
      <c r="AD2149"/>
      <c r="AE2149"/>
      <c r="AG2149"/>
      <c r="AH2149"/>
      <c r="AJ2149"/>
      <c r="AK2149"/>
      <c r="AM2149"/>
      <c r="AN2149"/>
      <c r="AP2149"/>
      <c r="AQ2149"/>
      <c r="AS2149"/>
      <c r="AT2149"/>
    </row>
    <row r="2150" spans="18:46">
      <c r="R2150"/>
      <c r="S2150"/>
      <c r="U2150"/>
      <c r="V2150"/>
      <c r="X2150"/>
      <c r="Y2150"/>
      <c r="AA2150"/>
      <c r="AB2150"/>
      <c r="AD2150"/>
      <c r="AE2150"/>
      <c r="AG2150"/>
      <c r="AH2150"/>
      <c r="AJ2150"/>
      <c r="AK2150"/>
      <c r="AM2150"/>
      <c r="AN2150"/>
      <c r="AP2150"/>
      <c r="AQ2150"/>
      <c r="AS2150"/>
      <c r="AT2150"/>
    </row>
    <row r="2151" spans="18:46">
      <c r="R2151"/>
      <c r="S2151"/>
      <c r="U2151"/>
      <c r="V2151"/>
      <c r="X2151"/>
      <c r="Y2151"/>
      <c r="AA2151"/>
      <c r="AB2151"/>
      <c r="AD2151"/>
      <c r="AE2151"/>
      <c r="AG2151"/>
      <c r="AH2151"/>
      <c r="AJ2151"/>
      <c r="AK2151"/>
      <c r="AM2151"/>
      <c r="AN2151"/>
      <c r="AP2151"/>
      <c r="AQ2151"/>
      <c r="AS2151"/>
      <c r="AT2151"/>
    </row>
    <row r="2152" spans="18:46">
      <c r="R2152"/>
      <c r="S2152"/>
      <c r="U2152"/>
      <c r="V2152"/>
      <c r="X2152"/>
      <c r="Y2152"/>
      <c r="AA2152"/>
      <c r="AB2152"/>
      <c r="AD2152"/>
      <c r="AE2152"/>
      <c r="AG2152"/>
      <c r="AH2152"/>
      <c r="AJ2152"/>
      <c r="AK2152"/>
      <c r="AM2152"/>
      <c r="AN2152"/>
      <c r="AP2152"/>
      <c r="AQ2152"/>
      <c r="AS2152"/>
      <c r="AT2152"/>
    </row>
    <row r="2153" spans="18:46">
      <c r="R2153"/>
      <c r="S2153"/>
      <c r="U2153"/>
      <c r="V2153"/>
      <c r="X2153"/>
      <c r="Y2153"/>
      <c r="AA2153"/>
      <c r="AB2153"/>
      <c r="AD2153"/>
      <c r="AE2153"/>
      <c r="AG2153"/>
      <c r="AH2153"/>
      <c r="AJ2153"/>
      <c r="AK2153"/>
      <c r="AM2153"/>
      <c r="AN2153"/>
      <c r="AP2153"/>
      <c r="AQ2153"/>
      <c r="AS2153"/>
      <c r="AT2153"/>
    </row>
    <row r="2154" spans="18:46">
      <c r="R2154"/>
      <c r="S2154"/>
      <c r="U2154"/>
      <c r="V2154"/>
      <c r="X2154"/>
      <c r="Y2154"/>
      <c r="AA2154"/>
      <c r="AB2154"/>
      <c r="AD2154"/>
      <c r="AE2154"/>
      <c r="AG2154"/>
      <c r="AH2154"/>
      <c r="AJ2154"/>
      <c r="AK2154"/>
      <c r="AM2154"/>
      <c r="AN2154"/>
      <c r="AP2154"/>
      <c r="AQ2154"/>
      <c r="AS2154"/>
      <c r="AT2154"/>
    </row>
    <row r="2155" spans="18:46">
      <c r="R2155"/>
      <c r="S2155"/>
      <c r="U2155"/>
      <c r="V2155"/>
      <c r="X2155"/>
      <c r="Y2155"/>
      <c r="AA2155"/>
      <c r="AB2155"/>
      <c r="AD2155"/>
      <c r="AE2155"/>
      <c r="AG2155"/>
      <c r="AH2155"/>
      <c r="AJ2155"/>
      <c r="AK2155"/>
      <c r="AM2155"/>
      <c r="AN2155"/>
      <c r="AP2155"/>
      <c r="AQ2155"/>
      <c r="AS2155"/>
      <c r="AT2155"/>
    </row>
    <row r="2156" spans="18:46">
      <c r="R2156"/>
      <c r="S2156"/>
      <c r="U2156"/>
      <c r="V2156"/>
      <c r="X2156"/>
      <c r="Y2156"/>
      <c r="AA2156"/>
      <c r="AB2156"/>
      <c r="AD2156"/>
      <c r="AE2156"/>
      <c r="AG2156"/>
      <c r="AH2156"/>
      <c r="AJ2156"/>
      <c r="AK2156"/>
      <c r="AM2156"/>
      <c r="AN2156"/>
      <c r="AP2156"/>
      <c r="AQ2156"/>
      <c r="AS2156"/>
      <c r="AT2156"/>
    </row>
    <row r="2157" spans="18:46">
      <c r="R2157"/>
      <c r="S2157"/>
      <c r="U2157"/>
      <c r="V2157"/>
      <c r="X2157"/>
      <c r="Y2157"/>
      <c r="AA2157"/>
      <c r="AB2157"/>
      <c r="AD2157"/>
      <c r="AE2157"/>
      <c r="AG2157"/>
      <c r="AH2157"/>
      <c r="AJ2157"/>
      <c r="AK2157"/>
      <c r="AM2157"/>
      <c r="AN2157"/>
      <c r="AP2157"/>
      <c r="AQ2157"/>
      <c r="AS2157"/>
      <c r="AT2157"/>
    </row>
    <row r="2158" spans="18:46">
      <c r="R2158"/>
      <c r="S2158"/>
      <c r="U2158"/>
      <c r="V2158"/>
      <c r="X2158"/>
      <c r="Y2158"/>
      <c r="AA2158"/>
      <c r="AB2158"/>
      <c r="AD2158"/>
      <c r="AE2158"/>
      <c r="AG2158"/>
      <c r="AH2158"/>
      <c r="AJ2158"/>
      <c r="AK2158"/>
      <c r="AM2158"/>
      <c r="AN2158"/>
      <c r="AP2158"/>
      <c r="AQ2158"/>
      <c r="AS2158"/>
      <c r="AT2158"/>
    </row>
    <row r="2159" spans="18:46">
      <c r="R2159"/>
      <c r="S2159"/>
      <c r="U2159"/>
      <c r="V2159"/>
      <c r="X2159"/>
      <c r="Y2159"/>
      <c r="AA2159"/>
      <c r="AB2159"/>
      <c r="AD2159"/>
      <c r="AE2159"/>
      <c r="AG2159"/>
      <c r="AH2159"/>
      <c r="AJ2159"/>
      <c r="AK2159"/>
      <c r="AM2159"/>
      <c r="AN2159"/>
      <c r="AP2159"/>
      <c r="AQ2159"/>
      <c r="AS2159"/>
      <c r="AT2159"/>
    </row>
    <row r="2160" spans="18:46">
      <c r="R2160"/>
      <c r="S2160"/>
      <c r="U2160"/>
      <c r="V2160"/>
      <c r="X2160"/>
      <c r="Y2160"/>
      <c r="AA2160"/>
      <c r="AB2160"/>
      <c r="AD2160"/>
      <c r="AE2160"/>
      <c r="AG2160"/>
      <c r="AH2160"/>
      <c r="AJ2160"/>
      <c r="AK2160"/>
      <c r="AM2160"/>
      <c r="AN2160"/>
      <c r="AP2160"/>
      <c r="AQ2160"/>
      <c r="AS2160"/>
      <c r="AT2160"/>
    </row>
    <row r="2161" spans="18:46">
      <c r="R2161"/>
      <c r="S2161"/>
      <c r="U2161"/>
      <c r="V2161"/>
      <c r="X2161"/>
      <c r="Y2161"/>
      <c r="AA2161"/>
      <c r="AB2161"/>
      <c r="AD2161"/>
      <c r="AE2161"/>
      <c r="AG2161"/>
      <c r="AH2161"/>
      <c r="AJ2161"/>
      <c r="AK2161"/>
      <c r="AM2161"/>
      <c r="AN2161"/>
      <c r="AP2161"/>
      <c r="AQ2161"/>
      <c r="AS2161"/>
      <c r="AT2161"/>
    </row>
    <row r="2162" spans="18:46">
      <c r="R2162"/>
      <c r="S2162"/>
      <c r="U2162"/>
      <c r="V2162"/>
      <c r="X2162"/>
      <c r="Y2162"/>
      <c r="AA2162"/>
      <c r="AB2162"/>
      <c r="AD2162"/>
      <c r="AE2162"/>
      <c r="AG2162"/>
      <c r="AH2162"/>
      <c r="AJ2162"/>
      <c r="AK2162"/>
      <c r="AM2162"/>
      <c r="AN2162"/>
      <c r="AP2162"/>
      <c r="AQ2162"/>
      <c r="AS2162"/>
      <c r="AT2162"/>
    </row>
    <row r="2163" spans="18:46">
      <c r="R2163"/>
      <c r="S2163"/>
      <c r="U2163"/>
      <c r="V2163"/>
      <c r="X2163"/>
      <c r="Y2163"/>
      <c r="AA2163"/>
      <c r="AB2163"/>
      <c r="AD2163"/>
      <c r="AE2163"/>
      <c r="AG2163"/>
      <c r="AH2163"/>
      <c r="AJ2163"/>
      <c r="AK2163"/>
      <c r="AM2163"/>
      <c r="AN2163"/>
      <c r="AP2163"/>
      <c r="AQ2163"/>
      <c r="AS2163"/>
      <c r="AT2163"/>
    </row>
    <row r="2164" spans="18:46">
      <c r="R2164"/>
      <c r="S2164"/>
      <c r="U2164"/>
      <c r="V2164"/>
      <c r="X2164"/>
      <c r="Y2164"/>
      <c r="AA2164"/>
      <c r="AB2164"/>
      <c r="AD2164"/>
      <c r="AE2164"/>
      <c r="AG2164"/>
      <c r="AH2164"/>
      <c r="AJ2164"/>
      <c r="AK2164"/>
      <c r="AM2164"/>
      <c r="AN2164"/>
      <c r="AP2164"/>
      <c r="AQ2164"/>
      <c r="AS2164"/>
      <c r="AT2164"/>
    </row>
    <row r="2165" spans="18:46">
      <c r="R2165"/>
      <c r="S2165"/>
      <c r="U2165"/>
      <c r="V2165"/>
      <c r="X2165"/>
      <c r="Y2165"/>
      <c r="AA2165"/>
      <c r="AB2165"/>
      <c r="AD2165"/>
      <c r="AE2165"/>
      <c r="AG2165"/>
      <c r="AH2165"/>
      <c r="AJ2165"/>
      <c r="AK2165"/>
      <c r="AM2165"/>
      <c r="AN2165"/>
      <c r="AP2165"/>
      <c r="AQ2165"/>
      <c r="AS2165"/>
      <c r="AT2165"/>
    </row>
    <row r="2166" spans="18:46">
      <c r="R2166"/>
      <c r="S2166"/>
      <c r="U2166"/>
      <c r="V2166"/>
      <c r="X2166"/>
      <c r="Y2166"/>
      <c r="AA2166"/>
      <c r="AB2166"/>
      <c r="AD2166"/>
      <c r="AE2166"/>
      <c r="AG2166"/>
      <c r="AH2166"/>
      <c r="AJ2166"/>
      <c r="AK2166"/>
      <c r="AM2166"/>
      <c r="AN2166"/>
      <c r="AP2166"/>
      <c r="AQ2166"/>
      <c r="AS2166"/>
      <c r="AT2166"/>
    </row>
    <row r="2167" spans="18:46">
      <c r="R2167"/>
      <c r="S2167"/>
      <c r="U2167"/>
      <c r="V2167"/>
      <c r="X2167"/>
      <c r="Y2167"/>
      <c r="AA2167"/>
      <c r="AB2167"/>
      <c r="AD2167"/>
      <c r="AE2167"/>
      <c r="AG2167"/>
      <c r="AH2167"/>
      <c r="AJ2167"/>
      <c r="AK2167"/>
      <c r="AM2167"/>
      <c r="AN2167"/>
      <c r="AP2167"/>
      <c r="AQ2167"/>
      <c r="AS2167"/>
      <c r="AT2167"/>
    </row>
    <row r="2168" spans="18:46">
      <c r="R2168"/>
      <c r="S2168"/>
      <c r="U2168"/>
      <c r="V2168"/>
      <c r="X2168"/>
      <c r="Y2168"/>
      <c r="AA2168"/>
      <c r="AB2168"/>
      <c r="AD2168"/>
      <c r="AE2168"/>
      <c r="AG2168"/>
      <c r="AH2168"/>
      <c r="AJ2168"/>
      <c r="AK2168"/>
      <c r="AM2168"/>
      <c r="AN2168"/>
      <c r="AP2168"/>
      <c r="AQ2168"/>
      <c r="AS2168"/>
      <c r="AT2168"/>
    </row>
    <row r="2169" spans="18:46">
      <c r="R2169"/>
      <c r="S2169"/>
      <c r="U2169"/>
      <c r="V2169"/>
      <c r="X2169"/>
      <c r="Y2169"/>
      <c r="AA2169"/>
      <c r="AB2169"/>
      <c r="AD2169"/>
      <c r="AE2169"/>
      <c r="AG2169"/>
      <c r="AH2169"/>
      <c r="AJ2169"/>
      <c r="AK2169"/>
      <c r="AM2169"/>
      <c r="AN2169"/>
      <c r="AP2169"/>
      <c r="AQ2169"/>
      <c r="AS2169"/>
      <c r="AT2169"/>
    </row>
    <row r="2170" spans="18:46">
      <c r="R2170"/>
      <c r="S2170"/>
      <c r="U2170"/>
      <c r="V2170"/>
      <c r="X2170"/>
      <c r="Y2170"/>
      <c r="AA2170"/>
      <c r="AB2170"/>
      <c r="AD2170"/>
      <c r="AE2170"/>
      <c r="AG2170"/>
      <c r="AH2170"/>
      <c r="AJ2170"/>
      <c r="AK2170"/>
      <c r="AM2170"/>
      <c r="AN2170"/>
      <c r="AP2170"/>
      <c r="AQ2170"/>
      <c r="AS2170"/>
      <c r="AT2170"/>
    </row>
    <row r="2171" spans="18:46">
      <c r="R2171"/>
      <c r="S2171"/>
      <c r="U2171"/>
      <c r="V2171"/>
      <c r="X2171"/>
      <c r="Y2171"/>
      <c r="AA2171"/>
      <c r="AB2171"/>
      <c r="AD2171"/>
      <c r="AE2171"/>
      <c r="AG2171"/>
      <c r="AH2171"/>
      <c r="AJ2171"/>
      <c r="AK2171"/>
      <c r="AM2171"/>
      <c r="AN2171"/>
      <c r="AP2171"/>
      <c r="AQ2171"/>
      <c r="AS2171"/>
      <c r="AT2171"/>
    </row>
    <row r="2172" spans="18:46">
      <c r="R2172"/>
      <c r="S2172"/>
      <c r="U2172"/>
      <c r="V2172"/>
      <c r="X2172"/>
      <c r="Y2172"/>
      <c r="AA2172"/>
      <c r="AB2172"/>
      <c r="AD2172"/>
      <c r="AE2172"/>
      <c r="AG2172"/>
      <c r="AH2172"/>
      <c r="AJ2172"/>
      <c r="AK2172"/>
      <c r="AM2172"/>
      <c r="AN2172"/>
      <c r="AP2172"/>
      <c r="AQ2172"/>
      <c r="AS2172"/>
      <c r="AT2172"/>
    </row>
    <row r="2173" spans="18:46">
      <c r="R2173"/>
      <c r="S2173"/>
      <c r="U2173"/>
      <c r="V2173"/>
      <c r="X2173"/>
      <c r="Y2173"/>
      <c r="AA2173"/>
      <c r="AB2173"/>
      <c r="AD2173"/>
      <c r="AE2173"/>
      <c r="AG2173"/>
      <c r="AH2173"/>
      <c r="AJ2173"/>
      <c r="AK2173"/>
      <c r="AM2173"/>
      <c r="AN2173"/>
      <c r="AP2173"/>
      <c r="AQ2173"/>
      <c r="AS2173"/>
      <c r="AT2173"/>
    </row>
    <row r="2174" spans="18:46">
      <c r="R2174"/>
      <c r="S2174"/>
      <c r="U2174"/>
      <c r="V2174"/>
      <c r="X2174"/>
      <c r="Y2174"/>
      <c r="AA2174"/>
      <c r="AB2174"/>
      <c r="AD2174"/>
      <c r="AE2174"/>
      <c r="AG2174"/>
      <c r="AH2174"/>
      <c r="AJ2174"/>
      <c r="AK2174"/>
      <c r="AM2174"/>
      <c r="AN2174"/>
      <c r="AP2174"/>
      <c r="AQ2174"/>
      <c r="AS2174"/>
      <c r="AT2174"/>
    </row>
    <row r="2175" spans="18:46">
      <c r="R2175"/>
      <c r="S2175"/>
      <c r="U2175"/>
      <c r="V2175"/>
      <c r="X2175"/>
      <c r="Y2175"/>
      <c r="AA2175"/>
      <c r="AB2175"/>
      <c r="AD2175"/>
      <c r="AE2175"/>
      <c r="AG2175"/>
      <c r="AH2175"/>
      <c r="AJ2175"/>
      <c r="AK2175"/>
      <c r="AM2175"/>
      <c r="AN2175"/>
      <c r="AP2175"/>
      <c r="AQ2175"/>
      <c r="AS2175"/>
      <c r="AT2175"/>
    </row>
    <row r="2176" spans="18:46">
      <c r="R2176"/>
      <c r="S2176"/>
      <c r="U2176"/>
      <c r="V2176"/>
      <c r="X2176"/>
      <c r="Y2176"/>
      <c r="AA2176"/>
      <c r="AB2176"/>
      <c r="AD2176"/>
      <c r="AE2176"/>
      <c r="AG2176"/>
      <c r="AH2176"/>
      <c r="AJ2176"/>
      <c r="AK2176"/>
      <c r="AM2176"/>
      <c r="AN2176"/>
      <c r="AP2176"/>
      <c r="AQ2176"/>
      <c r="AS2176"/>
      <c r="AT2176"/>
    </row>
    <row r="2177" spans="18:46">
      <c r="R2177"/>
      <c r="S2177"/>
      <c r="U2177"/>
      <c r="V2177"/>
      <c r="X2177"/>
      <c r="Y2177"/>
      <c r="AA2177"/>
      <c r="AB2177"/>
      <c r="AD2177"/>
      <c r="AE2177"/>
      <c r="AG2177"/>
      <c r="AH2177"/>
      <c r="AJ2177"/>
      <c r="AK2177"/>
      <c r="AM2177"/>
      <c r="AN2177"/>
      <c r="AP2177"/>
      <c r="AQ2177"/>
      <c r="AS2177"/>
      <c r="AT2177"/>
    </row>
    <row r="2178" spans="18:46">
      <c r="R2178"/>
      <c r="S2178"/>
      <c r="U2178"/>
      <c r="V2178"/>
      <c r="X2178"/>
      <c r="Y2178"/>
      <c r="AA2178"/>
      <c r="AB2178"/>
      <c r="AD2178"/>
      <c r="AE2178"/>
      <c r="AG2178"/>
      <c r="AH2178"/>
      <c r="AJ2178"/>
      <c r="AK2178"/>
      <c r="AM2178"/>
      <c r="AN2178"/>
      <c r="AP2178"/>
      <c r="AQ2178"/>
      <c r="AS2178"/>
      <c r="AT2178"/>
    </row>
    <row r="2179" spans="18:46">
      <c r="R2179"/>
      <c r="S2179"/>
      <c r="U2179"/>
      <c r="V2179"/>
      <c r="X2179"/>
      <c r="Y2179"/>
      <c r="AA2179"/>
      <c r="AB2179"/>
      <c r="AD2179"/>
      <c r="AE2179"/>
      <c r="AG2179"/>
      <c r="AH2179"/>
      <c r="AJ2179"/>
      <c r="AK2179"/>
      <c r="AM2179"/>
      <c r="AN2179"/>
      <c r="AP2179"/>
      <c r="AQ2179"/>
      <c r="AS2179"/>
      <c r="AT2179"/>
    </row>
    <row r="2180" spans="18:46">
      <c r="R2180"/>
      <c r="S2180"/>
      <c r="U2180"/>
      <c r="V2180"/>
      <c r="X2180"/>
      <c r="Y2180"/>
      <c r="AA2180"/>
      <c r="AB2180"/>
      <c r="AD2180"/>
      <c r="AE2180"/>
      <c r="AG2180"/>
      <c r="AH2180"/>
      <c r="AJ2180"/>
      <c r="AK2180"/>
      <c r="AM2180"/>
      <c r="AN2180"/>
      <c r="AP2180"/>
      <c r="AQ2180"/>
      <c r="AS2180"/>
      <c r="AT2180"/>
    </row>
    <row r="2181" spans="18:46">
      <c r="R2181"/>
      <c r="S2181"/>
      <c r="U2181"/>
      <c r="V2181"/>
      <c r="X2181"/>
      <c r="Y2181"/>
      <c r="AA2181"/>
      <c r="AB2181"/>
      <c r="AD2181"/>
      <c r="AE2181"/>
      <c r="AG2181"/>
      <c r="AH2181"/>
      <c r="AJ2181"/>
      <c r="AK2181"/>
      <c r="AM2181"/>
      <c r="AN2181"/>
      <c r="AP2181"/>
      <c r="AQ2181"/>
      <c r="AS2181"/>
      <c r="AT2181"/>
    </row>
    <row r="2182" spans="18:46">
      <c r="R2182"/>
      <c r="S2182"/>
      <c r="U2182"/>
      <c r="V2182"/>
      <c r="X2182"/>
      <c r="Y2182"/>
      <c r="AA2182"/>
      <c r="AB2182"/>
      <c r="AD2182"/>
      <c r="AE2182"/>
      <c r="AG2182"/>
      <c r="AH2182"/>
      <c r="AJ2182"/>
      <c r="AK2182"/>
      <c r="AM2182"/>
      <c r="AN2182"/>
      <c r="AP2182"/>
      <c r="AQ2182"/>
      <c r="AS2182"/>
      <c r="AT2182"/>
    </row>
    <row r="2183" spans="18:46">
      <c r="R2183"/>
      <c r="S2183"/>
      <c r="U2183"/>
      <c r="V2183"/>
      <c r="X2183"/>
      <c r="Y2183"/>
      <c r="AA2183"/>
      <c r="AB2183"/>
      <c r="AD2183"/>
      <c r="AE2183"/>
      <c r="AG2183"/>
      <c r="AH2183"/>
      <c r="AJ2183"/>
      <c r="AK2183"/>
      <c r="AM2183"/>
      <c r="AN2183"/>
      <c r="AP2183"/>
      <c r="AQ2183"/>
      <c r="AS2183"/>
      <c r="AT2183"/>
    </row>
    <row r="2184" spans="18:46">
      <c r="R2184"/>
      <c r="S2184"/>
      <c r="U2184"/>
      <c r="V2184"/>
      <c r="X2184"/>
      <c r="Y2184"/>
      <c r="AA2184"/>
      <c r="AB2184"/>
      <c r="AD2184"/>
      <c r="AE2184"/>
      <c r="AG2184"/>
      <c r="AH2184"/>
      <c r="AJ2184"/>
      <c r="AK2184"/>
      <c r="AM2184"/>
      <c r="AN2184"/>
      <c r="AP2184"/>
      <c r="AQ2184"/>
      <c r="AS2184"/>
      <c r="AT2184"/>
    </row>
    <row r="2185" spans="18:46">
      <c r="R2185"/>
      <c r="S2185"/>
      <c r="U2185"/>
      <c r="V2185"/>
      <c r="X2185"/>
      <c r="Y2185"/>
      <c r="AA2185"/>
      <c r="AB2185"/>
      <c r="AD2185"/>
      <c r="AE2185"/>
      <c r="AG2185"/>
      <c r="AH2185"/>
      <c r="AJ2185"/>
      <c r="AK2185"/>
      <c r="AM2185"/>
      <c r="AN2185"/>
      <c r="AP2185"/>
      <c r="AQ2185"/>
      <c r="AS2185"/>
      <c r="AT2185"/>
    </row>
    <row r="2186" spans="18:46">
      <c r="R2186"/>
      <c r="S2186"/>
      <c r="U2186"/>
      <c r="V2186"/>
      <c r="X2186"/>
      <c r="Y2186"/>
      <c r="AA2186"/>
      <c r="AB2186"/>
      <c r="AD2186"/>
      <c r="AE2186"/>
      <c r="AG2186"/>
      <c r="AH2186"/>
      <c r="AJ2186"/>
      <c r="AK2186"/>
      <c r="AM2186"/>
      <c r="AN2186"/>
      <c r="AP2186"/>
      <c r="AQ2186"/>
      <c r="AS2186"/>
      <c r="AT2186"/>
    </row>
    <row r="2187" spans="18:46">
      <c r="R2187"/>
      <c r="S2187"/>
      <c r="U2187"/>
      <c r="V2187"/>
      <c r="X2187"/>
      <c r="Y2187"/>
      <c r="AA2187"/>
      <c r="AB2187"/>
      <c r="AD2187"/>
      <c r="AE2187"/>
      <c r="AG2187"/>
      <c r="AH2187"/>
      <c r="AJ2187"/>
      <c r="AK2187"/>
      <c r="AM2187"/>
      <c r="AN2187"/>
      <c r="AP2187"/>
      <c r="AQ2187"/>
      <c r="AS2187"/>
      <c r="AT2187"/>
    </row>
    <row r="2188" spans="18:46">
      <c r="R2188"/>
      <c r="S2188"/>
      <c r="U2188"/>
      <c r="V2188"/>
      <c r="X2188"/>
      <c r="Y2188"/>
      <c r="AA2188"/>
      <c r="AB2188"/>
      <c r="AD2188"/>
      <c r="AE2188"/>
      <c r="AG2188"/>
      <c r="AH2188"/>
      <c r="AJ2188"/>
      <c r="AK2188"/>
      <c r="AM2188"/>
      <c r="AN2188"/>
      <c r="AP2188"/>
      <c r="AQ2188"/>
      <c r="AS2188"/>
      <c r="AT2188"/>
    </row>
    <row r="2189" spans="18:46">
      <c r="R2189"/>
      <c r="S2189"/>
      <c r="U2189"/>
      <c r="V2189"/>
      <c r="X2189"/>
      <c r="Y2189"/>
      <c r="AA2189"/>
      <c r="AB2189"/>
      <c r="AD2189"/>
      <c r="AE2189"/>
      <c r="AG2189"/>
      <c r="AH2189"/>
      <c r="AJ2189"/>
      <c r="AK2189"/>
      <c r="AM2189"/>
      <c r="AN2189"/>
      <c r="AP2189"/>
      <c r="AQ2189"/>
      <c r="AS2189"/>
      <c r="AT2189"/>
    </row>
    <row r="2190" spans="18:46">
      <c r="R2190"/>
      <c r="S2190"/>
      <c r="U2190"/>
      <c r="V2190"/>
      <c r="X2190"/>
      <c r="Y2190"/>
      <c r="AA2190"/>
      <c r="AB2190"/>
      <c r="AD2190"/>
      <c r="AE2190"/>
      <c r="AG2190"/>
      <c r="AH2190"/>
      <c r="AJ2190"/>
      <c r="AK2190"/>
      <c r="AM2190"/>
      <c r="AN2190"/>
      <c r="AP2190"/>
      <c r="AQ2190"/>
      <c r="AS2190"/>
      <c r="AT2190"/>
    </row>
    <row r="2191" spans="18:46">
      <c r="R2191"/>
      <c r="S2191"/>
      <c r="U2191"/>
      <c r="V2191"/>
      <c r="X2191"/>
      <c r="Y2191"/>
      <c r="AA2191"/>
      <c r="AB2191"/>
      <c r="AD2191"/>
      <c r="AE2191"/>
      <c r="AG2191"/>
      <c r="AH2191"/>
      <c r="AJ2191"/>
      <c r="AK2191"/>
      <c r="AM2191"/>
      <c r="AN2191"/>
      <c r="AP2191"/>
      <c r="AQ2191"/>
      <c r="AS2191"/>
      <c r="AT2191"/>
    </row>
    <row r="2192" spans="18:46">
      <c r="R2192"/>
      <c r="S2192"/>
      <c r="U2192"/>
      <c r="V2192"/>
      <c r="X2192"/>
      <c r="Y2192"/>
      <c r="AA2192"/>
      <c r="AB2192"/>
      <c r="AD2192"/>
      <c r="AE2192"/>
      <c r="AG2192"/>
      <c r="AH2192"/>
      <c r="AJ2192"/>
      <c r="AK2192"/>
      <c r="AM2192"/>
      <c r="AN2192"/>
      <c r="AP2192"/>
      <c r="AQ2192"/>
      <c r="AS2192"/>
      <c r="AT2192"/>
    </row>
    <row r="2193" spans="18:46">
      <c r="R2193"/>
      <c r="S2193"/>
      <c r="U2193"/>
      <c r="V2193"/>
      <c r="X2193"/>
      <c r="Y2193"/>
      <c r="AA2193"/>
      <c r="AB2193"/>
      <c r="AD2193"/>
      <c r="AE2193"/>
      <c r="AG2193"/>
      <c r="AH2193"/>
      <c r="AJ2193"/>
      <c r="AK2193"/>
      <c r="AM2193"/>
      <c r="AN2193"/>
      <c r="AP2193"/>
      <c r="AQ2193"/>
      <c r="AS2193"/>
      <c r="AT2193"/>
    </row>
    <row r="2194" spans="18:46">
      <c r="R2194"/>
      <c r="S2194"/>
      <c r="U2194"/>
      <c r="V2194"/>
      <c r="X2194"/>
      <c r="Y2194"/>
      <c r="AA2194"/>
      <c r="AB2194"/>
      <c r="AD2194"/>
      <c r="AE2194"/>
      <c r="AG2194"/>
      <c r="AH2194"/>
      <c r="AJ2194"/>
      <c r="AK2194"/>
      <c r="AM2194"/>
      <c r="AN2194"/>
      <c r="AP2194"/>
      <c r="AQ2194"/>
      <c r="AS2194"/>
      <c r="AT2194"/>
    </row>
    <row r="2195" spans="18:46">
      <c r="R2195"/>
      <c r="S2195"/>
      <c r="U2195"/>
      <c r="V2195"/>
      <c r="X2195"/>
      <c r="Y2195"/>
      <c r="AA2195"/>
      <c r="AB2195"/>
      <c r="AD2195"/>
      <c r="AE2195"/>
      <c r="AG2195"/>
      <c r="AH2195"/>
      <c r="AJ2195"/>
      <c r="AK2195"/>
      <c r="AM2195"/>
      <c r="AN2195"/>
      <c r="AP2195"/>
      <c r="AQ2195"/>
      <c r="AS2195"/>
      <c r="AT2195"/>
    </row>
    <row r="2196" spans="18:46">
      <c r="R2196"/>
      <c r="S2196"/>
      <c r="U2196"/>
      <c r="V2196"/>
      <c r="X2196"/>
      <c r="Y2196"/>
      <c r="AA2196"/>
      <c r="AB2196"/>
      <c r="AD2196"/>
      <c r="AE2196"/>
      <c r="AG2196"/>
      <c r="AH2196"/>
      <c r="AJ2196"/>
      <c r="AK2196"/>
      <c r="AM2196"/>
      <c r="AN2196"/>
      <c r="AP2196"/>
      <c r="AQ2196"/>
      <c r="AS2196"/>
      <c r="AT2196"/>
    </row>
    <row r="2197" spans="18:46">
      <c r="R2197"/>
      <c r="S2197"/>
      <c r="U2197"/>
      <c r="V2197"/>
      <c r="X2197"/>
      <c r="Y2197"/>
      <c r="AA2197"/>
      <c r="AB2197"/>
      <c r="AD2197"/>
      <c r="AE2197"/>
      <c r="AG2197"/>
      <c r="AH2197"/>
      <c r="AJ2197"/>
      <c r="AK2197"/>
      <c r="AM2197"/>
      <c r="AN2197"/>
      <c r="AP2197"/>
      <c r="AQ2197"/>
      <c r="AS2197"/>
      <c r="AT2197"/>
    </row>
    <row r="2198" spans="18:46">
      <c r="R2198"/>
      <c r="S2198"/>
      <c r="U2198"/>
      <c r="V2198"/>
      <c r="X2198"/>
      <c r="Y2198"/>
      <c r="AA2198"/>
      <c r="AB2198"/>
      <c r="AD2198"/>
      <c r="AE2198"/>
      <c r="AG2198"/>
      <c r="AH2198"/>
      <c r="AJ2198"/>
      <c r="AK2198"/>
      <c r="AM2198"/>
      <c r="AN2198"/>
      <c r="AP2198"/>
      <c r="AQ2198"/>
      <c r="AS2198"/>
      <c r="AT2198"/>
    </row>
    <row r="2199" spans="18:46">
      <c r="R2199"/>
      <c r="S2199"/>
      <c r="U2199"/>
      <c r="V2199"/>
      <c r="X2199"/>
      <c r="Y2199"/>
      <c r="AA2199"/>
      <c r="AB2199"/>
      <c r="AD2199"/>
      <c r="AE2199"/>
      <c r="AG2199"/>
      <c r="AH2199"/>
      <c r="AJ2199"/>
      <c r="AK2199"/>
      <c r="AM2199"/>
      <c r="AN2199"/>
      <c r="AP2199"/>
      <c r="AQ2199"/>
      <c r="AS2199"/>
      <c r="AT2199"/>
    </row>
    <row r="2200" spans="18:46">
      <c r="R2200"/>
      <c r="S2200"/>
      <c r="U2200"/>
      <c r="V2200"/>
      <c r="X2200"/>
      <c r="Y2200"/>
      <c r="AA2200"/>
      <c r="AB2200"/>
      <c r="AD2200"/>
      <c r="AE2200"/>
      <c r="AG2200"/>
      <c r="AH2200"/>
      <c r="AJ2200"/>
      <c r="AK2200"/>
      <c r="AM2200"/>
      <c r="AN2200"/>
      <c r="AP2200"/>
      <c r="AQ2200"/>
      <c r="AS2200"/>
      <c r="AT2200"/>
    </row>
    <row r="2201" spans="18:46">
      <c r="R2201"/>
      <c r="S2201"/>
      <c r="U2201"/>
      <c r="V2201"/>
      <c r="X2201"/>
      <c r="Y2201"/>
      <c r="AA2201"/>
      <c r="AB2201"/>
      <c r="AD2201"/>
      <c r="AE2201"/>
      <c r="AG2201"/>
      <c r="AH2201"/>
      <c r="AJ2201"/>
      <c r="AK2201"/>
      <c r="AM2201"/>
      <c r="AN2201"/>
      <c r="AP2201"/>
      <c r="AQ2201"/>
      <c r="AS2201"/>
      <c r="AT2201"/>
    </row>
    <row r="2202" spans="18:46">
      <c r="R2202"/>
      <c r="S2202"/>
      <c r="U2202"/>
      <c r="V2202"/>
      <c r="X2202"/>
      <c r="Y2202"/>
      <c r="AA2202"/>
      <c r="AB2202"/>
      <c r="AD2202"/>
      <c r="AE2202"/>
      <c r="AG2202"/>
      <c r="AH2202"/>
      <c r="AJ2202"/>
      <c r="AK2202"/>
      <c r="AM2202"/>
      <c r="AN2202"/>
      <c r="AP2202"/>
      <c r="AQ2202"/>
      <c r="AS2202"/>
      <c r="AT2202"/>
    </row>
    <row r="2203" spans="18:46">
      <c r="R2203"/>
      <c r="S2203"/>
      <c r="U2203"/>
      <c r="V2203"/>
      <c r="X2203"/>
      <c r="Y2203"/>
      <c r="AA2203"/>
      <c r="AB2203"/>
      <c r="AD2203"/>
      <c r="AE2203"/>
      <c r="AG2203"/>
      <c r="AH2203"/>
      <c r="AJ2203"/>
      <c r="AK2203"/>
      <c r="AM2203"/>
      <c r="AN2203"/>
      <c r="AP2203"/>
      <c r="AQ2203"/>
      <c r="AS2203"/>
      <c r="AT2203"/>
    </row>
    <row r="2204" spans="18:46">
      <c r="R2204"/>
      <c r="S2204"/>
      <c r="U2204"/>
      <c r="V2204"/>
      <c r="X2204"/>
      <c r="Y2204"/>
      <c r="AA2204"/>
      <c r="AB2204"/>
      <c r="AD2204"/>
      <c r="AE2204"/>
      <c r="AG2204"/>
      <c r="AH2204"/>
      <c r="AJ2204"/>
      <c r="AK2204"/>
      <c r="AM2204"/>
      <c r="AN2204"/>
      <c r="AP2204"/>
      <c r="AQ2204"/>
      <c r="AS2204"/>
      <c r="AT2204"/>
    </row>
    <row r="2205" spans="18:46">
      <c r="R2205"/>
      <c r="S2205"/>
      <c r="U2205"/>
      <c r="V2205"/>
      <c r="X2205"/>
      <c r="Y2205"/>
      <c r="AA2205"/>
      <c r="AB2205"/>
      <c r="AD2205"/>
      <c r="AE2205"/>
      <c r="AG2205"/>
      <c r="AH2205"/>
      <c r="AJ2205"/>
      <c r="AK2205"/>
      <c r="AM2205"/>
      <c r="AN2205"/>
      <c r="AP2205"/>
      <c r="AQ2205"/>
      <c r="AS2205"/>
      <c r="AT2205"/>
    </row>
    <row r="2206" spans="18:46">
      <c r="R2206"/>
      <c r="S2206"/>
      <c r="U2206"/>
      <c r="V2206"/>
      <c r="X2206"/>
      <c r="Y2206"/>
      <c r="AA2206"/>
      <c r="AB2206"/>
      <c r="AD2206"/>
      <c r="AE2206"/>
      <c r="AG2206"/>
      <c r="AH2206"/>
      <c r="AJ2206"/>
      <c r="AK2206"/>
      <c r="AM2206"/>
      <c r="AN2206"/>
      <c r="AP2206"/>
      <c r="AQ2206"/>
      <c r="AS2206"/>
      <c r="AT2206"/>
    </row>
    <row r="2207" spans="18:46">
      <c r="R2207"/>
      <c r="S2207"/>
      <c r="U2207"/>
      <c r="V2207"/>
      <c r="X2207"/>
      <c r="Y2207"/>
      <c r="AA2207"/>
      <c r="AB2207"/>
      <c r="AD2207"/>
      <c r="AE2207"/>
      <c r="AG2207"/>
      <c r="AH2207"/>
      <c r="AJ2207"/>
      <c r="AK2207"/>
      <c r="AM2207"/>
      <c r="AN2207"/>
      <c r="AP2207"/>
      <c r="AQ2207"/>
      <c r="AS2207"/>
      <c r="AT2207"/>
    </row>
    <row r="2208" spans="18:46">
      <c r="R2208"/>
      <c r="S2208"/>
      <c r="U2208"/>
      <c r="V2208"/>
      <c r="X2208"/>
      <c r="Y2208"/>
      <c r="AA2208"/>
      <c r="AB2208"/>
      <c r="AD2208"/>
      <c r="AE2208"/>
      <c r="AG2208"/>
      <c r="AH2208"/>
      <c r="AJ2208"/>
      <c r="AK2208"/>
      <c r="AM2208"/>
      <c r="AN2208"/>
      <c r="AP2208"/>
      <c r="AQ2208"/>
      <c r="AS2208"/>
      <c r="AT2208"/>
    </row>
    <row r="2209" spans="18:46">
      <c r="R2209"/>
      <c r="S2209"/>
      <c r="U2209"/>
      <c r="V2209"/>
      <c r="X2209"/>
      <c r="Y2209"/>
      <c r="AA2209"/>
      <c r="AB2209"/>
      <c r="AD2209"/>
      <c r="AE2209"/>
      <c r="AG2209"/>
      <c r="AH2209"/>
      <c r="AJ2209"/>
      <c r="AK2209"/>
      <c r="AM2209"/>
      <c r="AN2209"/>
      <c r="AP2209"/>
      <c r="AQ2209"/>
      <c r="AS2209"/>
      <c r="AT2209"/>
    </row>
    <row r="2210" spans="18:46">
      <c r="R2210"/>
      <c r="S2210"/>
      <c r="U2210"/>
      <c r="V2210"/>
      <c r="X2210"/>
      <c r="Y2210"/>
      <c r="AA2210"/>
      <c r="AB2210"/>
      <c r="AD2210"/>
      <c r="AE2210"/>
      <c r="AG2210"/>
      <c r="AH2210"/>
      <c r="AJ2210"/>
      <c r="AK2210"/>
      <c r="AM2210"/>
      <c r="AN2210"/>
      <c r="AP2210"/>
      <c r="AQ2210"/>
      <c r="AS2210"/>
      <c r="AT2210"/>
    </row>
    <row r="2211" spans="18:46">
      <c r="R2211"/>
      <c r="S2211"/>
      <c r="U2211"/>
      <c r="V2211"/>
      <c r="X2211"/>
      <c r="Y2211"/>
      <c r="AA2211"/>
      <c r="AB2211"/>
      <c r="AD2211"/>
      <c r="AE2211"/>
      <c r="AG2211"/>
      <c r="AH2211"/>
      <c r="AJ2211"/>
      <c r="AK2211"/>
      <c r="AM2211"/>
      <c r="AN2211"/>
      <c r="AP2211"/>
      <c r="AQ2211"/>
      <c r="AS2211"/>
      <c r="AT2211"/>
    </row>
    <row r="2212" spans="18:46">
      <c r="R2212"/>
      <c r="S2212"/>
      <c r="U2212"/>
      <c r="V2212"/>
      <c r="X2212"/>
      <c r="Y2212"/>
      <c r="AA2212"/>
      <c r="AB2212"/>
      <c r="AD2212"/>
      <c r="AE2212"/>
      <c r="AG2212"/>
      <c r="AH2212"/>
      <c r="AJ2212"/>
      <c r="AK2212"/>
      <c r="AM2212"/>
      <c r="AN2212"/>
      <c r="AP2212"/>
      <c r="AQ2212"/>
      <c r="AS2212"/>
      <c r="AT2212"/>
    </row>
    <row r="2213" spans="18:46">
      <c r="R2213"/>
      <c r="S2213"/>
      <c r="U2213"/>
      <c r="V2213"/>
      <c r="X2213"/>
      <c r="Y2213"/>
      <c r="AA2213"/>
      <c r="AB2213"/>
      <c r="AD2213"/>
      <c r="AE2213"/>
      <c r="AG2213"/>
      <c r="AH2213"/>
      <c r="AJ2213"/>
      <c r="AK2213"/>
      <c r="AM2213"/>
      <c r="AN2213"/>
      <c r="AP2213"/>
      <c r="AQ2213"/>
      <c r="AS2213"/>
      <c r="AT2213"/>
    </row>
    <row r="2214" spans="18:46">
      <c r="R2214"/>
      <c r="S2214"/>
      <c r="U2214"/>
      <c r="V2214"/>
      <c r="X2214"/>
      <c r="Y2214"/>
      <c r="AA2214"/>
      <c r="AB2214"/>
      <c r="AD2214"/>
      <c r="AE2214"/>
      <c r="AG2214"/>
      <c r="AH2214"/>
      <c r="AJ2214"/>
      <c r="AK2214"/>
      <c r="AM2214"/>
      <c r="AN2214"/>
      <c r="AP2214"/>
      <c r="AQ2214"/>
      <c r="AS2214"/>
      <c r="AT2214"/>
    </row>
    <row r="2215" spans="18:46">
      <c r="R2215"/>
      <c r="S2215"/>
      <c r="U2215"/>
      <c r="V2215"/>
      <c r="X2215"/>
      <c r="Y2215"/>
      <c r="AA2215"/>
      <c r="AB2215"/>
      <c r="AD2215"/>
      <c r="AE2215"/>
      <c r="AG2215"/>
      <c r="AH2215"/>
      <c r="AJ2215"/>
      <c r="AK2215"/>
      <c r="AM2215"/>
      <c r="AN2215"/>
      <c r="AP2215"/>
      <c r="AQ2215"/>
      <c r="AS2215"/>
      <c r="AT2215"/>
    </row>
    <row r="2216" spans="18:46">
      <c r="R2216"/>
      <c r="S2216"/>
      <c r="U2216"/>
      <c r="V2216"/>
      <c r="X2216"/>
      <c r="Y2216"/>
      <c r="AA2216"/>
      <c r="AB2216"/>
      <c r="AD2216"/>
      <c r="AE2216"/>
      <c r="AG2216"/>
      <c r="AH2216"/>
      <c r="AJ2216"/>
      <c r="AK2216"/>
      <c r="AM2216"/>
      <c r="AN2216"/>
      <c r="AP2216"/>
      <c r="AQ2216"/>
      <c r="AS2216"/>
      <c r="AT2216"/>
    </row>
    <row r="2217" spans="18:46">
      <c r="R2217"/>
      <c r="S2217"/>
      <c r="U2217"/>
      <c r="V2217"/>
      <c r="X2217"/>
      <c r="Y2217"/>
      <c r="AA2217"/>
      <c r="AB2217"/>
      <c r="AD2217"/>
      <c r="AE2217"/>
      <c r="AG2217"/>
      <c r="AH2217"/>
      <c r="AJ2217"/>
      <c r="AK2217"/>
      <c r="AM2217"/>
      <c r="AN2217"/>
      <c r="AP2217"/>
      <c r="AQ2217"/>
      <c r="AS2217"/>
      <c r="AT2217"/>
    </row>
    <row r="2218" spans="18:46">
      <c r="R2218"/>
      <c r="S2218"/>
      <c r="U2218"/>
      <c r="V2218"/>
      <c r="X2218"/>
      <c r="Y2218"/>
      <c r="AA2218"/>
      <c r="AB2218"/>
      <c r="AD2218"/>
      <c r="AE2218"/>
      <c r="AG2218"/>
      <c r="AH2218"/>
      <c r="AJ2218"/>
      <c r="AK2218"/>
      <c r="AM2218"/>
      <c r="AN2218"/>
      <c r="AP2218"/>
      <c r="AQ2218"/>
      <c r="AS2218"/>
      <c r="AT2218"/>
    </row>
    <row r="2219" spans="18:46">
      <c r="R2219"/>
      <c r="S2219"/>
      <c r="U2219"/>
      <c r="V2219"/>
      <c r="X2219"/>
      <c r="Y2219"/>
      <c r="AA2219"/>
      <c r="AB2219"/>
      <c r="AD2219"/>
      <c r="AE2219"/>
      <c r="AG2219"/>
      <c r="AH2219"/>
      <c r="AJ2219"/>
      <c r="AK2219"/>
      <c r="AM2219"/>
      <c r="AN2219"/>
      <c r="AP2219"/>
      <c r="AQ2219"/>
      <c r="AS2219"/>
      <c r="AT2219"/>
    </row>
    <row r="2220" spans="18:46">
      <c r="R2220"/>
      <c r="S2220"/>
      <c r="U2220"/>
      <c r="V2220"/>
      <c r="X2220"/>
      <c r="Y2220"/>
      <c r="AA2220"/>
      <c r="AB2220"/>
      <c r="AD2220"/>
      <c r="AE2220"/>
      <c r="AG2220"/>
      <c r="AH2220"/>
      <c r="AJ2220"/>
      <c r="AK2220"/>
      <c r="AM2220"/>
      <c r="AN2220"/>
      <c r="AP2220"/>
      <c r="AQ2220"/>
      <c r="AS2220"/>
      <c r="AT2220"/>
    </row>
    <row r="2221" spans="18:46">
      <c r="R2221"/>
      <c r="S2221"/>
      <c r="U2221"/>
      <c r="V2221"/>
      <c r="X2221"/>
      <c r="Y2221"/>
      <c r="AA2221"/>
      <c r="AB2221"/>
      <c r="AD2221"/>
      <c r="AE2221"/>
      <c r="AG2221"/>
      <c r="AH2221"/>
      <c r="AJ2221"/>
      <c r="AK2221"/>
      <c r="AM2221"/>
      <c r="AN2221"/>
      <c r="AP2221"/>
      <c r="AQ2221"/>
      <c r="AS2221"/>
      <c r="AT2221"/>
    </row>
    <row r="2222" spans="18:46">
      <c r="R2222"/>
      <c r="S2222"/>
      <c r="U2222"/>
      <c r="V2222"/>
      <c r="X2222"/>
      <c r="Y2222"/>
      <c r="AA2222"/>
      <c r="AB2222"/>
      <c r="AD2222"/>
      <c r="AE2222"/>
      <c r="AG2222"/>
      <c r="AH2222"/>
      <c r="AJ2222"/>
      <c r="AK2222"/>
      <c r="AM2222"/>
      <c r="AN2222"/>
      <c r="AP2222"/>
      <c r="AQ2222"/>
      <c r="AS2222"/>
      <c r="AT2222"/>
    </row>
    <row r="2223" spans="18:46">
      <c r="R2223"/>
      <c r="S2223"/>
      <c r="U2223"/>
      <c r="V2223"/>
      <c r="X2223"/>
      <c r="Y2223"/>
      <c r="AA2223"/>
      <c r="AB2223"/>
      <c r="AD2223"/>
      <c r="AE2223"/>
      <c r="AG2223"/>
      <c r="AH2223"/>
      <c r="AJ2223"/>
      <c r="AK2223"/>
      <c r="AM2223"/>
      <c r="AN2223"/>
      <c r="AP2223"/>
      <c r="AQ2223"/>
      <c r="AS2223"/>
      <c r="AT2223"/>
    </row>
    <row r="2224" spans="18:46">
      <c r="R2224"/>
      <c r="S2224"/>
      <c r="U2224"/>
      <c r="V2224"/>
      <c r="X2224"/>
      <c r="Y2224"/>
      <c r="AA2224"/>
      <c r="AB2224"/>
      <c r="AD2224"/>
      <c r="AE2224"/>
      <c r="AG2224"/>
      <c r="AH2224"/>
      <c r="AJ2224"/>
      <c r="AK2224"/>
      <c r="AM2224"/>
      <c r="AN2224"/>
      <c r="AP2224"/>
      <c r="AQ2224"/>
      <c r="AS2224"/>
      <c r="AT2224"/>
    </row>
    <row r="2225" spans="18:46">
      <c r="R2225"/>
      <c r="S2225"/>
      <c r="U2225"/>
      <c r="V2225"/>
      <c r="X2225"/>
      <c r="Y2225"/>
      <c r="AA2225"/>
      <c r="AB2225"/>
      <c r="AD2225"/>
      <c r="AE2225"/>
      <c r="AG2225"/>
      <c r="AH2225"/>
      <c r="AJ2225"/>
      <c r="AK2225"/>
      <c r="AM2225"/>
      <c r="AN2225"/>
      <c r="AP2225"/>
      <c r="AQ2225"/>
      <c r="AS2225"/>
      <c r="AT2225"/>
    </row>
    <row r="2226" spans="18:46">
      <c r="R2226"/>
      <c r="S2226"/>
      <c r="U2226"/>
      <c r="V2226"/>
      <c r="X2226"/>
      <c r="Y2226"/>
      <c r="AA2226"/>
      <c r="AB2226"/>
      <c r="AD2226"/>
      <c r="AE2226"/>
      <c r="AG2226"/>
      <c r="AH2226"/>
      <c r="AJ2226"/>
      <c r="AK2226"/>
      <c r="AM2226"/>
      <c r="AN2226"/>
      <c r="AP2226"/>
      <c r="AQ2226"/>
      <c r="AS2226"/>
      <c r="AT2226"/>
    </row>
    <row r="2227" spans="18:46">
      <c r="R2227"/>
      <c r="S2227"/>
      <c r="U2227"/>
      <c r="V2227"/>
      <c r="X2227"/>
      <c r="Y2227"/>
      <c r="AA2227"/>
      <c r="AB2227"/>
      <c r="AD2227"/>
      <c r="AE2227"/>
      <c r="AG2227"/>
      <c r="AH2227"/>
      <c r="AJ2227"/>
      <c r="AK2227"/>
      <c r="AM2227"/>
      <c r="AN2227"/>
      <c r="AP2227"/>
      <c r="AQ2227"/>
      <c r="AS2227"/>
      <c r="AT2227"/>
    </row>
    <row r="2228" spans="18:46">
      <c r="R2228"/>
      <c r="S2228"/>
      <c r="U2228"/>
      <c r="V2228"/>
      <c r="X2228"/>
      <c r="Y2228"/>
      <c r="AA2228"/>
      <c r="AB2228"/>
      <c r="AD2228"/>
      <c r="AE2228"/>
      <c r="AG2228"/>
      <c r="AH2228"/>
      <c r="AJ2228"/>
      <c r="AK2228"/>
      <c r="AM2228"/>
      <c r="AN2228"/>
      <c r="AP2228"/>
      <c r="AQ2228"/>
      <c r="AS2228"/>
      <c r="AT2228"/>
    </row>
    <row r="2229" spans="18:46">
      <c r="R2229"/>
      <c r="S2229"/>
      <c r="U2229"/>
      <c r="V2229"/>
      <c r="X2229"/>
      <c r="Y2229"/>
      <c r="AA2229"/>
      <c r="AB2229"/>
      <c r="AD2229"/>
      <c r="AE2229"/>
      <c r="AG2229"/>
      <c r="AH2229"/>
      <c r="AJ2229"/>
      <c r="AK2229"/>
      <c r="AM2229"/>
      <c r="AN2229"/>
      <c r="AP2229"/>
      <c r="AQ2229"/>
      <c r="AS2229"/>
      <c r="AT2229"/>
    </row>
    <row r="2230" spans="18:46">
      <c r="R2230"/>
      <c r="S2230"/>
      <c r="U2230"/>
      <c r="V2230"/>
      <c r="X2230"/>
      <c r="Y2230"/>
      <c r="AA2230"/>
      <c r="AB2230"/>
      <c r="AD2230"/>
      <c r="AE2230"/>
      <c r="AG2230"/>
      <c r="AH2230"/>
      <c r="AJ2230"/>
      <c r="AK2230"/>
      <c r="AM2230"/>
      <c r="AN2230"/>
      <c r="AP2230"/>
      <c r="AQ2230"/>
      <c r="AS2230"/>
      <c r="AT2230"/>
    </row>
    <row r="2231" spans="18:46">
      <c r="R2231"/>
      <c r="S2231"/>
      <c r="U2231"/>
      <c r="V2231"/>
      <c r="X2231"/>
      <c r="Y2231"/>
      <c r="AA2231"/>
      <c r="AB2231"/>
      <c r="AD2231"/>
      <c r="AE2231"/>
      <c r="AG2231"/>
      <c r="AH2231"/>
      <c r="AJ2231"/>
      <c r="AK2231"/>
      <c r="AM2231"/>
      <c r="AN2231"/>
      <c r="AP2231"/>
      <c r="AQ2231"/>
      <c r="AS2231"/>
      <c r="AT2231"/>
    </row>
    <row r="2232" spans="18:46">
      <c r="R2232"/>
      <c r="S2232"/>
      <c r="U2232"/>
      <c r="V2232"/>
      <c r="X2232"/>
      <c r="Y2232"/>
      <c r="AA2232"/>
      <c r="AB2232"/>
      <c r="AD2232"/>
      <c r="AE2232"/>
      <c r="AG2232"/>
      <c r="AH2232"/>
      <c r="AJ2232"/>
      <c r="AK2232"/>
      <c r="AM2232"/>
      <c r="AN2232"/>
      <c r="AP2232"/>
      <c r="AQ2232"/>
      <c r="AS2232"/>
      <c r="AT2232"/>
    </row>
    <row r="2233" spans="18:46">
      <c r="R2233"/>
      <c r="S2233"/>
      <c r="U2233"/>
      <c r="V2233"/>
      <c r="X2233"/>
      <c r="Y2233"/>
      <c r="AA2233"/>
      <c r="AB2233"/>
      <c r="AD2233"/>
      <c r="AE2233"/>
      <c r="AG2233"/>
      <c r="AH2233"/>
      <c r="AJ2233"/>
      <c r="AK2233"/>
      <c r="AM2233"/>
      <c r="AN2233"/>
      <c r="AP2233"/>
      <c r="AQ2233"/>
      <c r="AS2233"/>
      <c r="AT2233"/>
    </row>
    <row r="2234" spans="18:46">
      <c r="R2234"/>
      <c r="S2234"/>
      <c r="U2234"/>
      <c r="V2234"/>
      <c r="X2234"/>
      <c r="Y2234"/>
      <c r="AA2234"/>
      <c r="AB2234"/>
      <c r="AD2234"/>
      <c r="AE2234"/>
      <c r="AG2234"/>
      <c r="AH2234"/>
      <c r="AJ2234"/>
      <c r="AK2234"/>
      <c r="AM2234"/>
      <c r="AN2234"/>
      <c r="AP2234"/>
      <c r="AQ2234"/>
      <c r="AS2234"/>
      <c r="AT2234"/>
    </row>
    <row r="2235" spans="18:46">
      <c r="R2235"/>
      <c r="S2235"/>
      <c r="U2235"/>
      <c r="V2235"/>
      <c r="X2235"/>
      <c r="Y2235"/>
      <c r="AA2235"/>
      <c r="AB2235"/>
      <c r="AD2235"/>
      <c r="AE2235"/>
      <c r="AG2235"/>
      <c r="AH2235"/>
      <c r="AJ2235"/>
      <c r="AK2235"/>
      <c r="AM2235"/>
      <c r="AN2235"/>
      <c r="AP2235"/>
      <c r="AQ2235"/>
      <c r="AS2235"/>
      <c r="AT2235"/>
    </row>
    <row r="2236" spans="18:46">
      <c r="R2236"/>
      <c r="S2236"/>
      <c r="U2236"/>
      <c r="V2236"/>
      <c r="X2236"/>
      <c r="Y2236"/>
      <c r="AA2236"/>
      <c r="AB2236"/>
      <c r="AD2236"/>
      <c r="AE2236"/>
      <c r="AG2236"/>
      <c r="AH2236"/>
      <c r="AJ2236"/>
      <c r="AK2236"/>
      <c r="AM2236"/>
      <c r="AN2236"/>
      <c r="AP2236"/>
      <c r="AQ2236"/>
      <c r="AS2236"/>
      <c r="AT2236"/>
    </row>
    <row r="2237" spans="18:46">
      <c r="R2237"/>
      <c r="S2237"/>
      <c r="U2237"/>
      <c r="V2237"/>
      <c r="X2237"/>
      <c r="Y2237"/>
      <c r="AA2237"/>
      <c r="AB2237"/>
      <c r="AD2237"/>
      <c r="AE2237"/>
      <c r="AG2237"/>
      <c r="AH2237"/>
      <c r="AJ2237"/>
      <c r="AK2237"/>
      <c r="AM2237"/>
      <c r="AN2237"/>
      <c r="AP2237"/>
      <c r="AQ2237"/>
      <c r="AS2237"/>
      <c r="AT2237"/>
    </row>
    <row r="2238" spans="18:46">
      <c r="R2238"/>
      <c r="S2238"/>
      <c r="U2238"/>
      <c r="V2238"/>
      <c r="X2238"/>
      <c r="Y2238"/>
      <c r="AA2238"/>
      <c r="AB2238"/>
      <c r="AD2238"/>
      <c r="AE2238"/>
      <c r="AG2238"/>
      <c r="AH2238"/>
      <c r="AJ2238"/>
      <c r="AK2238"/>
      <c r="AM2238"/>
      <c r="AN2238"/>
      <c r="AP2238"/>
      <c r="AQ2238"/>
      <c r="AS2238"/>
      <c r="AT2238"/>
    </row>
    <row r="2239" spans="18:46">
      <c r="R2239"/>
      <c r="S2239"/>
      <c r="U2239"/>
      <c r="V2239"/>
      <c r="X2239"/>
      <c r="Y2239"/>
      <c r="AA2239"/>
      <c r="AB2239"/>
      <c r="AD2239"/>
      <c r="AE2239"/>
      <c r="AG2239"/>
      <c r="AH2239"/>
      <c r="AJ2239"/>
      <c r="AK2239"/>
      <c r="AM2239"/>
      <c r="AN2239"/>
      <c r="AP2239"/>
      <c r="AQ2239"/>
      <c r="AS2239"/>
      <c r="AT2239"/>
    </row>
    <row r="2240" spans="18:46">
      <c r="R2240"/>
      <c r="S2240"/>
      <c r="U2240"/>
      <c r="V2240"/>
      <c r="X2240"/>
      <c r="Y2240"/>
      <c r="AA2240"/>
      <c r="AB2240"/>
      <c r="AD2240"/>
      <c r="AE2240"/>
      <c r="AG2240"/>
      <c r="AH2240"/>
      <c r="AJ2240"/>
      <c r="AK2240"/>
      <c r="AM2240"/>
      <c r="AN2240"/>
      <c r="AP2240"/>
      <c r="AQ2240"/>
      <c r="AS2240"/>
      <c r="AT2240"/>
    </row>
    <row r="2241" spans="18:46">
      <c r="R2241"/>
      <c r="S2241"/>
      <c r="U2241"/>
      <c r="V2241"/>
      <c r="X2241"/>
      <c r="Y2241"/>
      <c r="AA2241"/>
      <c r="AB2241"/>
      <c r="AD2241"/>
      <c r="AE2241"/>
      <c r="AG2241"/>
      <c r="AH2241"/>
      <c r="AJ2241"/>
      <c r="AK2241"/>
      <c r="AM2241"/>
      <c r="AN2241"/>
      <c r="AP2241"/>
      <c r="AQ2241"/>
      <c r="AS2241"/>
      <c r="AT2241"/>
    </row>
    <row r="2242" spans="18:46">
      <c r="R2242"/>
      <c r="S2242"/>
      <c r="U2242"/>
      <c r="V2242"/>
      <c r="X2242"/>
      <c r="Y2242"/>
      <c r="AA2242"/>
      <c r="AB2242"/>
      <c r="AD2242"/>
      <c r="AE2242"/>
      <c r="AG2242"/>
      <c r="AH2242"/>
      <c r="AJ2242"/>
      <c r="AK2242"/>
      <c r="AM2242"/>
      <c r="AN2242"/>
      <c r="AP2242"/>
      <c r="AQ2242"/>
      <c r="AS2242"/>
      <c r="AT2242"/>
    </row>
    <row r="2243" spans="18:46">
      <c r="R2243"/>
      <c r="S2243"/>
      <c r="U2243"/>
      <c r="V2243"/>
      <c r="X2243"/>
      <c r="Y2243"/>
      <c r="AA2243"/>
      <c r="AB2243"/>
      <c r="AD2243"/>
      <c r="AE2243"/>
      <c r="AG2243"/>
      <c r="AH2243"/>
      <c r="AJ2243"/>
      <c r="AK2243"/>
      <c r="AM2243"/>
      <c r="AN2243"/>
      <c r="AP2243"/>
      <c r="AQ2243"/>
      <c r="AS2243"/>
      <c r="AT2243"/>
    </row>
    <row r="2244" spans="18:46">
      <c r="R2244"/>
      <c r="S2244"/>
      <c r="U2244"/>
      <c r="V2244"/>
      <c r="X2244"/>
      <c r="Y2244"/>
      <c r="AA2244"/>
      <c r="AB2244"/>
      <c r="AD2244"/>
      <c r="AE2244"/>
      <c r="AG2244"/>
      <c r="AH2244"/>
      <c r="AJ2244"/>
      <c r="AK2244"/>
      <c r="AM2244"/>
      <c r="AN2244"/>
      <c r="AP2244"/>
      <c r="AQ2244"/>
      <c r="AS2244"/>
      <c r="AT2244"/>
    </row>
    <row r="2245" spans="18:46">
      <c r="R2245"/>
      <c r="S2245"/>
      <c r="U2245"/>
      <c r="V2245"/>
      <c r="X2245"/>
      <c r="Y2245"/>
      <c r="AA2245"/>
      <c r="AB2245"/>
      <c r="AD2245"/>
      <c r="AE2245"/>
      <c r="AG2245"/>
      <c r="AH2245"/>
      <c r="AJ2245"/>
      <c r="AK2245"/>
      <c r="AM2245"/>
      <c r="AN2245"/>
      <c r="AP2245"/>
      <c r="AQ2245"/>
      <c r="AS2245"/>
      <c r="AT2245"/>
    </row>
    <row r="2246" spans="18:46">
      <c r="R2246"/>
      <c r="S2246"/>
      <c r="U2246"/>
      <c r="V2246"/>
      <c r="X2246"/>
      <c r="Y2246"/>
      <c r="AA2246"/>
      <c r="AB2246"/>
      <c r="AD2246"/>
      <c r="AE2246"/>
      <c r="AG2246"/>
      <c r="AH2246"/>
      <c r="AJ2246"/>
      <c r="AK2246"/>
      <c r="AM2246"/>
      <c r="AN2246"/>
      <c r="AP2246"/>
      <c r="AQ2246"/>
      <c r="AS2246"/>
      <c r="AT2246"/>
    </row>
    <row r="2247" spans="18:46">
      <c r="R2247"/>
      <c r="S2247"/>
      <c r="U2247"/>
      <c r="V2247"/>
      <c r="X2247"/>
      <c r="Y2247"/>
      <c r="AA2247"/>
      <c r="AB2247"/>
      <c r="AD2247"/>
      <c r="AE2247"/>
      <c r="AG2247"/>
      <c r="AH2247"/>
      <c r="AJ2247"/>
      <c r="AK2247"/>
      <c r="AM2247"/>
      <c r="AN2247"/>
      <c r="AP2247"/>
      <c r="AQ2247"/>
      <c r="AS2247"/>
      <c r="AT2247"/>
    </row>
    <row r="2248" spans="18:46">
      <c r="R2248"/>
      <c r="S2248"/>
      <c r="U2248"/>
      <c r="V2248"/>
      <c r="X2248"/>
      <c r="Y2248"/>
      <c r="AA2248"/>
      <c r="AB2248"/>
      <c r="AD2248"/>
      <c r="AE2248"/>
      <c r="AG2248"/>
      <c r="AH2248"/>
      <c r="AJ2248"/>
      <c r="AK2248"/>
      <c r="AM2248"/>
      <c r="AN2248"/>
      <c r="AP2248"/>
      <c r="AQ2248"/>
      <c r="AS2248"/>
      <c r="AT2248"/>
    </row>
    <row r="2249" spans="18:46">
      <c r="R2249"/>
      <c r="S2249"/>
      <c r="U2249"/>
      <c r="V2249"/>
      <c r="X2249"/>
      <c r="Y2249"/>
      <c r="AA2249"/>
      <c r="AB2249"/>
      <c r="AD2249"/>
      <c r="AE2249"/>
      <c r="AG2249"/>
      <c r="AH2249"/>
      <c r="AJ2249"/>
      <c r="AK2249"/>
      <c r="AM2249"/>
      <c r="AN2249"/>
      <c r="AP2249"/>
      <c r="AQ2249"/>
      <c r="AS2249"/>
      <c r="AT2249"/>
    </row>
    <row r="2250" spans="18:46">
      <c r="R2250"/>
      <c r="S2250"/>
      <c r="U2250"/>
      <c r="V2250"/>
      <c r="X2250"/>
      <c r="Y2250"/>
      <c r="AA2250"/>
      <c r="AB2250"/>
      <c r="AD2250"/>
      <c r="AE2250"/>
      <c r="AG2250"/>
      <c r="AH2250"/>
      <c r="AJ2250"/>
      <c r="AK2250"/>
      <c r="AM2250"/>
      <c r="AN2250"/>
      <c r="AP2250"/>
      <c r="AQ2250"/>
      <c r="AS2250"/>
      <c r="AT2250"/>
    </row>
    <row r="2251" spans="18:46">
      <c r="R2251"/>
      <c r="S2251"/>
      <c r="U2251"/>
      <c r="V2251"/>
      <c r="X2251"/>
      <c r="Y2251"/>
      <c r="AA2251"/>
      <c r="AB2251"/>
      <c r="AD2251"/>
      <c r="AE2251"/>
      <c r="AG2251"/>
      <c r="AH2251"/>
      <c r="AJ2251"/>
      <c r="AK2251"/>
      <c r="AM2251"/>
      <c r="AN2251"/>
      <c r="AP2251"/>
      <c r="AQ2251"/>
      <c r="AS2251"/>
      <c r="AT2251"/>
    </row>
    <row r="2252" spans="18:46">
      <c r="R2252"/>
      <c r="S2252"/>
      <c r="U2252"/>
      <c r="V2252"/>
      <c r="X2252"/>
      <c r="Y2252"/>
      <c r="AA2252"/>
      <c r="AB2252"/>
      <c r="AD2252"/>
      <c r="AE2252"/>
      <c r="AG2252"/>
      <c r="AH2252"/>
      <c r="AJ2252"/>
      <c r="AK2252"/>
      <c r="AM2252"/>
      <c r="AN2252"/>
      <c r="AP2252"/>
      <c r="AQ2252"/>
      <c r="AS2252"/>
      <c r="AT2252"/>
    </row>
    <row r="2253" spans="18:46">
      <c r="R2253"/>
      <c r="S2253"/>
      <c r="U2253"/>
      <c r="V2253"/>
      <c r="X2253"/>
      <c r="Y2253"/>
      <c r="AA2253"/>
      <c r="AB2253"/>
      <c r="AD2253"/>
      <c r="AE2253"/>
      <c r="AG2253"/>
      <c r="AH2253"/>
      <c r="AJ2253"/>
      <c r="AK2253"/>
      <c r="AM2253"/>
      <c r="AN2253"/>
      <c r="AP2253"/>
      <c r="AQ2253"/>
      <c r="AS2253"/>
      <c r="AT2253"/>
    </row>
    <row r="2254" spans="18:46">
      <c r="R2254"/>
      <c r="S2254"/>
      <c r="U2254"/>
      <c r="V2254"/>
      <c r="X2254"/>
      <c r="Y2254"/>
      <c r="AA2254"/>
      <c r="AB2254"/>
      <c r="AD2254"/>
      <c r="AE2254"/>
      <c r="AG2254"/>
      <c r="AH2254"/>
      <c r="AJ2254"/>
      <c r="AK2254"/>
      <c r="AM2254"/>
      <c r="AN2254"/>
      <c r="AP2254"/>
      <c r="AQ2254"/>
      <c r="AS2254"/>
      <c r="AT2254"/>
    </row>
    <row r="2255" spans="18:46">
      <c r="R2255"/>
      <c r="S2255"/>
      <c r="U2255"/>
      <c r="V2255"/>
      <c r="X2255"/>
      <c r="Y2255"/>
      <c r="AA2255"/>
      <c r="AB2255"/>
      <c r="AD2255"/>
      <c r="AE2255"/>
      <c r="AG2255"/>
      <c r="AH2255"/>
      <c r="AJ2255"/>
      <c r="AK2255"/>
      <c r="AM2255"/>
      <c r="AN2255"/>
      <c r="AP2255"/>
      <c r="AQ2255"/>
      <c r="AS2255"/>
      <c r="AT2255"/>
    </row>
    <row r="2256" spans="18:46">
      <c r="R2256"/>
      <c r="S2256"/>
      <c r="U2256"/>
      <c r="V2256"/>
      <c r="X2256"/>
      <c r="Y2256"/>
      <c r="AA2256"/>
      <c r="AB2256"/>
      <c r="AD2256"/>
      <c r="AE2256"/>
      <c r="AG2256"/>
      <c r="AH2256"/>
      <c r="AJ2256"/>
      <c r="AK2256"/>
      <c r="AM2256"/>
      <c r="AN2256"/>
      <c r="AP2256"/>
      <c r="AQ2256"/>
      <c r="AS2256"/>
      <c r="AT2256"/>
    </row>
    <row r="2257" spans="18:46">
      <c r="R2257"/>
      <c r="S2257"/>
      <c r="U2257"/>
      <c r="V2257"/>
      <c r="X2257"/>
      <c r="Y2257"/>
      <c r="AA2257"/>
      <c r="AB2257"/>
      <c r="AD2257"/>
      <c r="AE2257"/>
      <c r="AG2257"/>
      <c r="AH2257"/>
      <c r="AJ2257"/>
      <c r="AK2257"/>
      <c r="AM2257"/>
      <c r="AN2257"/>
      <c r="AP2257"/>
      <c r="AQ2257"/>
      <c r="AS2257"/>
      <c r="AT2257"/>
    </row>
    <row r="2258" spans="18:46">
      <c r="R2258"/>
      <c r="S2258"/>
      <c r="U2258"/>
      <c r="V2258"/>
      <c r="X2258"/>
      <c r="Y2258"/>
      <c r="AA2258"/>
      <c r="AB2258"/>
      <c r="AD2258"/>
      <c r="AE2258"/>
      <c r="AG2258"/>
      <c r="AH2258"/>
      <c r="AJ2258"/>
      <c r="AK2258"/>
      <c r="AM2258"/>
      <c r="AN2258"/>
      <c r="AP2258"/>
      <c r="AQ2258"/>
      <c r="AS2258"/>
      <c r="AT2258"/>
    </row>
    <row r="2259" spans="18:46">
      <c r="R2259"/>
      <c r="S2259"/>
      <c r="U2259"/>
      <c r="V2259"/>
      <c r="X2259"/>
      <c r="Y2259"/>
      <c r="AA2259"/>
      <c r="AB2259"/>
      <c r="AD2259"/>
      <c r="AE2259"/>
      <c r="AG2259"/>
      <c r="AH2259"/>
      <c r="AJ2259"/>
      <c r="AK2259"/>
      <c r="AM2259"/>
      <c r="AN2259"/>
      <c r="AP2259"/>
      <c r="AQ2259"/>
      <c r="AS2259"/>
      <c r="AT2259"/>
    </row>
    <row r="2260" spans="18:46">
      <c r="R2260"/>
      <c r="S2260"/>
      <c r="U2260"/>
      <c r="V2260"/>
      <c r="X2260"/>
      <c r="Y2260"/>
      <c r="AA2260"/>
      <c r="AB2260"/>
      <c r="AD2260"/>
      <c r="AE2260"/>
      <c r="AG2260"/>
      <c r="AH2260"/>
      <c r="AJ2260"/>
      <c r="AK2260"/>
      <c r="AM2260"/>
      <c r="AN2260"/>
      <c r="AP2260"/>
      <c r="AQ2260"/>
      <c r="AS2260"/>
      <c r="AT2260"/>
    </row>
    <row r="2261" spans="18:46">
      <c r="R2261"/>
      <c r="S2261"/>
      <c r="U2261"/>
      <c r="V2261"/>
      <c r="X2261"/>
      <c r="Y2261"/>
      <c r="AA2261"/>
      <c r="AB2261"/>
      <c r="AD2261"/>
      <c r="AE2261"/>
      <c r="AG2261"/>
      <c r="AH2261"/>
      <c r="AJ2261"/>
      <c r="AK2261"/>
      <c r="AM2261"/>
      <c r="AN2261"/>
      <c r="AP2261"/>
      <c r="AQ2261"/>
      <c r="AS2261"/>
      <c r="AT2261"/>
    </row>
    <row r="2262" spans="18:46">
      <c r="R2262"/>
      <c r="S2262"/>
      <c r="U2262"/>
      <c r="V2262"/>
      <c r="X2262"/>
      <c r="Y2262"/>
      <c r="AA2262"/>
      <c r="AB2262"/>
      <c r="AD2262"/>
      <c r="AE2262"/>
      <c r="AG2262"/>
      <c r="AH2262"/>
      <c r="AJ2262"/>
      <c r="AK2262"/>
      <c r="AM2262"/>
      <c r="AN2262"/>
      <c r="AP2262"/>
      <c r="AQ2262"/>
      <c r="AS2262"/>
      <c r="AT2262"/>
    </row>
    <row r="2263" spans="18:46">
      <c r="R2263"/>
      <c r="S2263"/>
      <c r="U2263"/>
      <c r="V2263"/>
      <c r="X2263"/>
      <c r="Y2263"/>
      <c r="AA2263"/>
      <c r="AB2263"/>
      <c r="AD2263"/>
      <c r="AE2263"/>
      <c r="AG2263"/>
      <c r="AH2263"/>
      <c r="AJ2263"/>
      <c r="AK2263"/>
      <c r="AM2263"/>
      <c r="AN2263"/>
      <c r="AP2263"/>
      <c r="AQ2263"/>
      <c r="AS2263"/>
      <c r="AT2263"/>
    </row>
    <row r="2264" spans="18:46">
      <c r="R2264"/>
      <c r="S2264"/>
      <c r="U2264"/>
      <c r="V2264"/>
      <c r="X2264"/>
      <c r="Y2264"/>
      <c r="AA2264"/>
      <c r="AB2264"/>
      <c r="AD2264"/>
      <c r="AE2264"/>
      <c r="AG2264"/>
      <c r="AH2264"/>
      <c r="AJ2264"/>
      <c r="AK2264"/>
      <c r="AM2264"/>
      <c r="AN2264"/>
      <c r="AP2264"/>
      <c r="AQ2264"/>
      <c r="AS2264"/>
      <c r="AT2264"/>
    </row>
    <row r="2265" spans="18:46">
      <c r="R2265"/>
      <c r="S2265"/>
      <c r="U2265"/>
      <c r="V2265"/>
      <c r="X2265"/>
      <c r="Y2265"/>
      <c r="AA2265"/>
      <c r="AB2265"/>
      <c r="AD2265"/>
      <c r="AE2265"/>
      <c r="AG2265"/>
      <c r="AH2265"/>
      <c r="AJ2265"/>
      <c r="AK2265"/>
      <c r="AM2265"/>
      <c r="AN2265"/>
      <c r="AP2265"/>
      <c r="AQ2265"/>
      <c r="AS2265"/>
      <c r="AT2265"/>
    </row>
    <row r="2266" spans="18:46">
      <c r="R2266"/>
      <c r="S2266"/>
      <c r="U2266"/>
      <c r="V2266"/>
      <c r="X2266"/>
      <c r="Y2266"/>
      <c r="AA2266"/>
      <c r="AB2266"/>
      <c r="AD2266"/>
      <c r="AE2266"/>
      <c r="AG2266"/>
      <c r="AH2266"/>
      <c r="AJ2266"/>
      <c r="AK2266"/>
      <c r="AM2266"/>
      <c r="AN2266"/>
      <c r="AP2266"/>
      <c r="AQ2266"/>
      <c r="AS2266"/>
      <c r="AT2266"/>
    </row>
    <row r="2267" spans="18:46">
      <c r="R2267"/>
      <c r="S2267"/>
      <c r="U2267"/>
      <c r="V2267"/>
      <c r="X2267"/>
      <c r="Y2267"/>
      <c r="AA2267"/>
      <c r="AB2267"/>
      <c r="AD2267"/>
      <c r="AE2267"/>
      <c r="AG2267"/>
      <c r="AH2267"/>
      <c r="AJ2267"/>
      <c r="AK2267"/>
      <c r="AM2267"/>
      <c r="AN2267"/>
      <c r="AP2267"/>
      <c r="AQ2267"/>
      <c r="AS2267"/>
      <c r="AT2267"/>
    </row>
    <row r="2268" spans="18:46">
      <c r="R2268"/>
      <c r="S2268"/>
      <c r="U2268"/>
      <c r="V2268"/>
      <c r="X2268"/>
      <c r="Y2268"/>
      <c r="AA2268"/>
      <c r="AB2268"/>
      <c r="AD2268"/>
      <c r="AE2268"/>
      <c r="AG2268"/>
      <c r="AH2268"/>
      <c r="AJ2268"/>
      <c r="AK2268"/>
      <c r="AM2268"/>
      <c r="AN2268"/>
      <c r="AP2268"/>
      <c r="AQ2268"/>
      <c r="AS2268"/>
      <c r="AT2268"/>
    </row>
    <row r="2269" spans="18:46">
      <c r="R2269"/>
      <c r="S2269"/>
      <c r="U2269"/>
      <c r="V2269"/>
      <c r="X2269"/>
      <c r="Y2269"/>
      <c r="AA2269"/>
      <c r="AB2269"/>
      <c r="AD2269"/>
      <c r="AE2269"/>
      <c r="AG2269"/>
      <c r="AH2269"/>
      <c r="AJ2269"/>
      <c r="AK2269"/>
      <c r="AM2269"/>
      <c r="AN2269"/>
      <c r="AP2269"/>
      <c r="AQ2269"/>
      <c r="AS2269"/>
      <c r="AT2269"/>
    </row>
    <row r="2270" spans="18:46">
      <c r="R2270"/>
      <c r="S2270"/>
      <c r="U2270"/>
      <c r="V2270"/>
      <c r="X2270"/>
      <c r="Y2270"/>
      <c r="AA2270"/>
      <c r="AB2270"/>
      <c r="AD2270"/>
      <c r="AE2270"/>
      <c r="AG2270"/>
      <c r="AH2270"/>
      <c r="AJ2270"/>
      <c r="AK2270"/>
      <c r="AM2270"/>
      <c r="AN2270"/>
      <c r="AP2270"/>
      <c r="AQ2270"/>
      <c r="AS2270"/>
      <c r="AT2270"/>
    </row>
    <row r="2271" spans="18:46">
      <c r="R2271"/>
      <c r="S2271"/>
      <c r="U2271"/>
      <c r="V2271"/>
      <c r="X2271"/>
      <c r="Y2271"/>
      <c r="AA2271"/>
      <c r="AB2271"/>
      <c r="AD2271"/>
      <c r="AE2271"/>
      <c r="AG2271"/>
      <c r="AH2271"/>
      <c r="AJ2271"/>
      <c r="AK2271"/>
      <c r="AM2271"/>
      <c r="AN2271"/>
      <c r="AP2271"/>
      <c r="AQ2271"/>
      <c r="AS2271"/>
      <c r="AT2271"/>
    </row>
    <row r="2272" spans="18:46">
      <c r="R2272"/>
      <c r="S2272"/>
      <c r="U2272"/>
      <c r="V2272"/>
      <c r="X2272"/>
      <c r="Y2272"/>
      <c r="AA2272"/>
      <c r="AB2272"/>
      <c r="AD2272"/>
      <c r="AE2272"/>
      <c r="AG2272"/>
      <c r="AH2272"/>
      <c r="AJ2272"/>
      <c r="AK2272"/>
      <c r="AM2272"/>
      <c r="AN2272"/>
      <c r="AP2272"/>
      <c r="AQ2272"/>
      <c r="AS2272"/>
      <c r="AT2272"/>
    </row>
    <row r="2273" spans="18:46">
      <c r="R2273"/>
      <c r="S2273"/>
      <c r="U2273"/>
      <c r="V2273"/>
      <c r="X2273"/>
      <c r="Y2273"/>
      <c r="AA2273"/>
      <c r="AB2273"/>
      <c r="AD2273"/>
      <c r="AE2273"/>
      <c r="AG2273"/>
      <c r="AH2273"/>
      <c r="AJ2273"/>
      <c r="AK2273"/>
      <c r="AM2273"/>
      <c r="AN2273"/>
      <c r="AP2273"/>
      <c r="AQ2273"/>
      <c r="AS2273"/>
      <c r="AT2273"/>
    </row>
    <row r="2274" spans="18:46">
      <c r="R2274"/>
      <c r="S2274"/>
      <c r="U2274"/>
      <c r="V2274"/>
      <c r="X2274"/>
      <c r="Y2274"/>
      <c r="AA2274"/>
      <c r="AB2274"/>
      <c r="AD2274"/>
      <c r="AE2274"/>
      <c r="AG2274"/>
      <c r="AH2274"/>
      <c r="AJ2274"/>
      <c r="AK2274"/>
      <c r="AM2274"/>
      <c r="AN2274"/>
      <c r="AP2274"/>
      <c r="AQ2274"/>
      <c r="AS2274"/>
      <c r="AT2274"/>
    </row>
    <row r="2275" spans="18:46">
      <c r="R2275"/>
      <c r="S2275"/>
      <c r="U2275"/>
      <c r="V2275"/>
      <c r="X2275"/>
      <c r="Y2275"/>
      <c r="AA2275"/>
      <c r="AB2275"/>
      <c r="AD2275"/>
      <c r="AE2275"/>
      <c r="AG2275"/>
      <c r="AH2275"/>
      <c r="AJ2275"/>
      <c r="AK2275"/>
      <c r="AM2275"/>
      <c r="AN2275"/>
      <c r="AP2275"/>
      <c r="AQ2275"/>
      <c r="AS2275"/>
      <c r="AT2275"/>
    </row>
    <row r="2276" spans="18:46">
      <c r="R2276"/>
      <c r="S2276"/>
      <c r="U2276"/>
      <c r="V2276"/>
      <c r="X2276"/>
      <c r="Y2276"/>
      <c r="AA2276"/>
      <c r="AB2276"/>
      <c r="AD2276"/>
      <c r="AE2276"/>
      <c r="AG2276"/>
      <c r="AH2276"/>
      <c r="AJ2276"/>
      <c r="AK2276"/>
      <c r="AM2276"/>
      <c r="AN2276"/>
      <c r="AP2276"/>
      <c r="AQ2276"/>
      <c r="AS2276"/>
      <c r="AT2276"/>
    </row>
    <row r="2277" spans="18:46">
      <c r="R2277"/>
      <c r="S2277"/>
      <c r="U2277"/>
      <c r="V2277"/>
      <c r="X2277"/>
      <c r="Y2277"/>
      <c r="AA2277"/>
      <c r="AB2277"/>
      <c r="AD2277"/>
      <c r="AE2277"/>
      <c r="AG2277"/>
      <c r="AH2277"/>
      <c r="AJ2277"/>
      <c r="AK2277"/>
      <c r="AM2277"/>
      <c r="AN2277"/>
      <c r="AP2277"/>
      <c r="AQ2277"/>
      <c r="AS2277"/>
      <c r="AT2277"/>
    </row>
    <row r="2278" spans="18:46">
      <c r="R2278"/>
      <c r="S2278"/>
      <c r="U2278"/>
      <c r="V2278"/>
      <c r="X2278"/>
      <c r="Y2278"/>
      <c r="AA2278"/>
      <c r="AB2278"/>
      <c r="AD2278"/>
      <c r="AE2278"/>
      <c r="AG2278"/>
      <c r="AH2278"/>
      <c r="AJ2278"/>
      <c r="AK2278"/>
      <c r="AM2278"/>
      <c r="AN2278"/>
      <c r="AP2278"/>
      <c r="AQ2278"/>
      <c r="AS2278"/>
      <c r="AT2278"/>
    </row>
    <row r="2279" spans="18:46">
      <c r="R2279"/>
      <c r="S2279"/>
      <c r="U2279"/>
      <c r="V2279"/>
      <c r="X2279"/>
      <c r="Y2279"/>
      <c r="AA2279"/>
      <c r="AB2279"/>
      <c r="AD2279"/>
      <c r="AE2279"/>
      <c r="AG2279"/>
      <c r="AH2279"/>
      <c r="AJ2279"/>
      <c r="AK2279"/>
      <c r="AM2279"/>
      <c r="AN2279"/>
      <c r="AP2279"/>
      <c r="AQ2279"/>
      <c r="AS2279"/>
      <c r="AT2279"/>
    </row>
    <row r="2280" spans="18:46">
      <c r="R2280"/>
      <c r="S2280"/>
      <c r="U2280"/>
      <c r="V2280"/>
      <c r="X2280"/>
      <c r="Y2280"/>
      <c r="AA2280"/>
      <c r="AB2280"/>
      <c r="AD2280"/>
      <c r="AE2280"/>
      <c r="AG2280"/>
      <c r="AH2280"/>
      <c r="AJ2280"/>
      <c r="AK2280"/>
      <c r="AM2280"/>
      <c r="AN2280"/>
      <c r="AP2280"/>
      <c r="AQ2280"/>
      <c r="AS2280"/>
      <c r="AT2280"/>
    </row>
    <row r="2281" spans="18:46">
      <c r="R2281"/>
      <c r="S2281"/>
      <c r="U2281"/>
      <c r="V2281"/>
      <c r="X2281"/>
      <c r="Y2281"/>
      <c r="AA2281"/>
      <c r="AB2281"/>
      <c r="AD2281"/>
      <c r="AE2281"/>
      <c r="AG2281"/>
      <c r="AH2281"/>
      <c r="AJ2281"/>
      <c r="AK2281"/>
      <c r="AM2281"/>
      <c r="AN2281"/>
      <c r="AP2281"/>
      <c r="AQ2281"/>
      <c r="AS2281"/>
      <c r="AT2281"/>
    </row>
    <row r="2282" spans="18:46">
      <c r="R2282"/>
      <c r="S2282"/>
      <c r="U2282"/>
      <c r="V2282"/>
      <c r="X2282"/>
      <c r="Y2282"/>
      <c r="AA2282"/>
      <c r="AB2282"/>
      <c r="AD2282"/>
      <c r="AE2282"/>
      <c r="AG2282"/>
      <c r="AH2282"/>
      <c r="AJ2282"/>
      <c r="AK2282"/>
      <c r="AM2282"/>
      <c r="AN2282"/>
      <c r="AP2282"/>
      <c r="AQ2282"/>
      <c r="AS2282"/>
      <c r="AT2282"/>
    </row>
    <row r="2283" spans="18:46">
      <c r="R2283"/>
      <c r="S2283"/>
      <c r="U2283"/>
      <c r="V2283"/>
      <c r="X2283"/>
      <c r="Y2283"/>
      <c r="AA2283"/>
      <c r="AB2283"/>
      <c r="AD2283"/>
      <c r="AE2283"/>
      <c r="AG2283"/>
      <c r="AH2283"/>
      <c r="AJ2283"/>
      <c r="AK2283"/>
      <c r="AM2283"/>
      <c r="AN2283"/>
      <c r="AP2283"/>
      <c r="AQ2283"/>
      <c r="AS2283"/>
      <c r="AT2283"/>
    </row>
    <row r="2284" spans="18:46">
      <c r="R2284"/>
      <c r="S2284"/>
      <c r="U2284"/>
      <c r="V2284"/>
      <c r="X2284"/>
      <c r="Y2284"/>
      <c r="AA2284"/>
      <c r="AB2284"/>
      <c r="AD2284"/>
      <c r="AE2284"/>
      <c r="AG2284"/>
      <c r="AH2284"/>
      <c r="AJ2284"/>
      <c r="AK2284"/>
      <c r="AM2284"/>
      <c r="AN2284"/>
      <c r="AP2284"/>
      <c r="AQ2284"/>
      <c r="AS2284"/>
      <c r="AT2284"/>
    </row>
    <row r="2285" spans="18:46">
      <c r="R2285"/>
      <c r="S2285"/>
      <c r="U2285"/>
      <c r="V2285"/>
      <c r="X2285"/>
      <c r="Y2285"/>
      <c r="AA2285"/>
      <c r="AB2285"/>
      <c r="AD2285"/>
      <c r="AE2285"/>
      <c r="AG2285"/>
      <c r="AH2285"/>
      <c r="AJ2285"/>
      <c r="AK2285"/>
      <c r="AM2285"/>
      <c r="AN2285"/>
      <c r="AP2285"/>
      <c r="AQ2285"/>
      <c r="AS2285"/>
      <c r="AT2285"/>
    </row>
    <row r="2286" spans="18:46">
      <c r="R2286"/>
      <c r="S2286"/>
      <c r="U2286"/>
      <c r="V2286"/>
      <c r="X2286"/>
      <c r="Y2286"/>
      <c r="AA2286"/>
      <c r="AB2286"/>
      <c r="AD2286"/>
      <c r="AE2286"/>
      <c r="AG2286"/>
      <c r="AH2286"/>
      <c r="AJ2286"/>
      <c r="AK2286"/>
      <c r="AM2286"/>
      <c r="AN2286"/>
      <c r="AP2286"/>
      <c r="AQ2286"/>
      <c r="AS2286"/>
      <c r="AT2286"/>
    </row>
    <row r="2287" spans="18:46">
      <c r="R2287"/>
      <c r="S2287"/>
      <c r="U2287"/>
      <c r="V2287"/>
      <c r="X2287"/>
      <c r="Y2287"/>
      <c r="AA2287"/>
      <c r="AB2287"/>
      <c r="AD2287"/>
      <c r="AE2287"/>
      <c r="AG2287"/>
      <c r="AH2287"/>
      <c r="AJ2287"/>
      <c r="AK2287"/>
      <c r="AM2287"/>
      <c r="AN2287"/>
      <c r="AP2287"/>
      <c r="AQ2287"/>
      <c r="AS2287"/>
      <c r="AT2287"/>
    </row>
    <row r="2288" spans="18:46">
      <c r="R2288"/>
      <c r="S2288"/>
      <c r="U2288"/>
      <c r="V2288"/>
      <c r="X2288"/>
      <c r="Y2288"/>
      <c r="AA2288"/>
      <c r="AB2288"/>
      <c r="AD2288"/>
      <c r="AE2288"/>
      <c r="AG2288"/>
      <c r="AH2288"/>
      <c r="AJ2288"/>
      <c r="AK2288"/>
      <c r="AM2288"/>
      <c r="AN2288"/>
      <c r="AP2288"/>
      <c r="AQ2288"/>
      <c r="AS2288"/>
      <c r="AT2288"/>
    </row>
    <row r="2289" spans="18:46">
      <c r="R2289"/>
      <c r="S2289"/>
      <c r="U2289"/>
      <c r="V2289"/>
      <c r="X2289"/>
      <c r="Y2289"/>
      <c r="AA2289"/>
      <c r="AB2289"/>
      <c r="AD2289"/>
      <c r="AE2289"/>
      <c r="AG2289"/>
      <c r="AH2289"/>
      <c r="AJ2289"/>
      <c r="AK2289"/>
      <c r="AM2289"/>
      <c r="AN2289"/>
      <c r="AP2289"/>
      <c r="AQ2289"/>
      <c r="AS2289"/>
      <c r="AT2289"/>
    </row>
    <row r="2290" spans="18:46">
      <c r="R2290"/>
      <c r="S2290"/>
      <c r="U2290"/>
      <c r="V2290"/>
      <c r="X2290"/>
      <c r="Y2290"/>
      <c r="AA2290"/>
      <c r="AB2290"/>
      <c r="AD2290"/>
      <c r="AE2290"/>
      <c r="AG2290"/>
      <c r="AH2290"/>
      <c r="AJ2290"/>
      <c r="AK2290"/>
      <c r="AM2290"/>
      <c r="AN2290"/>
      <c r="AP2290"/>
      <c r="AQ2290"/>
      <c r="AS2290"/>
      <c r="AT2290"/>
    </row>
    <row r="2291" spans="18:46">
      <c r="R2291"/>
      <c r="S2291"/>
      <c r="U2291"/>
      <c r="V2291"/>
      <c r="X2291"/>
      <c r="Y2291"/>
      <c r="AA2291"/>
      <c r="AB2291"/>
      <c r="AD2291"/>
      <c r="AE2291"/>
      <c r="AG2291"/>
      <c r="AH2291"/>
      <c r="AJ2291"/>
      <c r="AK2291"/>
      <c r="AM2291"/>
      <c r="AN2291"/>
      <c r="AP2291"/>
      <c r="AQ2291"/>
      <c r="AS2291"/>
      <c r="AT2291"/>
    </row>
    <row r="2292" spans="18:46">
      <c r="R2292"/>
      <c r="S2292"/>
      <c r="U2292"/>
      <c r="V2292"/>
      <c r="X2292"/>
      <c r="Y2292"/>
      <c r="AA2292"/>
      <c r="AB2292"/>
      <c r="AD2292"/>
      <c r="AE2292"/>
      <c r="AG2292"/>
      <c r="AH2292"/>
      <c r="AJ2292"/>
      <c r="AK2292"/>
      <c r="AM2292"/>
      <c r="AN2292"/>
      <c r="AP2292"/>
      <c r="AQ2292"/>
      <c r="AS2292"/>
      <c r="AT2292"/>
    </row>
    <row r="2293" spans="18:46">
      <c r="R2293"/>
      <c r="S2293"/>
      <c r="U2293"/>
      <c r="V2293"/>
      <c r="X2293"/>
      <c r="Y2293"/>
      <c r="AA2293"/>
      <c r="AB2293"/>
      <c r="AD2293"/>
      <c r="AE2293"/>
      <c r="AG2293"/>
      <c r="AH2293"/>
      <c r="AJ2293"/>
      <c r="AK2293"/>
      <c r="AM2293"/>
      <c r="AN2293"/>
      <c r="AP2293"/>
      <c r="AQ2293"/>
      <c r="AS2293"/>
      <c r="AT2293"/>
    </row>
    <row r="2294" spans="18:46">
      <c r="R2294"/>
      <c r="S2294"/>
      <c r="U2294"/>
      <c r="V2294"/>
      <c r="X2294"/>
      <c r="Y2294"/>
      <c r="AA2294"/>
      <c r="AB2294"/>
      <c r="AD2294"/>
      <c r="AE2294"/>
      <c r="AG2294"/>
      <c r="AH2294"/>
      <c r="AJ2294"/>
      <c r="AK2294"/>
      <c r="AM2294"/>
      <c r="AN2294"/>
      <c r="AP2294"/>
      <c r="AQ2294"/>
      <c r="AS2294"/>
      <c r="AT2294"/>
    </row>
    <row r="2295" spans="18:46">
      <c r="R2295"/>
      <c r="S2295"/>
      <c r="U2295"/>
      <c r="V2295"/>
      <c r="X2295"/>
      <c r="Y2295"/>
      <c r="AA2295"/>
      <c r="AB2295"/>
      <c r="AD2295"/>
      <c r="AE2295"/>
      <c r="AG2295"/>
      <c r="AH2295"/>
      <c r="AJ2295"/>
      <c r="AK2295"/>
      <c r="AM2295"/>
      <c r="AN2295"/>
      <c r="AP2295"/>
      <c r="AQ2295"/>
      <c r="AS2295"/>
      <c r="AT2295"/>
    </row>
    <row r="2296" spans="18:46">
      <c r="R2296"/>
      <c r="S2296"/>
      <c r="U2296"/>
      <c r="V2296"/>
      <c r="X2296"/>
      <c r="Y2296"/>
      <c r="AA2296"/>
      <c r="AB2296"/>
      <c r="AD2296"/>
      <c r="AE2296"/>
      <c r="AG2296"/>
      <c r="AH2296"/>
      <c r="AJ2296"/>
      <c r="AK2296"/>
      <c r="AM2296"/>
      <c r="AN2296"/>
      <c r="AP2296"/>
      <c r="AQ2296"/>
      <c r="AS2296"/>
      <c r="AT2296"/>
    </row>
    <row r="2297" spans="18:46">
      <c r="R2297"/>
      <c r="S2297"/>
      <c r="U2297"/>
      <c r="V2297"/>
      <c r="X2297"/>
      <c r="Y2297"/>
      <c r="AA2297"/>
      <c r="AB2297"/>
      <c r="AD2297"/>
      <c r="AE2297"/>
      <c r="AG2297"/>
      <c r="AH2297"/>
      <c r="AJ2297"/>
      <c r="AK2297"/>
      <c r="AM2297"/>
      <c r="AN2297"/>
      <c r="AP2297"/>
      <c r="AQ2297"/>
      <c r="AS2297"/>
      <c r="AT2297"/>
    </row>
    <row r="2298" spans="18:46">
      <c r="R2298"/>
      <c r="S2298"/>
      <c r="U2298"/>
      <c r="V2298"/>
      <c r="X2298"/>
      <c r="Y2298"/>
      <c r="AA2298"/>
      <c r="AB2298"/>
      <c r="AD2298"/>
      <c r="AE2298"/>
      <c r="AG2298"/>
      <c r="AH2298"/>
      <c r="AJ2298"/>
      <c r="AK2298"/>
      <c r="AM2298"/>
      <c r="AN2298"/>
      <c r="AP2298"/>
      <c r="AQ2298"/>
      <c r="AS2298"/>
      <c r="AT2298"/>
    </row>
    <row r="2299" spans="18:46">
      <c r="R2299"/>
      <c r="S2299"/>
      <c r="U2299"/>
      <c r="V2299"/>
      <c r="X2299"/>
      <c r="Y2299"/>
      <c r="AA2299"/>
      <c r="AB2299"/>
      <c r="AD2299"/>
      <c r="AE2299"/>
      <c r="AG2299"/>
      <c r="AH2299"/>
      <c r="AJ2299"/>
      <c r="AK2299"/>
      <c r="AM2299"/>
      <c r="AN2299"/>
      <c r="AP2299"/>
      <c r="AQ2299"/>
      <c r="AS2299"/>
      <c r="AT2299"/>
    </row>
    <row r="2300" spans="18:46">
      <c r="R2300"/>
      <c r="S2300"/>
      <c r="U2300"/>
      <c r="V2300"/>
      <c r="X2300"/>
      <c r="Y2300"/>
      <c r="AA2300"/>
      <c r="AB2300"/>
      <c r="AD2300"/>
      <c r="AE2300"/>
      <c r="AG2300"/>
      <c r="AH2300"/>
      <c r="AJ2300"/>
      <c r="AK2300"/>
      <c r="AM2300"/>
      <c r="AN2300"/>
      <c r="AP2300"/>
      <c r="AQ2300"/>
      <c r="AS2300"/>
      <c r="AT2300"/>
    </row>
    <row r="2301" spans="18:46">
      <c r="R2301"/>
      <c r="S2301"/>
      <c r="U2301"/>
      <c r="V2301"/>
      <c r="X2301"/>
      <c r="Y2301"/>
      <c r="AA2301"/>
      <c r="AB2301"/>
      <c r="AD2301"/>
      <c r="AE2301"/>
      <c r="AG2301"/>
      <c r="AH2301"/>
      <c r="AJ2301"/>
      <c r="AK2301"/>
      <c r="AM2301"/>
      <c r="AN2301"/>
      <c r="AP2301"/>
      <c r="AQ2301"/>
      <c r="AS2301"/>
      <c r="AT2301"/>
    </row>
    <row r="2302" spans="18:46">
      <c r="R2302"/>
      <c r="S2302"/>
      <c r="U2302"/>
      <c r="V2302"/>
      <c r="X2302"/>
      <c r="Y2302"/>
      <c r="AA2302"/>
      <c r="AB2302"/>
      <c r="AD2302"/>
      <c r="AE2302"/>
      <c r="AG2302"/>
      <c r="AH2302"/>
      <c r="AJ2302"/>
      <c r="AK2302"/>
      <c r="AM2302"/>
      <c r="AN2302"/>
      <c r="AP2302"/>
      <c r="AQ2302"/>
      <c r="AS2302"/>
      <c r="AT2302"/>
    </row>
    <row r="2303" spans="18:46">
      <c r="R2303"/>
      <c r="S2303"/>
      <c r="U2303"/>
      <c r="V2303"/>
      <c r="X2303"/>
      <c r="Y2303"/>
      <c r="AA2303"/>
      <c r="AB2303"/>
      <c r="AD2303"/>
      <c r="AE2303"/>
      <c r="AG2303"/>
      <c r="AH2303"/>
      <c r="AJ2303"/>
      <c r="AK2303"/>
      <c r="AM2303"/>
      <c r="AN2303"/>
      <c r="AP2303"/>
      <c r="AQ2303"/>
      <c r="AS2303"/>
      <c r="AT2303"/>
    </row>
    <row r="2304" spans="18:46">
      <c r="R2304"/>
      <c r="S2304"/>
      <c r="U2304"/>
      <c r="V2304"/>
      <c r="X2304"/>
      <c r="Y2304"/>
      <c r="AA2304"/>
      <c r="AB2304"/>
      <c r="AD2304"/>
      <c r="AE2304"/>
      <c r="AG2304"/>
      <c r="AH2304"/>
      <c r="AJ2304"/>
      <c r="AK2304"/>
      <c r="AM2304"/>
      <c r="AN2304"/>
      <c r="AP2304"/>
      <c r="AQ2304"/>
      <c r="AS2304"/>
      <c r="AT2304"/>
    </row>
    <row r="2305" spans="18:46">
      <c r="R2305"/>
      <c r="S2305"/>
      <c r="U2305"/>
      <c r="V2305"/>
      <c r="X2305"/>
      <c r="Y2305"/>
      <c r="AA2305"/>
      <c r="AB2305"/>
      <c r="AD2305"/>
      <c r="AE2305"/>
      <c r="AG2305"/>
      <c r="AH2305"/>
      <c r="AJ2305"/>
      <c r="AK2305"/>
      <c r="AM2305"/>
      <c r="AN2305"/>
      <c r="AP2305"/>
      <c r="AQ2305"/>
      <c r="AS2305"/>
      <c r="AT2305"/>
    </row>
    <row r="2306" spans="18:46">
      <c r="R2306"/>
      <c r="S2306"/>
      <c r="U2306"/>
      <c r="V2306"/>
      <c r="X2306"/>
      <c r="Y2306"/>
      <c r="AA2306"/>
      <c r="AB2306"/>
      <c r="AD2306"/>
      <c r="AE2306"/>
      <c r="AG2306"/>
      <c r="AH2306"/>
      <c r="AJ2306"/>
      <c r="AK2306"/>
      <c r="AM2306"/>
      <c r="AN2306"/>
      <c r="AP2306"/>
      <c r="AQ2306"/>
      <c r="AS2306"/>
      <c r="AT2306"/>
    </row>
    <row r="2307" spans="18:46">
      <c r="R2307"/>
      <c r="S2307"/>
      <c r="U2307"/>
      <c r="V2307"/>
      <c r="X2307"/>
      <c r="Y2307"/>
      <c r="AA2307"/>
      <c r="AB2307"/>
      <c r="AD2307"/>
      <c r="AE2307"/>
      <c r="AG2307"/>
      <c r="AH2307"/>
      <c r="AJ2307"/>
      <c r="AK2307"/>
      <c r="AM2307"/>
      <c r="AN2307"/>
      <c r="AP2307"/>
      <c r="AQ2307"/>
      <c r="AS2307"/>
      <c r="AT2307"/>
    </row>
    <row r="2308" spans="18:46">
      <c r="R2308"/>
      <c r="S2308"/>
      <c r="U2308"/>
      <c r="V2308"/>
      <c r="X2308"/>
      <c r="Y2308"/>
      <c r="AA2308"/>
      <c r="AB2308"/>
      <c r="AD2308"/>
      <c r="AE2308"/>
      <c r="AG2308"/>
      <c r="AH2308"/>
      <c r="AJ2308"/>
      <c r="AK2308"/>
      <c r="AM2308"/>
      <c r="AN2308"/>
      <c r="AP2308"/>
      <c r="AQ2308"/>
      <c r="AS2308"/>
      <c r="AT2308"/>
    </row>
    <row r="2309" spans="18:46">
      <c r="R2309"/>
      <c r="S2309"/>
      <c r="U2309"/>
      <c r="V2309"/>
      <c r="X2309"/>
      <c r="Y2309"/>
      <c r="AA2309"/>
      <c r="AB2309"/>
      <c r="AD2309"/>
      <c r="AE2309"/>
      <c r="AG2309"/>
      <c r="AH2309"/>
      <c r="AJ2309"/>
      <c r="AK2309"/>
      <c r="AM2309"/>
      <c r="AN2309"/>
      <c r="AP2309"/>
      <c r="AQ2309"/>
      <c r="AS2309"/>
      <c r="AT2309"/>
    </row>
    <row r="2310" spans="18:46">
      <c r="R2310"/>
      <c r="S2310"/>
      <c r="U2310"/>
      <c r="V2310"/>
      <c r="X2310"/>
      <c r="Y2310"/>
      <c r="AA2310"/>
      <c r="AB2310"/>
      <c r="AD2310"/>
      <c r="AE2310"/>
      <c r="AG2310"/>
      <c r="AH2310"/>
      <c r="AJ2310"/>
      <c r="AK2310"/>
      <c r="AM2310"/>
      <c r="AN2310"/>
      <c r="AP2310"/>
      <c r="AQ2310"/>
      <c r="AS2310"/>
      <c r="AT2310"/>
    </row>
    <row r="2311" spans="18:46">
      <c r="R2311"/>
      <c r="S2311"/>
      <c r="U2311"/>
      <c r="V2311"/>
      <c r="X2311"/>
      <c r="Y2311"/>
      <c r="AA2311"/>
      <c r="AB2311"/>
      <c r="AD2311"/>
      <c r="AE2311"/>
      <c r="AG2311"/>
      <c r="AH2311"/>
      <c r="AJ2311"/>
      <c r="AK2311"/>
      <c r="AM2311"/>
      <c r="AN2311"/>
      <c r="AP2311"/>
      <c r="AQ2311"/>
      <c r="AS2311"/>
      <c r="AT2311"/>
    </row>
    <row r="2312" spans="18:46">
      <c r="R2312"/>
      <c r="S2312"/>
      <c r="U2312"/>
      <c r="V2312"/>
      <c r="X2312"/>
      <c r="Y2312"/>
      <c r="AA2312"/>
      <c r="AB2312"/>
      <c r="AD2312"/>
      <c r="AE2312"/>
      <c r="AG2312"/>
      <c r="AH2312"/>
      <c r="AJ2312"/>
      <c r="AK2312"/>
      <c r="AM2312"/>
      <c r="AN2312"/>
      <c r="AP2312"/>
      <c r="AQ2312"/>
      <c r="AS2312"/>
      <c r="AT2312"/>
    </row>
    <row r="2313" spans="18:46">
      <c r="R2313"/>
      <c r="S2313"/>
      <c r="U2313"/>
      <c r="V2313"/>
      <c r="X2313"/>
      <c r="Y2313"/>
      <c r="AA2313"/>
      <c r="AB2313"/>
      <c r="AD2313"/>
      <c r="AE2313"/>
      <c r="AG2313"/>
      <c r="AH2313"/>
      <c r="AJ2313"/>
      <c r="AK2313"/>
      <c r="AM2313"/>
      <c r="AN2313"/>
      <c r="AP2313"/>
      <c r="AQ2313"/>
      <c r="AS2313"/>
      <c r="AT2313"/>
    </row>
    <row r="2314" spans="18:46">
      <c r="R2314"/>
      <c r="S2314"/>
      <c r="U2314"/>
      <c r="V2314"/>
      <c r="X2314"/>
      <c r="Y2314"/>
      <c r="AA2314"/>
      <c r="AB2314"/>
      <c r="AD2314"/>
      <c r="AE2314"/>
      <c r="AG2314"/>
      <c r="AH2314"/>
      <c r="AJ2314"/>
      <c r="AK2314"/>
      <c r="AM2314"/>
      <c r="AN2314"/>
      <c r="AP2314"/>
      <c r="AQ2314"/>
      <c r="AS2314"/>
      <c r="AT2314"/>
    </row>
    <row r="2315" spans="18:46">
      <c r="R2315"/>
      <c r="S2315"/>
      <c r="U2315"/>
      <c r="V2315"/>
      <c r="X2315"/>
      <c r="Y2315"/>
      <c r="AA2315"/>
      <c r="AB2315"/>
      <c r="AD2315"/>
      <c r="AE2315"/>
      <c r="AG2315"/>
      <c r="AH2315"/>
      <c r="AJ2315"/>
      <c r="AK2315"/>
      <c r="AM2315"/>
      <c r="AN2315"/>
      <c r="AP2315"/>
      <c r="AQ2315"/>
      <c r="AS2315"/>
      <c r="AT2315"/>
    </row>
    <row r="2316" spans="18:46">
      <c r="R2316"/>
      <c r="S2316"/>
      <c r="U2316"/>
      <c r="V2316"/>
      <c r="X2316"/>
      <c r="Y2316"/>
      <c r="AA2316"/>
      <c r="AB2316"/>
      <c r="AD2316"/>
      <c r="AE2316"/>
      <c r="AG2316"/>
      <c r="AH2316"/>
      <c r="AJ2316"/>
      <c r="AK2316"/>
      <c r="AM2316"/>
      <c r="AN2316"/>
      <c r="AP2316"/>
      <c r="AQ2316"/>
      <c r="AS2316"/>
      <c r="AT2316"/>
    </row>
    <row r="2317" spans="18:46">
      <c r="R2317"/>
      <c r="S2317"/>
      <c r="U2317"/>
      <c r="V2317"/>
      <c r="X2317"/>
      <c r="Y2317"/>
      <c r="AA2317"/>
      <c r="AB2317"/>
      <c r="AD2317"/>
      <c r="AE2317"/>
      <c r="AG2317"/>
      <c r="AH2317"/>
      <c r="AJ2317"/>
      <c r="AK2317"/>
      <c r="AM2317"/>
      <c r="AN2317"/>
      <c r="AP2317"/>
      <c r="AQ2317"/>
      <c r="AS2317"/>
      <c r="AT2317"/>
    </row>
    <row r="2318" spans="18:46">
      <c r="R2318"/>
      <c r="S2318"/>
      <c r="U2318"/>
      <c r="V2318"/>
      <c r="X2318"/>
      <c r="Y2318"/>
      <c r="AA2318"/>
      <c r="AB2318"/>
      <c r="AD2318"/>
      <c r="AE2318"/>
      <c r="AG2318"/>
      <c r="AH2318"/>
      <c r="AJ2318"/>
      <c r="AK2318"/>
      <c r="AM2318"/>
      <c r="AN2318"/>
      <c r="AP2318"/>
      <c r="AQ2318"/>
      <c r="AS2318"/>
      <c r="AT2318"/>
    </row>
    <row r="2319" spans="18:46">
      <c r="R2319"/>
      <c r="S2319"/>
      <c r="U2319"/>
      <c r="V2319"/>
      <c r="X2319"/>
      <c r="Y2319"/>
      <c r="AA2319"/>
      <c r="AB2319"/>
      <c r="AD2319"/>
      <c r="AE2319"/>
      <c r="AG2319"/>
      <c r="AH2319"/>
      <c r="AJ2319"/>
      <c r="AK2319"/>
      <c r="AM2319"/>
      <c r="AN2319"/>
      <c r="AP2319"/>
      <c r="AQ2319"/>
      <c r="AS2319"/>
      <c r="AT2319"/>
    </row>
    <row r="2320" spans="18:46">
      <c r="R2320"/>
      <c r="S2320"/>
      <c r="U2320"/>
      <c r="V2320"/>
      <c r="X2320"/>
      <c r="Y2320"/>
      <c r="AA2320"/>
      <c r="AB2320"/>
      <c r="AD2320"/>
      <c r="AE2320"/>
      <c r="AG2320"/>
      <c r="AH2320"/>
      <c r="AJ2320"/>
      <c r="AK2320"/>
      <c r="AM2320"/>
      <c r="AN2320"/>
      <c r="AP2320"/>
      <c r="AQ2320"/>
      <c r="AS2320"/>
      <c r="AT2320"/>
    </row>
    <row r="2321" spans="18:46">
      <c r="R2321"/>
      <c r="S2321"/>
      <c r="U2321"/>
      <c r="V2321"/>
      <c r="X2321"/>
      <c r="Y2321"/>
      <c r="AA2321"/>
      <c r="AB2321"/>
      <c r="AD2321"/>
      <c r="AE2321"/>
      <c r="AG2321"/>
      <c r="AH2321"/>
      <c r="AJ2321"/>
      <c r="AK2321"/>
      <c r="AM2321"/>
      <c r="AN2321"/>
      <c r="AP2321"/>
      <c r="AQ2321"/>
      <c r="AS2321"/>
      <c r="AT2321"/>
    </row>
    <row r="2322" spans="18:46">
      <c r="R2322"/>
      <c r="S2322"/>
      <c r="U2322"/>
      <c r="V2322"/>
      <c r="X2322"/>
      <c r="Y2322"/>
      <c r="AA2322"/>
      <c r="AB2322"/>
      <c r="AD2322"/>
      <c r="AE2322"/>
      <c r="AG2322"/>
      <c r="AH2322"/>
      <c r="AJ2322"/>
      <c r="AK2322"/>
      <c r="AM2322"/>
      <c r="AN2322"/>
      <c r="AP2322"/>
      <c r="AQ2322"/>
      <c r="AS2322"/>
      <c r="AT2322"/>
    </row>
    <row r="2323" spans="18:46">
      <c r="R2323"/>
      <c r="S2323"/>
      <c r="U2323"/>
      <c r="V2323"/>
      <c r="X2323"/>
      <c r="Y2323"/>
      <c r="AA2323"/>
      <c r="AB2323"/>
      <c r="AD2323"/>
      <c r="AE2323"/>
      <c r="AG2323"/>
      <c r="AH2323"/>
      <c r="AJ2323"/>
      <c r="AK2323"/>
      <c r="AM2323"/>
      <c r="AN2323"/>
      <c r="AP2323"/>
      <c r="AQ2323"/>
      <c r="AS2323"/>
      <c r="AT2323"/>
    </row>
    <row r="2324" spans="18:46">
      <c r="R2324"/>
      <c r="S2324"/>
      <c r="U2324"/>
      <c r="V2324"/>
      <c r="X2324"/>
      <c r="Y2324"/>
      <c r="AA2324"/>
      <c r="AB2324"/>
      <c r="AD2324"/>
      <c r="AE2324"/>
      <c r="AG2324"/>
      <c r="AH2324"/>
      <c r="AJ2324"/>
      <c r="AK2324"/>
      <c r="AM2324"/>
      <c r="AN2324"/>
      <c r="AP2324"/>
      <c r="AQ2324"/>
      <c r="AS2324"/>
      <c r="AT2324"/>
    </row>
    <row r="2325" spans="18:46">
      <c r="R2325"/>
      <c r="S2325"/>
      <c r="U2325"/>
      <c r="V2325"/>
      <c r="X2325"/>
      <c r="Y2325"/>
      <c r="AA2325"/>
      <c r="AB2325"/>
      <c r="AD2325"/>
      <c r="AE2325"/>
      <c r="AG2325"/>
      <c r="AH2325"/>
      <c r="AJ2325"/>
      <c r="AK2325"/>
      <c r="AM2325"/>
      <c r="AN2325"/>
      <c r="AP2325"/>
      <c r="AQ2325"/>
      <c r="AS2325"/>
      <c r="AT2325"/>
    </row>
    <row r="2326" spans="18:46">
      <c r="R2326"/>
      <c r="S2326"/>
      <c r="U2326"/>
      <c r="V2326"/>
      <c r="X2326"/>
      <c r="Y2326"/>
      <c r="AA2326"/>
      <c r="AB2326"/>
      <c r="AD2326"/>
      <c r="AE2326"/>
      <c r="AG2326"/>
      <c r="AH2326"/>
      <c r="AJ2326"/>
      <c r="AK2326"/>
      <c r="AM2326"/>
      <c r="AN2326"/>
      <c r="AP2326"/>
      <c r="AQ2326"/>
      <c r="AS2326"/>
      <c r="AT2326"/>
    </row>
    <row r="2327" spans="18:46">
      <c r="R2327"/>
      <c r="S2327"/>
      <c r="U2327"/>
      <c r="V2327"/>
      <c r="X2327"/>
      <c r="Y2327"/>
      <c r="AA2327"/>
      <c r="AB2327"/>
      <c r="AD2327"/>
      <c r="AE2327"/>
      <c r="AG2327"/>
      <c r="AH2327"/>
      <c r="AJ2327"/>
      <c r="AK2327"/>
      <c r="AM2327"/>
      <c r="AN2327"/>
      <c r="AP2327"/>
      <c r="AQ2327"/>
      <c r="AS2327"/>
      <c r="AT2327"/>
    </row>
    <row r="2328" spans="18:46">
      <c r="R2328"/>
      <c r="S2328"/>
      <c r="U2328"/>
      <c r="V2328"/>
      <c r="X2328"/>
      <c r="Y2328"/>
      <c r="AA2328"/>
      <c r="AB2328"/>
      <c r="AD2328"/>
      <c r="AE2328"/>
      <c r="AG2328"/>
      <c r="AH2328"/>
      <c r="AJ2328"/>
      <c r="AK2328"/>
      <c r="AM2328"/>
      <c r="AN2328"/>
      <c r="AP2328"/>
      <c r="AQ2328"/>
      <c r="AS2328"/>
      <c r="AT2328"/>
    </row>
    <row r="2329" spans="18:46">
      <c r="R2329"/>
      <c r="S2329"/>
      <c r="U2329"/>
      <c r="V2329"/>
      <c r="X2329"/>
      <c r="Y2329"/>
      <c r="AA2329"/>
      <c r="AB2329"/>
      <c r="AD2329"/>
      <c r="AE2329"/>
      <c r="AG2329"/>
      <c r="AH2329"/>
      <c r="AJ2329"/>
      <c r="AK2329"/>
      <c r="AM2329"/>
      <c r="AN2329"/>
      <c r="AP2329"/>
      <c r="AQ2329"/>
      <c r="AS2329"/>
      <c r="AT2329"/>
    </row>
    <row r="2330" spans="18:46">
      <c r="R2330"/>
      <c r="S2330"/>
      <c r="U2330"/>
      <c r="V2330"/>
      <c r="X2330"/>
      <c r="Y2330"/>
      <c r="AA2330"/>
      <c r="AB2330"/>
      <c r="AD2330"/>
      <c r="AE2330"/>
      <c r="AG2330"/>
      <c r="AH2330"/>
      <c r="AJ2330"/>
      <c r="AK2330"/>
      <c r="AM2330"/>
      <c r="AN2330"/>
      <c r="AP2330"/>
      <c r="AQ2330"/>
      <c r="AS2330"/>
      <c r="AT2330"/>
    </row>
    <row r="2331" spans="18:46">
      <c r="R2331"/>
      <c r="S2331"/>
      <c r="U2331"/>
      <c r="V2331"/>
      <c r="X2331"/>
      <c r="Y2331"/>
      <c r="AA2331"/>
      <c r="AB2331"/>
      <c r="AD2331"/>
      <c r="AE2331"/>
      <c r="AG2331"/>
      <c r="AH2331"/>
      <c r="AJ2331"/>
      <c r="AK2331"/>
      <c r="AM2331"/>
      <c r="AN2331"/>
      <c r="AP2331"/>
      <c r="AQ2331"/>
      <c r="AS2331"/>
      <c r="AT2331"/>
    </row>
    <row r="2332" spans="18:46">
      <c r="R2332"/>
      <c r="S2332"/>
      <c r="U2332"/>
      <c r="V2332"/>
      <c r="X2332"/>
      <c r="Y2332"/>
      <c r="AA2332"/>
      <c r="AB2332"/>
      <c r="AD2332"/>
      <c r="AE2332"/>
      <c r="AG2332"/>
      <c r="AH2332"/>
      <c r="AJ2332"/>
      <c r="AK2332"/>
      <c r="AM2332"/>
      <c r="AN2332"/>
      <c r="AP2332"/>
      <c r="AQ2332"/>
      <c r="AS2332"/>
      <c r="AT2332"/>
    </row>
    <row r="2333" spans="18:46">
      <c r="R2333"/>
      <c r="S2333"/>
      <c r="U2333"/>
      <c r="V2333"/>
      <c r="X2333"/>
      <c r="Y2333"/>
      <c r="AA2333"/>
      <c r="AB2333"/>
      <c r="AD2333"/>
      <c r="AE2333"/>
      <c r="AG2333"/>
      <c r="AH2333"/>
      <c r="AJ2333"/>
      <c r="AK2333"/>
      <c r="AM2333"/>
      <c r="AN2333"/>
      <c r="AP2333"/>
      <c r="AQ2333"/>
      <c r="AS2333"/>
      <c r="AT2333"/>
    </row>
    <row r="2334" spans="18:46">
      <c r="R2334"/>
      <c r="S2334"/>
      <c r="U2334"/>
      <c r="V2334"/>
      <c r="X2334"/>
      <c r="Y2334"/>
      <c r="AA2334"/>
      <c r="AB2334"/>
      <c r="AD2334"/>
      <c r="AE2334"/>
      <c r="AG2334"/>
      <c r="AH2334"/>
      <c r="AJ2334"/>
      <c r="AK2334"/>
      <c r="AM2334"/>
      <c r="AN2334"/>
      <c r="AP2334"/>
      <c r="AQ2334"/>
      <c r="AS2334"/>
      <c r="AT2334"/>
    </row>
    <row r="2335" spans="18:46">
      <c r="R2335"/>
      <c r="S2335"/>
      <c r="U2335"/>
      <c r="V2335"/>
      <c r="X2335"/>
      <c r="Y2335"/>
      <c r="AA2335"/>
      <c r="AB2335"/>
      <c r="AD2335"/>
      <c r="AE2335"/>
      <c r="AG2335"/>
      <c r="AH2335"/>
      <c r="AJ2335"/>
      <c r="AK2335"/>
      <c r="AM2335"/>
      <c r="AN2335"/>
      <c r="AP2335"/>
      <c r="AQ2335"/>
      <c r="AS2335"/>
      <c r="AT2335"/>
    </row>
    <row r="2336" spans="18:46">
      <c r="R2336"/>
      <c r="S2336"/>
      <c r="U2336"/>
      <c r="V2336"/>
      <c r="X2336"/>
      <c r="Y2336"/>
      <c r="AA2336"/>
      <c r="AB2336"/>
      <c r="AD2336"/>
      <c r="AE2336"/>
      <c r="AG2336"/>
      <c r="AH2336"/>
      <c r="AJ2336"/>
      <c r="AK2336"/>
      <c r="AM2336"/>
      <c r="AN2336"/>
      <c r="AP2336"/>
      <c r="AQ2336"/>
      <c r="AS2336"/>
      <c r="AT2336"/>
    </row>
    <row r="2337" spans="18:46">
      <c r="R2337"/>
      <c r="S2337"/>
      <c r="U2337"/>
      <c r="V2337"/>
      <c r="X2337"/>
      <c r="Y2337"/>
      <c r="AA2337"/>
      <c r="AB2337"/>
      <c r="AD2337"/>
      <c r="AE2337"/>
      <c r="AG2337"/>
      <c r="AH2337"/>
      <c r="AJ2337"/>
      <c r="AK2337"/>
      <c r="AM2337"/>
      <c r="AN2337"/>
      <c r="AP2337"/>
      <c r="AQ2337"/>
      <c r="AS2337"/>
      <c r="AT2337"/>
    </row>
    <row r="2338" spans="18:46">
      <c r="R2338"/>
      <c r="S2338"/>
      <c r="U2338"/>
      <c r="V2338"/>
      <c r="X2338"/>
      <c r="Y2338"/>
      <c r="AA2338"/>
      <c r="AB2338"/>
      <c r="AD2338"/>
      <c r="AE2338"/>
      <c r="AG2338"/>
      <c r="AH2338"/>
      <c r="AJ2338"/>
      <c r="AK2338"/>
      <c r="AM2338"/>
      <c r="AN2338"/>
      <c r="AP2338"/>
      <c r="AQ2338"/>
      <c r="AS2338"/>
      <c r="AT2338"/>
    </row>
    <row r="2339" spans="18:46">
      <c r="R2339"/>
      <c r="S2339"/>
      <c r="U2339"/>
      <c r="V2339"/>
      <c r="X2339"/>
      <c r="Y2339"/>
      <c r="AA2339"/>
      <c r="AB2339"/>
      <c r="AD2339"/>
      <c r="AE2339"/>
      <c r="AG2339"/>
      <c r="AH2339"/>
      <c r="AJ2339"/>
      <c r="AK2339"/>
      <c r="AM2339"/>
      <c r="AN2339"/>
      <c r="AP2339"/>
      <c r="AQ2339"/>
      <c r="AS2339"/>
      <c r="AT2339"/>
    </row>
    <row r="2340" spans="18:46">
      <c r="R2340"/>
      <c r="S2340"/>
      <c r="U2340"/>
      <c r="V2340"/>
      <c r="X2340"/>
      <c r="Y2340"/>
      <c r="AA2340"/>
      <c r="AB2340"/>
      <c r="AD2340"/>
      <c r="AE2340"/>
      <c r="AG2340"/>
      <c r="AH2340"/>
      <c r="AJ2340"/>
      <c r="AK2340"/>
      <c r="AM2340"/>
      <c r="AN2340"/>
      <c r="AP2340"/>
      <c r="AQ2340"/>
      <c r="AS2340"/>
      <c r="AT2340"/>
    </row>
    <row r="2341" spans="18:46">
      <c r="R2341"/>
      <c r="S2341"/>
      <c r="U2341"/>
      <c r="V2341"/>
      <c r="X2341"/>
      <c r="Y2341"/>
      <c r="AA2341"/>
      <c r="AB2341"/>
      <c r="AD2341"/>
      <c r="AE2341"/>
      <c r="AG2341"/>
      <c r="AH2341"/>
      <c r="AJ2341"/>
      <c r="AK2341"/>
      <c r="AM2341"/>
      <c r="AN2341"/>
      <c r="AP2341"/>
      <c r="AQ2341"/>
      <c r="AS2341"/>
      <c r="AT2341"/>
    </row>
    <row r="2342" spans="18:46">
      <c r="R2342"/>
      <c r="S2342"/>
      <c r="U2342"/>
      <c r="V2342"/>
      <c r="X2342"/>
      <c r="Y2342"/>
      <c r="AA2342"/>
      <c r="AB2342"/>
      <c r="AD2342"/>
      <c r="AE2342"/>
      <c r="AG2342"/>
      <c r="AH2342"/>
      <c r="AJ2342"/>
      <c r="AK2342"/>
      <c r="AM2342"/>
      <c r="AN2342"/>
      <c r="AP2342"/>
      <c r="AQ2342"/>
      <c r="AS2342"/>
      <c r="AT2342"/>
    </row>
    <row r="2343" spans="18:46">
      <c r="R2343"/>
      <c r="S2343"/>
      <c r="U2343"/>
      <c r="V2343"/>
      <c r="X2343"/>
      <c r="Y2343"/>
      <c r="AA2343"/>
      <c r="AB2343"/>
      <c r="AD2343"/>
      <c r="AE2343"/>
      <c r="AG2343"/>
      <c r="AH2343"/>
      <c r="AJ2343"/>
      <c r="AK2343"/>
      <c r="AM2343"/>
      <c r="AN2343"/>
      <c r="AP2343"/>
      <c r="AQ2343"/>
      <c r="AS2343"/>
      <c r="AT2343"/>
    </row>
    <row r="2344" spans="18:46">
      <c r="R2344"/>
      <c r="S2344"/>
      <c r="U2344"/>
      <c r="V2344"/>
      <c r="X2344"/>
      <c r="Y2344"/>
      <c r="AA2344"/>
      <c r="AB2344"/>
      <c r="AD2344"/>
      <c r="AE2344"/>
      <c r="AG2344"/>
      <c r="AH2344"/>
      <c r="AJ2344"/>
      <c r="AK2344"/>
      <c r="AM2344"/>
      <c r="AN2344"/>
      <c r="AP2344"/>
      <c r="AQ2344"/>
      <c r="AS2344"/>
      <c r="AT2344"/>
    </row>
    <row r="2345" spans="18:46">
      <c r="R2345"/>
      <c r="S2345"/>
      <c r="U2345"/>
      <c r="V2345"/>
      <c r="X2345"/>
      <c r="Y2345"/>
      <c r="AA2345"/>
      <c r="AB2345"/>
      <c r="AD2345"/>
      <c r="AE2345"/>
      <c r="AG2345"/>
      <c r="AH2345"/>
      <c r="AJ2345"/>
      <c r="AK2345"/>
      <c r="AM2345"/>
      <c r="AN2345"/>
      <c r="AP2345"/>
      <c r="AQ2345"/>
      <c r="AS2345"/>
      <c r="AT2345"/>
    </row>
    <row r="2346" spans="18:46">
      <c r="R2346"/>
      <c r="S2346"/>
      <c r="U2346"/>
      <c r="V2346"/>
      <c r="X2346"/>
      <c r="Y2346"/>
      <c r="AA2346"/>
      <c r="AB2346"/>
      <c r="AD2346"/>
      <c r="AE2346"/>
      <c r="AG2346"/>
      <c r="AH2346"/>
      <c r="AJ2346"/>
      <c r="AK2346"/>
      <c r="AM2346"/>
      <c r="AN2346"/>
      <c r="AP2346"/>
      <c r="AQ2346"/>
      <c r="AS2346"/>
      <c r="AT2346"/>
    </row>
    <row r="2347" spans="18:46">
      <c r="R2347"/>
      <c r="S2347"/>
      <c r="U2347"/>
      <c r="V2347"/>
      <c r="X2347"/>
      <c r="Y2347"/>
      <c r="AA2347"/>
      <c r="AB2347"/>
      <c r="AD2347"/>
      <c r="AE2347"/>
      <c r="AG2347"/>
      <c r="AH2347"/>
      <c r="AJ2347"/>
      <c r="AK2347"/>
      <c r="AM2347"/>
      <c r="AN2347"/>
      <c r="AP2347"/>
      <c r="AQ2347"/>
      <c r="AS2347"/>
      <c r="AT2347"/>
    </row>
    <row r="2348" spans="18:46">
      <c r="R2348"/>
      <c r="S2348"/>
      <c r="U2348"/>
      <c r="V2348"/>
      <c r="X2348"/>
      <c r="Y2348"/>
      <c r="AA2348"/>
      <c r="AB2348"/>
      <c r="AD2348"/>
      <c r="AE2348"/>
      <c r="AG2348"/>
      <c r="AH2348"/>
      <c r="AJ2348"/>
      <c r="AK2348"/>
      <c r="AM2348"/>
      <c r="AN2348"/>
      <c r="AP2348"/>
      <c r="AQ2348"/>
      <c r="AS2348"/>
      <c r="AT2348"/>
    </row>
    <row r="2349" spans="18:46">
      <c r="R2349"/>
      <c r="S2349"/>
      <c r="U2349"/>
      <c r="V2349"/>
      <c r="X2349"/>
      <c r="Y2349"/>
      <c r="AA2349"/>
      <c r="AB2349"/>
      <c r="AD2349"/>
      <c r="AE2349"/>
      <c r="AG2349"/>
      <c r="AH2349"/>
      <c r="AJ2349"/>
      <c r="AK2349"/>
      <c r="AM2349"/>
      <c r="AN2349"/>
      <c r="AP2349"/>
      <c r="AQ2349"/>
      <c r="AS2349"/>
      <c r="AT2349"/>
    </row>
    <row r="2350" spans="18:46">
      <c r="R2350"/>
      <c r="S2350"/>
      <c r="U2350"/>
      <c r="V2350"/>
      <c r="X2350"/>
      <c r="Y2350"/>
      <c r="AA2350"/>
      <c r="AB2350"/>
      <c r="AD2350"/>
      <c r="AE2350"/>
      <c r="AG2350"/>
      <c r="AH2350"/>
      <c r="AJ2350"/>
      <c r="AK2350"/>
      <c r="AM2350"/>
      <c r="AN2350"/>
      <c r="AP2350"/>
      <c r="AQ2350"/>
      <c r="AS2350"/>
      <c r="AT2350"/>
    </row>
    <row r="2351" spans="18:46">
      <c r="R2351"/>
      <c r="S2351"/>
      <c r="U2351"/>
      <c r="V2351"/>
      <c r="X2351"/>
      <c r="Y2351"/>
      <c r="AA2351"/>
      <c r="AB2351"/>
      <c r="AD2351"/>
      <c r="AE2351"/>
      <c r="AG2351"/>
      <c r="AH2351"/>
      <c r="AJ2351"/>
      <c r="AK2351"/>
      <c r="AM2351"/>
      <c r="AN2351"/>
      <c r="AP2351"/>
      <c r="AQ2351"/>
      <c r="AS2351"/>
      <c r="AT2351"/>
    </row>
    <row r="2352" spans="18:46">
      <c r="R2352"/>
      <c r="S2352"/>
      <c r="U2352"/>
      <c r="V2352"/>
      <c r="X2352"/>
      <c r="Y2352"/>
      <c r="AA2352"/>
      <c r="AB2352"/>
      <c r="AD2352"/>
      <c r="AE2352"/>
      <c r="AG2352"/>
      <c r="AH2352"/>
      <c r="AJ2352"/>
      <c r="AK2352"/>
      <c r="AM2352"/>
      <c r="AN2352"/>
      <c r="AP2352"/>
      <c r="AQ2352"/>
      <c r="AS2352"/>
      <c r="AT2352"/>
    </row>
    <row r="2353" spans="18:46">
      <c r="R2353"/>
      <c r="S2353"/>
      <c r="U2353"/>
      <c r="V2353"/>
      <c r="X2353"/>
      <c r="Y2353"/>
      <c r="AA2353"/>
      <c r="AB2353"/>
      <c r="AD2353"/>
      <c r="AE2353"/>
      <c r="AG2353"/>
      <c r="AH2353"/>
      <c r="AJ2353"/>
      <c r="AK2353"/>
      <c r="AM2353"/>
      <c r="AN2353"/>
      <c r="AP2353"/>
      <c r="AQ2353"/>
      <c r="AS2353"/>
      <c r="AT2353"/>
    </row>
    <row r="2354" spans="18:46">
      <c r="R2354"/>
      <c r="S2354"/>
      <c r="U2354"/>
      <c r="V2354"/>
      <c r="X2354"/>
      <c r="Y2354"/>
      <c r="AA2354"/>
      <c r="AB2354"/>
      <c r="AD2354"/>
      <c r="AE2354"/>
      <c r="AG2354"/>
      <c r="AH2354"/>
      <c r="AJ2354"/>
      <c r="AK2354"/>
      <c r="AM2354"/>
      <c r="AN2354"/>
      <c r="AP2354"/>
      <c r="AQ2354"/>
      <c r="AS2354"/>
      <c r="AT2354"/>
    </row>
    <row r="2355" spans="18:46">
      <c r="R2355"/>
      <c r="S2355"/>
      <c r="U2355"/>
      <c r="V2355"/>
      <c r="X2355"/>
      <c r="Y2355"/>
      <c r="AA2355"/>
      <c r="AB2355"/>
      <c r="AD2355"/>
      <c r="AE2355"/>
      <c r="AG2355"/>
      <c r="AH2355"/>
      <c r="AJ2355"/>
      <c r="AK2355"/>
      <c r="AM2355"/>
      <c r="AN2355"/>
      <c r="AP2355"/>
      <c r="AQ2355"/>
      <c r="AS2355"/>
      <c r="AT2355"/>
    </row>
    <row r="2356" spans="18:46">
      <c r="R2356"/>
      <c r="S2356"/>
      <c r="U2356"/>
      <c r="V2356"/>
      <c r="X2356"/>
      <c r="Y2356"/>
      <c r="AA2356"/>
      <c r="AB2356"/>
      <c r="AD2356"/>
      <c r="AE2356"/>
      <c r="AG2356"/>
      <c r="AH2356"/>
      <c r="AJ2356"/>
      <c r="AK2356"/>
      <c r="AM2356"/>
      <c r="AN2356"/>
      <c r="AP2356"/>
      <c r="AQ2356"/>
      <c r="AS2356"/>
      <c r="AT2356"/>
    </row>
    <row r="2357" spans="18:46">
      <c r="R2357"/>
      <c r="S2357"/>
      <c r="U2357"/>
      <c r="V2357"/>
      <c r="X2357"/>
      <c r="Y2357"/>
      <c r="AA2357"/>
      <c r="AB2357"/>
      <c r="AD2357"/>
      <c r="AE2357"/>
      <c r="AG2357"/>
      <c r="AH2357"/>
      <c r="AJ2357"/>
      <c r="AK2357"/>
      <c r="AM2357"/>
      <c r="AN2357"/>
      <c r="AP2357"/>
      <c r="AQ2357"/>
      <c r="AS2357"/>
      <c r="AT2357"/>
    </row>
    <row r="2358" spans="18:46">
      <c r="R2358"/>
      <c r="S2358"/>
      <c r="U2358"/>
      <c r="V2358"/>
      <c r="X2358"/>
      <c r="Y2358"/>
      <c r="AA2358"/>
      <c r="AB2358"/>
      <c r="AD2358"/>
      <c r="AE2358"/>
      <c r="AG2358"/>
      <c r="AH2358"/>
      <c r="AJ2358"/>
      <c r="AK2358"/>
      <c r="AM2358"/>
      <c r="AN2358"/>
      <c r="AP2358"/>
      <c r="AQ2358"/>
      <c r="AS2358"/>
      <c r="AT2358"/>
    </row>
    <row r="2359" spans="18:46">
      <c r="R2359"/>
      <c r="S2359"/>
      <c r="U2359"/>
      <c r="V2359"/>
      <c r="X2359"/>
      <c r="Y2359"/>
      <c r="AA2359"/>
      <c r="AB2359"/>
      <c r="AD2359"/>
      <c r="AE2359"/>
      <c r="AG2359"/>
      <c r="AH2359"/>
      <c r="AJ2359"/>
      <c r="AK2359"/>
      <c r="AM2359"/>
      <c r="AN2359"/>
      <c r="AP2359"/>
      <c r="AQ2359"/>
      <c r="AS2359"/>
      <c r="AT2359"/>
    </row>
    <row r="2360" spans="18:46">
      <c r="R2360"/>
      <c r="S2360"/>
      <c r="U2360"/>
      <c r="V2360"/>
      <c r="X2360"/>
      <c r="Y2360"/>
      <c r="AA2360"/>
      <c r="AB2360"/>
      <c r="AD2360"/>
      <c r="AE2360"/>
      <c r="AG2360"/>
      <c r="AH2360"/>
      <c r="AJ2360"/>
      <c r="AK2360"/>
      <c r="AM2360"/>
      <c r="AN2360"/>
      <c r="AP2360"/>
      <c r="AQ2360"/>
      <c r="AS2360"/>
      <c r="AT2360"/>
    </row>
    <row r="2361" spans="18:46">
      <c r="R2361"/>
      <c r="S2361"/>
      <c r="U2361"/>
      <c r="V2361"/>
      <c r="X2361"/>
      <c r="Y2361"/>
      <c r="AA2361"/>
      <c r="AB2361"/>
      <c r="AD2361"/>
      <c r="AE2361"/>
      <c r="AG2361"/>
      <c r="AH2361"/>
      <c r="AJ2361"/>
      <c r="AK2361"/>
      <c r="AM2361"/>
      <c r="AN2361"/>
      <c r="AP2361"/>
      <c r="AQ2361"/>
      <c r="AS2361"/>
      <c r="AT2361"/>
    </row>
    <row r="2362" spans="18:46">
      <c r="R2362"/>
      <c r="S2362"/>
      <c r="U2362"/>
      <c r="V2362"/>
      <c r="X2362"/>
      <c r="Y2362"/>
      <c r="AA2362"/>
      <c r="AB2362"/>
      <c r="AD2362"/>
      <c r="AE2362"/>
      <c r="AG2362"/>
      <c r="AH2362"/>
      <c r="AJ2362"/>
      <c r="AK2362"/>
      <c r="AM2362"/>
      <c r="AN2362"/>
      <c r="AP2362"/>
      <c r="AQ2362"/>
      <c r="AS2362"/>
      <c r="AT2362"/>
    </row>
    <row r="2363" spans="18:46">
      <c r="R2363"/>
      <c r="S2363"/>
      <c r="U2363"/>
      <c r="V2363"/>
      <c r="X2363"/>
      <c r="Y2363"/>
      <c r="AA2363"/>
      <c r="AB2363"/>
      <c r="AD2363"/>
      <c r="AE2363"/>
      <c r="AG2363"/>
      <c r="AH2363"/>
      <c r="AJ2363"/>
      <c r="AK2363"/>
      <c r="AM2363"/>
      <c r="AN2363"/>
      <c r="AP2363"/>
      <c r="AQ2363"/>
      <c r="AS2363"/>
      <c r="AT2363"/>
    </row>
    <row r="2364" spans="18:46">
      <c r="R2364"/>
      <c r="S2364"/>
      <c r="U2364"/>
      <c r="V2364"/>
      <c r="X2364"/>
      <c r="Y2364"/>
      <c r="AA2364"/>
      <c r="AB2364"/>
      <c r="AD2364"/>
      <c r="AE2364"/>
      <c r="AG2364"/>
      <c r="AH2364"/>
      <c r="AJ2364"/>
      <c r="AK2364"/>
      <c r="AM2364"/>
      <c r="AN2364"/>
      <c r="AP2364"/>
      <c r="AQ2364"/>
      <c r="AS2364"/>
      <c r="AT2364"/>
    </row>
    <row r="2365" spans="18:46">
      <c r="R2365"/>
      <c r="S2365"/>
      <c r="U2365"/>
      <c r="V2365"/>
      <c r="X2365"/>
      <c r="Y2365"/>
      <c r="AA2365"/>
      <c r="AB2365"/>
      <c r="AD2365"/>
      <c r="AE2365"/>
      <c r="AG2365"/>
      <c r="AH2365"/>
      <c r="AJ2365"/>
      <c r="AK2365"/>
      <c r="AM2365"/>
      <c r="AN2365"/>
      <c r="AP2365"/>
      <c r="AQ2365"/>
      <c r="AS2365"/>
      <c r="AT2365"/>
    </row>
    <row r="2366" spans="18:46">
      <c r="R2366"/>
      <c r="S2366"/>
      <c r="U2366"/>
      <c r="V2366"/>
      <c r="X2366"/>
      <c r="Y2366"/>
      <c r="AA2366"/>
      <c r="AB2366"/>
      <c r="AD2366"/>
      <c r="AE2366"/>
      <c r="AG2366"/>
      <c r="AH2366"/>
      <c r="AJ2366"/>
      <c r="AK2366"/>
      <c r="AM2366"/>
      <c r="AN2366"/>
      <c r="AP2366"/>
      <c r="AQ2366"/>
      <c r="AS2366"/>
      <c r="AT2366"/>
    </row>
    <row r="2367" spans="18:46">
      <c r="R2367"/>
      <c r="S2367"/>
      <c r="U2367"/>
      <c r="V2367"/>
      <c r="X2367"/>
      <c r="Y2367"/>
      <c r="AA2367"/>
      <c r="AB2367"/>
      <c r="AD2367"/>
      <c r="AE2367"/>
      <c r="AG2367"/>
      <c r="AH2367"/>
      <c r="AJ2367"/>
      <c r="AK2367"/>
      <c r="AM2367"/>
      <c r="AN2367"/>
      <c r="AP2367"/>
      <c r="AQ2367"/>
      <c r="AS2367"/>
      <c r="AT2367"/>
    </row>
    <row r="2368" spans="18:46">
      <c r="R2368"/>
      <c r="S2368"/>
      <c r="U2368"/>
      <c r="V2368"/>
      <c r="X2368"/>
      <c r="Y2368"/>
      <c r="AA2368"/>
      <c r="AB2368"/>
      <c r="AD2368"/>
      <c r="AE2368"/>
      <c r="AG2368"/>
      <c r="AH2368"/>
      <c r="AJ2368"/>
      <c r="AK2368"/>
      <c r="AM2368"/>
      <c r="AN2368"/>
      <c r="AP2368"/>
      <c r="AQ2368"/>
      <c r="AS2368"/>
      <c r="AT2368"/>
    </row>
    <row r="2369" spans="18:46">
      <c r="R2369"/>
      <c r="S2369"/>
      <c r="U2369"/>
      <c r="V2369"/>
      <c r="X2369"/>
      <c r="Y2369"/>
      <c r="AA2369"/>
      <c r="AB2369"/>
      <c r="AD2369"/>
      <c r="AE2369"/>
      <c r="AG2369"/>
      <c r="AH2369"/>
      <c r="AJ2369"/>
      <c r="AK2369"/>
      <c r="AM2369"/>
      <c r="AN2369"/>
      <c r="AP2369"/>
      <c r="AQ2369"/>
      <c r="AS2369"/>
      <c r="AT2369"/>
    </row>
    <row r="2370" spans="18:46">
      <c r="R2370"/>
      <c r="S2370"/>
      <c r="U2370"/>
      <c r="V2370"/>
      <c r="X2370"/>
      <c r="Y2370"/>
      <c r="AA2370"/>
      <c r="AB2370"/>
      <c r="AD2370"/>
      <c r="AE2370"/>
      <c r="AG2370"/>
      <c r="AH2370"/>
      <c r="AJ2370"/>
      <c r="AK2370"/>
      <c r="AM2370"/>
      <c r="AN2370"/>
      <c r="AP2370"/>
      <c r="AQ2370"/>
      <c r="AS2370"/>
      <c r="AT2370"/>
    </row>
    <row r="2371" spans="18:46">
      <c r="R2371"/>
      <c r="S2371"/>
      <c r="U2371"/>
      <c r="V2371"/>
      <c r="X2371"/>
      <c r="Y2371"/>
      <c r="AA2371"/>
      <c r="AB2371"/>
      <c r="AD2371"/>
      <c r="AE2371"/>
      <c r="AG2371"/>
      <c r="AH2371"/>
      <c r="AJ2371"/>
      <c r="AK2371"/>
      <c r="AM2371"/>
      <c r="AN2371"/>
      <c r="AP2371"/>
      <c r="AQ2371"/>
      <c r="AS2371"/>
      <c r="AT2371"/>
    </row>
    <row r="2372" spans="18:46">
      <c r="R2372"/>
      <c r="S2372"/>
      <c r="U2372"/>
      <c r="V2372"/>
      <c r="X2372"/>
      <c r="Y2372"/>
      <c r="AA2372"/>
      <c r="AB2372"/>
      <c r="AD2372"/>
      <c r="AE2372"/>
      <c r="AG2372"/>
      <c r="AH2372"/>
      <c r="AJ2372"/>
      <c r="AK2372"/>
      <c r="AM2372"/>
      <c r="AN2372"/>
      <c r="AP2372"/>
      <c r="AQ2372"/>
      <c r="AS2372"/>
      <c r="AT2372"/>
    </row>
    <row r="2373" spans="18:46">
      <c r="R2373"/>
      <c r="S2373"/>
      <c r="U2373"/>
      <c r="V2373"/>
      <c r="X2373"/>
      <c r="Y2373"/>
      <c r="AA2373"/>
      <c r="AB2373"/>
      <c r="AD2373"/>
      <c r="AE2373"/>
      <c r="AG2373"/>
      <c r="AH2373"/>
      <c r="AJ2373"/>
      <c r="AK2373"/>
      <c r="AM2373"/>
      <c r="AN2373"/>
      <c r="AP2373"/>
      <c r="AQ2373"/>
      <c r="AS2373"/>
      <c r="AT2373"/>
    </row>
    <row r="2374" spans="18:46">
      <c r="R2374"/>
      <c r="S2374"/>
      <c r="U2374"/>
      <c r="V2374"/>
      <c r="X2374"/>
      <c r="Y2374"/>
      <c r="AA2374"/>
      <c r="AB2374"/>
      <c r="AD2374"/>
      <c r="AE2374"/>
      <c r="AG2374"/>
      <c r="AH2374"/>
      <c r="AJ2374"/>
      <c r="AK2374"/>
      <c r="AM2374"/>
      <c r="AN2374"/>
      <c r="AP2374"/>
      <c r="AQ2374"/>
      <c r="AS2374"/>
      <c r="AT2374"/>
    </row>
    <row r="2375" spans="18:46">
      <c r="R2375"/>
      <c r="S2375"/>
      <c r="U2375"/>
      <c r="V2375"/>
      <c r="X2375"/>
      <c r="Y2375"/>
      <c r="AA2375"/>
      <c r="AB2375"/>
      <c r="AD2375"/>
      <c r="AE2375"/>
      <c r="AG2375"/>
      <c r="AH2375"/>
      <c r="AJ2375"/>
      <c r="AK2375"/>
      <c r="AM2375"/>
      <c r="AN2375"/>
      <c r="AP2375"/>
      <c r="AQ2375"/>
      <c r="AS2375"/>
      <c r="AT2375"/>
    </row>
    <row r="2376" spans="18:46">
      <c r="R2376"/>
      <c r="S2376"/>
      <c r="U2376"/>
      <c r="V2376"/>
      <c r="X2376"/>
      <c r="Y2376"/>
      <c r="AA2376"/>
      <c r="AB2376"/>
      <c r="AD2376"/>
      <c r="AE2376"/>
      <c r="AG2376"/>
      <c r="AH2376"/>
      <c r="AJ2376"/>
      <c r="AK2376"/>
      <c r="AM2376"/>
      <c r="AN2376"/>
      <c r="AP2376"/>
      <c r="AQ2376"/>
      <c r="AS2376"/>
      <c r="AT2376"/>
    </row>
    <row r="2377" spans="18:46">
      <c r="R2377"/>
      <c r="S2377"/>
      <c r="U2377"/>
      <c r="V2377"/>
      <c r="X2377"/>
      <c r="Y2377"/>
      <c r="AA2377"/>
      <c r="AB2377"/>
      <c r="AD2377"/>
      <c r="AE2377"/>
      <c r="AG2377"/>
      <c r="AH2377"/>
      <c r="AJ2377"/>
      <c r="AK2377"/>
      <c r="AM2377"/>
      <c r="AN2377"/>
      <c r="AP2377"/>
      <c r="AQ2377"/>
      <c r="AS2377"/>
      <c r="AT2377"/>
    </row>
    <row r="2378" spans="18:46">
      <c r="R2378"/>
      <c r="S2378"/>
      <c r="U2378"/>
      <c r="V2378"/>
      <c r="X2378"/>
      <c r="Y2378"/>
      <c r="AA2378"/>
      <c r="AB2378"/>
      <c r="AD2378"/>
      <c r="AE2378"/>
      <c r="AG2378"/>
      <c r="AH2378"/>
      <c r="AJ2378"/>
      <c r="AK2378"/>
      <c r="AM2378"/>
      <c r="AN2378"/>
      <c r="AP2378"/>
      <c r="AQ2378"/>
      <c r="AS2378"/>
      <c r="AT2378"/>
    </row>
    <row r="2379" spans="18:46">
      <c r="R2379"/>
      <c r="S2379"/>
      <c r="U2379"/>
      <c r="V2379"/>
      <c r="X2379"/>
      <c r="Y2379"/>
      <c r="AA2379"/>
      <c r="AB2379"/>
      <c r="AD2379"/>
      <c r="AE2379"/>
      <c r="AG2379"/>
      <c r="AH2379"/>
      <c r="AJ2379"/>
      <c r="AK2379"/>
      <c r="AM2379"/>
      <c r="AN2379"/>
      <c r="AP2379"/>
      <c r="AQ2379"/>
      <c r="AS2379"/>
      <c r="AT2379"/>
    </row>
    <row r="2380" spans="18:46">
      <c r="R2380"/>
      <c r="S2380"/>
      <c r="U2380"/>
      <c r="V2380"/>
      <c r="X2380"/>
      <c r="Y2380"/>
      <c r="AA2380"/>
      <c r="AB2380"/>
      <c r="AD2380"/>
      <c r="AE2380"/>
      <c r="AG2380"/>
      <c r="AH2380"/>
      <c r="AJ2380"/>
      <c r="AK2380"/>
      <c r="AM2380"/>
      <c r="AN2380"/>
      <c r="AP2380"/>
      <c r="AQ2380"/>
      <c r="AS2380"/>
      <c r="AT2380"/>
    </row>
    <row r="2381" spans="18:46">
      <c r="R2381"/>
      <c r="S2381"/>
      <c r="U2381"/>
      <c r="V2381"/>
      <c r="X2381"/>
      <c r="Y2381"/>
      <c r="AA2381"/>
      <c r="AB2381"/>
      <c r="AD2381"/>
      <c r="AE2381"/>
      <c r="AG2381"/>
      <c r="AH2381"/>
      <c r="AJ2381"/>
      <c r="AK2381"/>
      <c r="AM2381"/>
      <c r="AN2381"/>
      <c r="AP2381"/>
      <c r="AQ2381"/>
      <c r="AS2381"/>
      <c r="AT2381"/>
    </row>
    <row r="2382" spans="18:46">
      <c r="R2382"/>
      <c r="S2382"/>
      <c r="U2382"/>
      <c r="V2382"/>
      <c r="X2382"/>
      <c r="Y2382"/>
      <c r="AA2382"/>
      <c r="AB2382"/>
      <c r="AD2382"/>
      <c r="AE2382"/>
      <c r="AG2382"/>
      <c r="AH2382"/>
      <c r="AJ2382"/>
      <c r="AK2382"/>
      <c r="AM2382"/>
      <c r="AN2382"/>
      <c r="AP2382"/>
      <c r="AQ2382"/>
      <c r="AS2382"/>
      <c r="AT2382"/>
    </row>
    <row r="2383" spans="18:46">
      <c r="R2383"/>
      <c r="S2383"/>
      <c r="U2383"/>
      <c r="V2383"/>
      <c r="X2383"/>
      <c r="Y2383"/>
      <c r="AA2383"/>
      <c r="AB2383"/>
      <c r="AD2383"/>
      <c r="AE2383"/>
      <c r="AG2383"/>
      <c r="AH2383"/>
      <c r="AJ2383"/>
      <c r="AK2383"/>
      <c r="AM2383"/>
      <c r="AN2383"/>
      <c r="AP2383"/>
      <c r="AQ2383"/>
      <c r="AS2383"/>
      <c r="AT2383"/>
    </row>
    <row r="2384" spans="18:46">
      <c r="R2384"/>
      <c r="S2384"/>
      <c r="U2384"/>
      <c r="V2384"/>
      <c r="X2384"/>
      <c r="Y2384"/>
      <c r="AA2384"/>
      <c r="AB2384"/>
      <c r="AD2384"/>
      <c r="AE2384"/>
      <c r="AG2384"/>
      <c r="AH2384"/>
      <c r="AJ2384"/>
      <c r="AK2384"/>
      <c r="AM2384"/>
      <c r="AN2384"/>
      <c r="AP2384"/>
      <c r="AQ2384"/>
      <c r="AS2384"/>
      <c r="AT2384"/>
    </row>
    <row r="2385" spans="18:46">
      <c r="R2385"/>
      <c r="S2385"/>
      <c r="U2385"/>
      <c r="V2385"/>
      <c r="X2385"/>
      <c r="Y2385"/>
      <c r="AA2385"/>
      <c r="AB2385"/>
      <c r="AD2385"/>
      <c r="AE2385"/>
      <c r="AG2385"/>
      <c r="AH2385"/>
      <c r="AJ2385"/>
      <c r="AK2385"/>
      <c r="AM2385"/>
      <c r="AN2385"/>
      <c r="AP2385"/>
      <c r="AQ2385"/>
      <c r="AS2385"/>
      <c r="AT2385"/>
    </row>
    <row r="2386" spans="18:46">
      <c r="R2386"/>
      <c r="S2386"/>
      <c r="U2386"/>
      <c r="V2386"/>
      <c r="X2386"/>
      <c r="Y2386"/>
      <c r="AA2386"/>
      <c r="AB2386"/>
      <c r="AD2386"/>
      <c r="AE2386"/>
      <c r="AG2386"/>
      <c r="AH2386"/>
      <c r="AJ2386"/>
      <c r="AK2386"/>
      <c r="AM2386"/>
      <c r="AN2386"/>
      <c r="AP2386"/>
      <c r="AQ2386"/>
      <c r="AS2386"/>
      <c r="AT2386"/>
    </row>
    <row r="2387" spans="18:46">
      <c r="R2387"/>
      <c r="S2387"/>
      <c r="U2387"/>
      <c r="V2387"/>
      <c r="X2387"/>
      <c r="Y2387"/>
      <c r="AA2387"/>
      <c r="AB2387"/>
      <c r="AD2387"/>
      <c r="AE2387"/>
      <c r="AG2387"/>
      <c r="AH2387"/>
      <c r="AJ2387"/>
      <c r="AK2387"/>
      <c r="AM2387"/>
      <c r="AN2387"/>
      <c r="AP2387"/>
      <c r="AQ2387"/>
      <c r="AS2387"/>
      <c r="AT2387"/>
    </row>
    <row r="2388" spans="18:46">
      <c r="R2388"/>
      <c r="S2388"/>
      <c r="U2388"/>
      <c r="V2388"/>
      <c r="X2388"/>
      <c r="Y2388"/>
      <c r="AA2388"/>
      <c r="AB2388"/>
      <c r="AD2388"/>
      <c r="AE2388"/>
      <c r="AG2388"/>
      <c r="AH2388"/>
      <c r="AJ2388"/>
      <c r="AK2388"/>
      <c r="AM2388"/>
      <c r="AN2388"/>
      <c r="AP2388"/>
      <c r="AQ2388"/>
      <c r="AS2388"/>
      <c r="AT2388"/>
    </row>
    <row r="2389" spans="18:46">
      <c r="R2389"/>
      <c r="S2389"/>
      <c r="U2389"/>
      <c r="V2389"/>
      <c r="X2389"/>
      <c r="Y2389"/>
      <c r="AA2389"/>
      <c r="AB2389"/>
      <c r="AD2389"/>
      <c r="AE2389"/>
      <c r="AG2389"/>
      <c r="AH2389"/>
      <c r="AJ2389"/>
      <c r="AK2389"/>
      <c r="AM2389"/>
      <c r="AN2389"/>
      <c r="AP2389"/>
      <c r="AQ2389"/>
      <c r="AS2389"/>
      <c r="AT2389"/>
    </row>
    <row r="2390" spans="18:46">
      <c r="R2390"/>
      <c r="S2390"/>
      <c r="U2390"/>
      <c r="V2390"/>
      <c r="X2390"/>
      <c r="Y2390"/>
      <c r="AA2390"/>
      <c r="AB2390"/>
      <c r="AD2390"/>
      <c r="AE2390"/>
      <c r="AG2390"/>
      <c r="AH2390"/>
      <c r="AJ2390"/>
      <c r="AK2390"/>
      <c r="AM2390"/>
      <c r="AN2390"/>
      <c r="AP2390"/>
      <c r="AQ2390"/>
      <c r="AS2390"/>
      <c r="AT2390"/>
    </row>
    <row r="2391" spans="18:46">
      <c r="R2391"/>
      <c r="S2391"/>
      <c r="U2391"/>
      <c r="V2391"/>
      <c r="X2391"/>
      <c r="Y2391"/>
      <c r="AA2391"/>
      <c r="AB2391"/>
      <c r="AD2391"/>
      <c r="AE2391"/>
      <c r="AG2391"/>
      <c r="AH2391"/>
      <c r="AJ2391"/>
      <c r="AK2391"/>
      <c r="AM2391"/>
      <c r="AN2391"/>
      <c r="AP2391"/>
      <c r="AQ2391"/>
      <c r="AS2391"/>
      <c r="AT2391"/>
    </row>
    <row r="2392" spans="18:46">
      <c r="R2392"/>
      <c r="S2392"/>
      <c r="U2392"/>
      <c r="V2392"/>
      <c r="X2392"/>
      <c r="Y2392"/>
      <c r="AA2392"/>
      <c r="AB2392"/>
      <c r="AD2392"/>
      <c r="AE2392"/>
      <c r="AG2392"/>
      <c r="AH2392"/>
      <c r="AJ2392"/>
      <c r="AK2392"/>
      <c r="AM2392"/>
      <c r="AN2392"/>
      <c r="AP2392"/>
      <c r="AQ2392"/>
      <c r="AS2392"/>
      <c r="AT2392"/>
    </row>
    <row r="2393" spans="18:46">
      <c r="R2393"/>
      <c r="S2393"/>
      <c r="U2393"/>
      <c r="V2393"/>
      <c r="X2393"/>
      <c r="Y2393"/>
      <c r="AA2393"/>
      <c r="AB2393"/>
      <c r="AD2393"/>
      <c r="AE2393"/>
      <c r="AG2393"/>
      <c r="AH2393"/>
      <c r="AJ2393"/>
      <c r="AK2393"/>
      <c r="AM2393"/>
      <c r="AN2393"/>
      <c r="AP2393"/>
      <c r="AQ2393"/>
      <c r="AS2393"/>
      <c r="AT2393"/>
    </row>
    <row r="2394" spans="18:46">
      <c r="R2394"/>
      <c r="S2394"/>
      <c r="U2394"/>
      <c r="V2394"/>
      <c r="X2394"/>
      <c r="Y2394"/>
      <c r="AA2394"/>
      <c r="AB2394"/>
      <c r="AD2394"/>
      <c r="AE2394"/>
      <c r="AG2394"/>
      <c r="AH2394"/>
      <c r="AJ2394"/>
      <c r="AK2394"/>
      <c r="AM2394"/>
      <c r="AN2394"/>
      <c r="AP2394"/>
      <c r="AQ2394"/>
      <c r="AS2394"/>
      <c r="AT2394"/>
    </row>
    <row r="2395" spans="18:46">
      <c r="R2395"/>
      <c r="S2395"/>
      <c r="U2395"/>
      <c r="V2395"/>
      <c r="X2395"/>
      <c r="Y2395"/>
      <c r="AA2395"/>
      <c r="AB2395"/>
      <c r="AD2395"/>
      <c r="AE2395"/>
      <c r="AG2395"/>
      <c r="AH2395"/>
      <c r="AJ2395"/>
      <c r="AK2395"/>
      <c r="AM2395"/>
      <c r="AN2395"/>
      <c r="AP2395"/>
      <c r="AQ2395"/>
      <c r="AS2395"/>
      <c r="AT2395"/>
    </row>
    <row r="2396" spans="18:46">
      <c r="R2396"/>
      <c r="S2396"/>
      <c r="U2396"/>
      <c r="V2396"/>
      <c r="X2396"/>
      <c r="Y2396"/>
      <c r="AA2396"/>
      <c r="AB2396"/>
      <c r="AD2396"/>
      <c r="AE2396"/>
      <c r="AG2396"/>
      <c r="AH2396"/>
      <c r="AJ2396"/>
      <c r="AK2396"/>
      <c r="AM2396"/>
      <c r="AN2396"/>
      <c r="AP2396"/>
      <c r="AQ2396"/>
      <c r="AS2396"/>
      <c r="AT2396"/>
    </row>
    <row r="2397" spans="18:46">
      <c r="R2397"/>
      <c r="S2397"/>
      <c r="U2397"/>
      <c r="V2397"/>
      <c r="X2397"/>
      <c r="Y2397"/>
      <c r="AA2397"/>
      <c r="AB2397"/>
      <c r="AD2397"/>
      <c r="AE2397"/>
      <c r="AG2397"/>
      <c r="AH2397"/>
      <c r="AJ2397"/>
      <c r="AK2397"/>
      <c r="AM2397"/>
      <c r="AN2397"/>
      <c r="AP2397"/>
      <c r="AQ2397"/>
      <c r="AS2397"/>
      <c r="AT2397"/>
    </row>
    <row r="2398" spans="18:46">
      <c r="R2398"/>
      <c r="S2398"/>
      <c r="U2398"/>
      <c r="V2398"/>
      <c r="X2398"/>
      <c r="Y2398"/>
      <c r="AA2398"/>
      <c r="AB2398"/>
      <c r="AD2398"/>
      <c r="AE2398"/>
      <c r="AG2398"/>
      <c r="AH2398"/>
      <c r="AJ2398"/>
      <c r="AK2398"/>
      <c r="AM2398"/>
      <c r="AN2398"/>
      <c r="AP2398"/>
      <c r="AQ2398"/>
      <c r="AS2398"/>
      <c r="AT2398"/>
    </row>
    <row r="2399" spans="18:46">
      <c r="R2399"/>
      <c r="S2399"/>
      <c r="U2399"/>
      <c r="V2399"/>
      <c r="X2399"/>
      <c r="Y2399"/>
      <c r="AA2399"/>
      <c r="AB2399"/>
      <c r="AD2399"/>
      <c r="AE2399"/>
      <c r="AG2399"/>
      <c r="AH2399"/>
      <c r="AJ2399"/>
      <c r="AK2399"/>
      <c r="AM2399"/>
      <c r="AN2399"/>
      <c r="AP2399"/>
      <c r="AQ2399"/>
      <c r="AS2399"/>
      <c r="AT2399"/>
    </row>
    <row r="2400" spans="18:46">
      <c r="R2400"/>
      <c r="S2400"/>
      <c r="U2400"/>
      <c r="V2400"/>
      <c r="X2400"/>
      <c r="Y2400"/>
      <c r="AA2400"/>
      <c r="AB2400"/>
      <c r="AD2400"/>
      <c r="AE2400"/>
      <c r="AG2400"/>
      <c r="AH2400"/>
      <c r="AJ2400"/>
      <c r="AK2400"/>
      <c r="AM2400"/>
      <c r="AN2400"/>
      <c r="AP2400"/>
      <c r="AQ2400"/>
      <c r="AS2400"/>
      <c r="AT2400"/>
    </row>
    <row r="2401" spans="18:46">
      <c r="R2401"/>
      <c r="S2401"/>
      <c r="U2401"/>
      <c r="V2401"/>
      <c r="X2401"/>
      <c r="Y2401"/>
      <c r="AA2401"/>
      <c r="AB2401"/>
      <c r="AD2401"/>
      <c r="AE2401"/>
      <c r="AG2401"/>
      <c r="AH2401"/>
      <c r="AJ2401"/>
      <c r="AK2401"/>
      <c r="AM2401"/>
      <c r="AN2401"/>
      <c r="AP2401"/>
      <c r="AQ2401"/>
      <c r="AS2401"/>
      <c r="AT2401"/>
    </row>
    <row r="2402" spans="18:46">
      <c r="R2402"/>
      <c r="S2402"/>
      <c r="U2402"/>
      <c r="V2402"/>
      <c r="X2402"/>
      <c r="Y2402"/>
      <c r="AA2402"/>
      <c r="AB2402"/>
      <c r="AD2402"/>
      <c r="AE2402"/>
      <c r="AG2402"/>
      <c r="AH2402"/>
      <c r="AJ2402"/>
      <c r="AK2402"/>
      <c r="AM2402"/>
      <c r="AN2402"/>
      <c r="AP2402"/>
      <c r="AQ2402"/>
      <c r="AS2402"/>
      <c r="AT2402"/>
    </row>
    <row r="2403" spans="18:46">
      <c r="R2403"/>
      <c r="S2403"/>
      <c r="U2403"/>
      <c r="V2403"/>
      <c r="X2403"/>
      <c r="Y2403"/>
      <c r="AA2403"/>
      <c r="AB2403"/>
      <c r="AD2403"/>
      <c r="AE2403"/>
      <c r="AG2403"/>
      <c r="AH2403"/>
      <c r="AJ2403"/>
      <c r="AK2403"/>
      <c r="AM2403"/>
      <c r="AN2403"/>
      <c r="AP2403"/>
      <c r="AQ2403"/>
      <c r="AS2403"/>
      <c r="AT2403"/>
    </row>
    <row r="2404" spans="18:46">
      <c r="R2404"/>
      <c r="S2404"/>
      <c r="U2404"/>
      <c r="V2404"/>
      <c r="X2404"/>
      <c r="Y2404"/>
      <c r="AA2404"/>
      <c r="AB2404"/>
      <c r="AD2404"/>
      <c r="AE2404"/>
      <c r="AG2404"/>
      <c r="AH2404"/>
      <c r="AJ2404"/>
      <c r="AK2404"/>
      <c r="AM2404"/>
      <c r="AN2404"/>
      <c r="AP2404"/>
      <c r="AQ2404"/>
      <c r="AS2404"/>
      <c r="AT2404"/>
    </row>
    <row r="2405" spans="18:46">
      <c r="R2405"/>
      <c r="S2405"/>
      <c r="U2405"/>
      <c r="V2405"/>
      <c r="X2405"/>
      <c r="Y2405"/>
      <c r="AA2405"/>
      <c r="AB2405"/>
      <c r="AD2405"/>
      <c r="AE2405"/>
      <c r="AG2405"/>
      <c r="AH2405"/>
      <c r="AJ2405"/>
      <c r="AK2405"/>
      <c r="AM2405"/>
      <c r="AN2405"/>
      <c r="AP2405"/>
      <c r="AQ2405"/>
      <c r="AS2405"/>
      <c r="AT2405"/>
    </row>
    <row r="2406" spans="18:46">
      <c r="R2406"/>
      <c r="S2406"/>
      <c r="U2406"/>
      <c r="V2406"/>
      <c r="X2406"/>
      <c r="Y2406"/>
      <c r="AA2406"/>
      <c r="AB2406"/>
      <c r="AD2406"/>
      <c r="AE2406"/>
      <c r="AG2406"/>
      <c r="AH2406"/>
      <c r="AJ2406"/>
      <c r="AK2406"/>
      <c r="AM2406"/>
      <c r="AN2406"/>
      <c r="AP2406"/>
      <c r="AQ2406"/>
      <c r="AS2406"/>
      <c r="AT2406"/>
    </row>
    <row r="2407" spans="18:46">
      <c r="R2407"/>
      <c r="S2407"/>
      <c r="U2407"/>
      <c r="V2407"/>
      <c r="X2407"/>
      <c r="Y2407"/>
      <c r="AA2407"/>
      <c r="AB2407"/>
      <c r="AD2407"/>
      <c r="AE2407"/>
      <c r="AG2407"/>
      <c r="AH2407"/>
      <c r="AJ2407"/>
      <c r="AK2407"/>
      <c r="AM2407"/>
      <c r="AN2407"/>
      <c r="AP2407"/>
      <c r="AQ2407"/>
      <c r="AS2407"/>
      <c r="AT2407"/>
    </row>
    <row r="2408" spans="18:46">
      <c r="R2408"/>
      <c r="S2408"/>
      <c r="U2408"/>
      <c r="V2408"/>
      <c r="X2408"/>
      <c r="Y2408"/>
      <c r="AA2408"/>
      <c r="AB2408"/>
      <c r="AD2408"/>
      <c r="AE2408"/>
      <c r="AG2408"/>
      <c r="AH2408"/>
      <c r="AJ2408"/>
      <c r="AK2408"/>
      <c r="AM2408"/>
      <c r="AN2408"/>
      <c r="AP2408"/>
      <c r="AQ2408"/>
      <c r="AS2408"/>
      <c r="AT2408"/>
    </row>
    <row r="2409" spans="18:46">
      <c r="R2409"/>
      <c r="S2409"/>
      <c r="U2409"/>
      <c r="V2409"/>
      <c r="X2409"/>
      <c r="Y2409"/>
      <c r="AA2409"/>
      <c r="AB2409"/>
      <c r="AD2409"/>
      <c r="AE2409"/>
      <c r="AG2409"/>
      <c r="AH2409"/>
      <c r="AJ2409"/>
      <c r="AK2409"/>
      <c r="AM2409"/>
      <c r="AN2409"/>
      <c r="AP2409"/>
      <c r="AQ2409"/>
      <c r="AS2409"/>
      <c r="AT2409"/>
    </row>
    <row r="2410" spans="18:46">
      <c r="R2410"/>
      <c r="S2410"/>
      <c r="U2410"/>
      <c r="V2410"/>
      <c r="X2410"/>
      <c r="Y2410"/>
      <c r="AA2410"/>
      <c r="AB2410"/>
      <c r="AD2410"/>
      <c r="AE2410"/>
      <c r="AG2410"/>
      <c r="AH2410"/>
      <c r="AJ2410"/>
      <c r="AK2410"/>
      <c r="AM2410"/>
      <c r="AN2410"/>
      <c r="AP2410"/>
      <c r="AQ2410"/>
      <c r="AS2410"/>
      <c r="AT2410"/>
    </row>
    <row r="2411" spans="18:46">
      <c r="R2411"/>
      <c r="S2411"/>
      <c r="U2411"/>
      <c r="V2411"/>
      <c r="X2411"/>
      <c r="Y2411"/>
      <c r="AA2411"/>
      <c r="AB2411"/>
      <c r="AD2411"/>
      <c r="AE2411"/>
      <c r="AG2411"/>
      <c r="AH2411"/>
      <c r="AJ2411"/>
      <c r="AK2411"/>
      <c r="AM2411"/>
      <c r="AN2411"/>
      <c r="AP2411"/>
      <c r="AQ2411"/>
      <c r="AS2411"/>
      <c r="AT2411"/>
    </row>
    <row r="2412" spans="18:46">
      <c r="R2412"/>
      <c r="S2412"/>
      <c r="U2412"/>
      <c r="V2412"/>
      <c r="X2412"/>
      <c r="Y2412"/>
      <c r="AA2412"/>
      <c r="AB2412"/>
      <c r="AD2412"/>
      <c r="AE2412"/>
      <c r="AG2412"/>
      <c r="AH2412"/>
      <c r="AJ2412"/>
      <c r="AK2412"/>
      <c r="AM2412"/>
      <c r="AN2412"/>
      <c r="AP2412"/>
      <c r="AQ2412"/>
      <c r="AS2412"/>
      <c r="AT2412"/>
    </row>
    <row r="2413" spans="18:46">
      <c r="R2413"/>
      <c r="S2413"/>
      <c r="U2413"/>
      <c r="V2413"/>
      <c r="X2413"/>
      <c r="Y2413"/>
      <c r="AA2413"/>
      <c r="AB2413"/>
      <c r="AD2413"/>
      <c r="AE2413"/>
      <c r="AG2413"/>
      <c r="AH2413"/>
      <c r="AJ2413"/>
      <c r="AK2413"/>
      <c r="AM2413"/>
      <c r="AN2413"/>
      <c r="AP2413"/>
      <c r="AQ2413"/>
      <c r="AS2413"/>
      <c r="AT2413"/>
    </row>
    <row r="2414" spans="18:46">
      <c r="R2414"/>
      <c r="S2414"/>
      <c r="U2414"/>
      <c r="V2414"/>
      <c r="X2414"/>
      <c r="Y2414"/>
      <c r="AA2414"/>
      <c r="AB2414"/>
      <c r="AD2414"/>
      <c r="AE2414"/>
      <c r="AG2414"/>
      <c r="AH2414"/>
      <c r="AJ2414"/>
      <c r="AK2414"/>
      <c r="AM2414"/>
      <c r="AN2414"/>
      <c r="AP2414"/>
      <c r="AQ2414"/>
      <c r="AS2414"/>
      <c r="AT2414"/>
    </row>
    <row r="2415" spans="18:46">
      <c r="R2415"/>
      <c r="S2415"/>
      <c r="U2415"/>
      <c r="V2415"/>
      <c r="X2415"/>
      <c r="Y2415"/>
      <c r="AA2415"/>
      <c r="AB2415"/>
      <c r="AD2415"/>
      <c r="AE2415"/>
      <c r="AG2415"/>
      <c r="AH2415"/>
      <c r="AJ2415"/>
      <c r="AK2415"/>
      <c r="AM2415"/>
      <c r="AN2415"/>
      <c r="AP2415"/>
      <c r="AQ2415"/>
      <c r="AS2415"/>
      <c r="AT2415"/>
    </row>
    <row r="2416" spans="18:46">
      <c r="R2416"/>
      <c r="S2416"/>
      <c r="U2416"/>
      <c r="V2416"/>
      <c r="X2416"/>
      <c r="Y2416"/>
      <c r="AA2416"/>
      <c r="AB2416"/>
      <c r="AD2416"/>
      <c r="AE2416"/>
      <c r="AG2416"/>
      <c r="AH2416"/>
      <c r="AJ2416"/>
      <c r="AK2416"/>
      <c r="AM2416"/>
      <c r="AN2416"/>
      <c r="AP2416"/>
      <c r="AQ2416"/>
      <c r="AS2416"/>
      <c r="AT2416"/>
    </row>
    <row r="2417" spans="18:46">
      <c r="R2417"/>
      <c r="S2417"/>
      <c r="U2417"/>
      <c r="V2417"/>
      <c r="X2417"/>
      <c r="Y2417"/>
      <c r="AA2417"/>
      <c r="AB2417"/>
      <c r="AD2417"/>
      <c r="AE2417"/>
      <c r="AG2417"/>
      <c r="AH2417"/>
      <c r="AJ2417"/>
      <c r="AK2417"/>
      <c r="AM2417"/>
      <c r="AN2417"/>
      <c r="AP2417"/>
      <c r="AQ2417"/>
      <c r="AS2417"/>
      <c r="AT2417"/>
    </row>
    <row r="2418" spans="18:46">
      <c r="R2418"/>
      <c r="S2418"/>
      <c r="U2418"/>
      <c r="V2418"/>
      <c r="X2418"/>
      <c r="Y2418"/>
      <c r="AA2418"/>
      <c r="AB2418"/>
      <c r="AD2418"/>
      <c r="AE2418"/>
      <c r="AG2418"/>
      <c r="AH2418"/>
      <c r="AJ2418"/>
      <c r="AK2418"/>
      <c r="AM2418"/>
      <c r="AN2418"/>
      <c r="AP2418"/>
      <c r="AQ2418"/>
      <c r="AS2418"/>
      <c r="AT2418"/>
    </row>
    <row r="2419" spans="18:46">
      <c r="R2419"/>
      <c r="S2419"/>
      <c r="U2419"/>
      <c r="V2419"/>
      <c r="X2419"/>
      <c r="Y2419"/>
      <c r="AA2419"/>
      <c r="AB2419"/>
      <c r="AD2419"/>
      <c r="AE2419"/>
      <c r="AG2419"/>
      <c r="AH2419"/>
      <c r="AJ2419"/>
      <c r="AK2419"/>
      <c r="AM2419"/>
      <c r="AN2419"/>
      <c r="AP2419"/>
      <c r="AQ2419"/>
      <c r="AS2419"/>
      <c r="AT2419"/>
    </row>
    <row r="2420" spans="18:46">
      <c r="R2420"/>
      <c r="S2420"/>
      <c r="U2420"/>
      <c r="V2420"/>
      <c r="X2420"/>
      <c r="Y2420"/>
      <c r="AA2420"/>
      <c r="AB2420"/>
      <c r="AD2420"/>
      <c r="AE2420"/>
      <c r="AG2420"/>
      <c r="AH2420"/>
      <c r="AJ2420"/>
      <c r="AK2420"/>
      <c r="AM2420"/>
      <c r="AN2420"/>
      <c r="AP2420"/>
      <c r="AQ2420"/>
      <c r="AS2420"/>
      <c r="AT2420"/>
    </row>
    <row r="2421" spans="18:46">
      <c r="R2421"/>
      <c r="S2421"/>
      <c r="U2421"/>
      <c r="V2421"/>
      <c r="X2421"/>
      <c r="Y2421"/>
      <c r="AA2421"/>
      <c r="AB2421"/>
      <c r="AD2421"/>
      <c r="AE2421"/>
      <c r="AG2421"/>
      <c r="AH2421"/>
      <c r="AJ2421"/>
      <c r="AK2421"/>
      <c r="AM2421"/>
      <c r="AN2421"/>
      <c r="AP2421"/>
      <c r="AQ2421"/>
      <c r="AS2421"/>
      <c r="AT2421"/>
    </row>
    <row r="2422" spans="18:46">
      <c r="R2422"/>
      <c r="S2422"/>
      <c r="U2422"/>
      <c r="V2422"/>
      <c r="X2422"/>
      <c r="Y2422"/>
      <c r="AA2422"/>
      <c r="AB2422"/>
      <c r="AD2422"/>
      <c r="AE2422"/>
      <c r="AG2422"/>
      <c r="AH2422"/>
      <c r="AJ2422"/>
      <c r="AK2422"/>
      <c r="AM2422"/>
      <c r="AN2422"/>
      <c r="AP2422"/>
      <c r="AQ2422"/>
      <c r="AS2422"/>
      <c r="AT2422"/>
    </row>
    <row r="2423" spans="18:46">
      <c r="R2423"/>
      <c r="S2423"/>
      <c r="U2423"/>
      <c r="V2423"/>
      <c r="X2423"/>
      <c r="Y2423"/>
      <c r="AA2423"/>
      <c r="AB2423"/>
      <c r="AD2423"/>
      <c r="AE2423"/>
      <c r="AG2423"/>
      <c r="AH2423"/>
      <c r="AJ2423"/>
      <c r="AK2423"/>
      <c r="AM2423"/>
      <c r="AN2423"/>
      <c r="AP2423"/>
      <c r="AQ2423"/>
      <c r="AS2423"/>
      <c r="AT2423"/>
    </row>
    <row r="2424" spans="18:46">
      <c r="R2424"/>
      <c r="S2424"/>
      <c r="U2424"/>
      <c r="V2424"/>
      <c r="X2424"/>
      <c r="Y2424"/>
      <c r="AA2424"/>
      <c r="AB2424"/>
      <c r="AD2424"/>
      <c r="AE2424"/>
      <c r="AG2424"/>
      <c r="AH2424"/>
      <c r="AJ2424"/>
      <c r="AK2424"/>
      <c r="AM2424"/>
      <c r="AN2424"/>
      <c r="AP2424"/>
      <c r="AQ2424"/>
      <c r="AS2424"/>
      <c r="AT2424"/>
    </row>
    <row r="2425" spans="18:46">
      <c r="R2425"/>
      <c r="S2425"/>
      <c r="U2425"/>
      <c r="V2425"/>
      <c r="X2425"/>
      <c r="Y2425"/>
      <c r="AA2425"/>
      <c r="AB2425"/>
      <c r="AD2425"/>
      <c r="AE2425"/>
      <c r="AG2425"/>
      <c r="AH2425"/>
      <c r="AJ2425"/>
      <c r="AK2425"/>
      <c r="AM2425"/>
      <c r="AN2425"/>
      <c r="AP2425"/>
      <c r="AQ2425"/>
      <c r="AS2425"/>
      <c r="AT2425"/>
    </row>
    <row r="2426" spans="18:46">
      <c r="R2426"/>
      <c r="S2426"/>
      <c r="U2426"/>
      <c r="V2426"/>
      <c r="X2426"/>
      <c r="Y2426"/>
      <c r="AA2426"/>
      <c r="AB2426"/>
      <c r="AD2426"/>
      <c r="AE2426"/>
      <c r="AG2426"/>
      <c r="AH2426"/>
      <c r="AJ2426"/>
      <c r="AK2426"/>
      <c r="AM2426"/>
      <c r="AN2426"/>
      <c r="AP2426"/>
      <c r="AQ2426"/>
      <c r="AS2426"/>
      <c r="AT2426"/>
    </row>
    <row r="2427" spans="18:46">
      <c r="R2427"/>
      <c r="S2427"/>
      <c r="U2427"/>
      <c r="V2427"/>
      <c r="X2427"/>
      <c r="Y2427"/>
      <c r="AA2427"/>
      <c r="AB2427"/>
      <c r="AD2427"/>
      <c r="AE2427"/>
      <c r="AG2427"/>
      <c r="AH2427"/>
      <c r="AJ2427"/>
      <c r="AK2427"/>
      <c r="AM2427"/>
      <c r="AN2427"/>
      <c r="AP2427"/>
      <c r="AQ2427"/>
      <c r="AS2427"/>
      <c r="AT2427"/>
    </row>
    <row r="2428" spans="18:46">
      <c r="R2428"/>
      <c r="S2428"/>
      <c r="U2428"/>
      <c r="V2428"/>
      <c r="X2428"/>
      <c r="Y2428"/>
      <c r="AA2428"/>
      <c r="AB2428"/>
      <c r="AD2428"/>
      <c r="AE2428"/>
      <c r="AG2428"/>
      <c r="AH2428"/>
      <c r="AJ2428"/>
      <c r="AK2428"/>
      <c r="AM2428"/>
      <c r="AN2428"/>
      <c r="AP2428"/>
      <c r="AQ2428"/>
      <c r="AS2428"/>
      <c r="AT2428"/>
    </row>
    <row r="2429" spans="18:46">
      <c r="R2429"/>
      <c r="S2429"/>
      <c r="U2429"/>
      <c r="V2429"/>
      <c r="X2429"/>
      <c r="Y2429"/>
      <c r="AA2429"/>
      <c r="AB2429"/>
      <c r="AD2429"/>
      <c r="AE2429"/>
      <c r="AG2429"/>
      <c r="AH2429"/>
      <c r="AJ2429"/>
      <c r="AK2429"/>
      <c r="AM2429"/>
      <c r="AN2429"/>
      <c r="AP2429"/>
      <c r="AQ2429"/>
      <c r="AS2429"/>
      <c r="AT2429"/>
    </row>
    <row r="2430" spans="18:46">
      <c r="R2430"/>
      <c r="S2430"/>
      <c r="U2430"/>
      <c r="V2430"/>
      <c r="X2430"/>
      <c r="Y2430"/>
      <c r="AA2430"/>
      <c r="AB2430"/>
      <c r="AD2430"/>
      <c r="AE2430"/>
      <c r="AG2430"/>
      <c r="AH2430"/>
      <c r="AJ2430"/>
      <c r="AK2430"/>
      <c r="AM2430"/>
      <c r="AN2430"/>
      <c r="AP2430"/>
      <c r="AQ2430"/>
      <c r="AS2430"/>
      <c r="AT2430"/>
    </row>
    <row r="2431" spans="18:46">
      <c r="R2431"/>
      <c r="S2431"/>
      <c r="U2431"/>
      <c r="V2431"/>
      <c r="X2431"/>
      <c r="Y2431"/>
      <c r="AA2431"/>
      <c r="AB2431"/>
      <c r="AD2431"/>
      <c r="AE2431"/>
      <c r="AG2431"/>
      <c r="AH2431"/>
      <c r="AJ2431"/>
      <c r="AK2431"/>
      <c r="AM2431"/>
      <c r="AN2431"/>
      <c r="AP2431"/>
      <c r="AQ2431"/>
      <c r="AS2431"/>
      <c r="AT2431"/>
    </row>
    <row r="2432" spans="18:46">
      <c r="R2432"/>
      <c r="S2432"/>
      <c r="U2432"/>
      <c r="V2432"/>
      <c r="X2432"/>
      <c r="Y2432"/>
      <c r="AA2432"/>
      <c r="AB2432"/>
      <c r="AD2432"/>
      <c r="AE2432"/>
      <c r="AG2432"/>
      <c r="AH2432"/>
      <c r="AJ2432"/>
      <c r="AK2432"/>
      <c r="AM2432"/>
      <c r="AN2432"/>
      <c r="AP2432"/>
      <c r="AQ2432"/>
      <c r="AS2432"/>
      <c r="AT2432"/>
    </row>
    <row r="2433" spans="18:46">
      <c r="R2433"/>
      <c r="S2433"/>
      <c r="U2433"/>
      <c r="V2433"/>
      <c r="X2433"/>
      <c r="Y2433"/>
      <c r="AA2433"/>
      <c r="AB2433"/>
      <c r="AD2433"/>
      <c r="AE2433"/>
      <c r="AG2433"/>
      <c r="AH2433"/>
      <c r="AJ2433"/>
      <c r="AK2433"/>
      <c r="AM2433"/>
      <c r="AN2433"/>
      <c r="AP2433"/>
      <c r="AQ2433"/>
      <c r="AS2433"/>
      <c r="AT2433"/>
    </row>
    <row r="2434" spans="18:46">
      <c r="R2434"/>
      <c r="S2434"/>
      <c r="U2434"/>
      <c r="V2434"/>
      <c r="X2434"/>
      <c r="Y2434"/>
      <c r="AA2434"/>
      <c r="AB2434"/>
      <c r="AD2434"/>
      <c r="AE2434"/>
      <c r="AG2434"/>
      <c r="AH2434"/>
      <c r="AJ2434"/>
      <c r="AK2434"/>
      <c r="AM2434"/>
      <c r="AN2434"/>
      <c r="AP2434"/>
      <c r="AQ2434"/>
      <c r="AS2434"/>
      <c r="AT2434"/>
    </row>
    <row r="2435" spans="18:46">
      <c r="R2435"/>
      <c r="S2435"/>
      <c r="U2435"/>
      <c r="V2435"/>
      <c r="X2435"/>
      <c r="Y2435"/>
      <c r="AA2435"/>
      <c r="AB2435"/>
      <c r="AD2435"/>
      <c r="AE2435"/>
      <c r="AG2435"/>
      <c r="AH2435"/>
      <c r="AJ2435"/>
      <c r="AK2435"/>
      <c r="AM2435"/>
      <c r="AN2435"/>
      <c r="AP2435"/>
      <c r="AQ2435"/>
      <c r="AS2435"/>
      <c r="AT2435"/>
    </row>
    <row r="2436" spans="18:46">
      <c r="R2436"/>
      <c r="S2436"/>
      <c r="U2436"/>
      <c r="V2436"/>
      <c r="X2436"/>
      <c r="Y2436"/>
      <c r="AA2436"/>
      <c r="AB2436"/>
      <c r="AD2436"/>
      <c r="AE2436"/>
      <c r="AG2436"/>
      <c r="AH2436"/>
      <c r="AJ2436"/>
      <c r="AK2436"/>
      <c r="AM2436"/>
      <c r="AN2436"/>
      <c r="AP2436"/>
      <c r="AQ2436"/>
      <c r="AS2436"/>
      <c r="AT2436"/>
    </row>
    <row r="2437" spans="18:46">
      <c r="R2437"/>
      <c r="S2437"/>
      <c r="U2437"/>
      <c r="V2437"/>
      <c r="X2437"/>
      <c r="Y2437"/>
      <c r="AA2437"/>
      <c r="AB2437"/>
      <c r="AD2437"/>
      <c r="AE2437"/>
      <c r="AG2437"/>
      <c r="AH2437"/>
      <c r="AJ2437"/>
      <c r="AK2437"/>
      <c r="AM2437"/>
      <c r="AN2437"/>
      <c r="AP2437"/>
      <c r="AQ2437"/>
      <c r="AS2437"/>
      <c r="AT2437"/>
    </row>
    <row r="2438" spans="18:46">
      <c r="R2438"/>
      <c r="S2438"/>
      <c r="U2438"/>
      <c r="V2438"/>
      <c r="X2438"/>
      <c r="Y2438"/>
      <c r="AA2438"/>
      <c r="AB2438"/>
      <c r="AD2438"/>
      <c r="AE2438"/>
      <c r="AG2438"/>
      <c r="AH2438"/>
      <c r="AJ2438"/>
      <c r="AK2438"/>
      <c r="AM2438"/>
      <c r="AN2438"/>
      <c r="AP2438"/>
      <c r="AQ2438"/>
      <c r="AS2438"/>
      <c r="AT2438"/>
    </row>
    <row r="2439" spans="18:46">
      <c r="R2439"/>
      <c r="S2439"/>
      <c r="U2439"/>
      <c r="V2439"/>
      <c r="X2439"/>
      <c r="Y2439"/>
      <c r="AA2439"/>
      <c r="AB2439"/>
      <c r="AD2439"/>
      <c r="AE2439"/>
      <c r="AG2439"/>
      <c r="AH2439"/>
      <c r="AJ2439"/>
      <c r="AK2439"/>
      <c r="AM2439"/>
      <c r="AN2439"/>
      <c r="AP2439"/>
      <c r="AQ2439"/>
      <c r="AS2439"/>
      <c r="AT2439"/>
    </row>
    <row r="2440" spans="18:46">
      <c r="R2440"/>
      <c r="S2440"/>
      <c r="U2440"/>
      <c r="V2440"/>
      <c r="X2440"/>
      <c r="Y2440"/>
      <c r="AA2440"/>
      <c r="AB2440"/>
      <c r="AD2440"/>
      <c r="AE2440"/>
      <c r="AG2440"/>
      <c r="AH2440"/>
      <c r="AJ2440"/>
      <c r="AK2440"/>
      <c r="AM2440"/>
      <c r="AN2440"/>
      <c r="AP2440"/>
      <c r="AQ2440"/>
      <c r="AS2440"/>
      <c r="AT2440"/>
    </row>
    <row r="2441" spans="18:46">
      <c r="R2441"/>
      <c r="S2441"/>
      <c r="U2441"/>
      <c r="V2441"/>
      <c r="X2441"/>
      <c r="Y2441"/>
      <c r="AA2441"/>
      <c r="AB2441"/>
      <c r="AD2441"/>
      <c r="AE2441"/>
      <c r="AG2441"/>
      <c r="AH2441"/>
      <c r="AJ2441"/>
      <c r="AK2441"/>
      <c r="AM2441"/>
      <c r="AN2441"/>
      <c r="AP2441"/>
      <c r="AQ2441"/>
      <c r="AS2441"/>
      <c r="AT2441"/>
    </row>
    <row r="2442" spans="18:46">
      <c r="R2442"/>
      <c r="S2442"/>
      <c r="U2442"/>
      <c r="V2442"/>
      <c r="X2442"/>
      <c r="Y2442"/>
      <c r="AA2442"/>
      <c r="AB2442"/>
      <c r="AD2442"/>
      <c r="AE2442"/>
      <c r="AG2442"/>
      <c r="AH2442"/>
      <c r="AJ2442"/>
      <c r="AK2442"/>
      <c r="AM2442"/>
      <c r="AN2442"/>
      <c r="AP2442"/>
      <c r="AQ2442"/>
      <c r="AS2442"/>
      <c r="AT2442"/>
    </row>
    <row r="2443" spans="18:46">
      <c r="R2443"/>
      <c r="S2443"/>
      <c r="U2443"/>
      <c r="V2443"/>
      <c r="X2443"/>
      <c r="Y2443"/>
      <c r="AA2443"/>
      <c r="AB2443"/>
      <c r="AD2443"/>
      <c r="AE2443"/>
      <c r="AG2443"/>
      <c r="AH2443"/>
      <c r="AJ2443"/>
      <c r="AK2443"/>
      <c r="AM2443"/>
      <c r="AN2443"/>
      <c r="AP2443"/>
      <c r="AQ2443"/>
      <c r="AS2443"/>
      <c r="AT2443"/>
    </row>
    <row r="2444" spans="18:46">
      <c r="R2444"/>
      <c r="S2444"/>
      <c r="U2444"/>
      <c r="V2444"/>
      <c r="X2444"/>
      <c r="Y2444"/>
      <c r="AA2444"/>
      <c r="AB2444"/>
      <c r="AD2444"/>
      <c r="AE2444"/>
      <c r="AG2444"/>
      <c r="AH2444"/>
      <c r="AJ2444"/>
      <c r="AK2444"/>
      <c r="AM2444"/>
      <c r="AN2444"/>
      <c r="AP2444"/>
      <c r="AQ2444"/>
      <c r="AS2444"/>
      <c r="AT2444"/>
    </row>
    <row r="2445" spans="18:46">
      <c r="R2445"/>
      <c r="S2445"/>
      <c r="U2445"/>
      <c r="V2445"/>
      <c r="X2445"/>
      <c r="Y2445"/>
      <c r="AA2445"/>
      <c r="AB2445"/>
      <c r="AD2445"/>
      <c r="AE2445"/>
      <c r="AG2445"/>
      <c r="AH2445"/>
      <c r="AJ2445"/>
      <c r="AK2445"/>
      <c r="AM2445"/>
      <c r="AN2445"/>
      <c r="AP2445"/>
      <c r="AQ2445"/>
      <c r="AS2445"/>
      <c r="AT2445"/>
    </row>
    <row r="2446" spans="18:46">
      <c r="R2446"/>
      <c r="S2446"/>
      <c r="U2446"/>
      <c r="V2446"/>
      <c r="X2446"/>
      <c r="Y2446"/>
      <c r="AA2446"/>
      <c r="AB2446"/>
      <c r="AD2446"/>
      <c r="AE2446"/>
      <c r="AG2446"/>
      <c r="AH2446"/>
      <c r="AJ2446"/>
      <c r="AK2446"/>
      <c r="AM2446"/>
      <c r="AN2446"/>
      <c r="AP2446"/>
      <c r="AQ2446"/>
      <c r="AS2446"/>
      <c r="AT2446"/>
    </row>
    <row r="2447" spans="18:46">
      <c r="R2447"/>
      <c r="S2447"/>
      <c r="U2447"/>
      <c r="V2447"/>
      <c r="X2447"/>
      <c r="Y2447"/>
      <c r="AA2447"/>
      <c r="AB2447"/>
      <c r="AD2447"/>
      <c r="AE2447"/>
      <c r="AG2447"/>
      <c r="AH2447"/>
      <c r="AJ2447"/>
      <c r="AK2447"/>
      <c r="AM2447"/>
      <c r="AN2447"/>
      <c r="AP2447"/>
      <c r="AQ2447"/>
      <c r="AS2447"/>
      <c r="AT2447"/>
    </row>
    <row r="2448" spans="18:46">
      <c r="R2448"/>
      <c r="S2448"/>
      <c r="U2448"/>
      <c r="V2448"/>
      <c r="X2448"/>
      <c r="Y2448"/>
      <c r="AA2448"/>
      <c r="AB2448"/>
      <c r="AD2448"/>
      <c r="AE2448"/>
      <c r="AG2448"/>
      <c r="AH2448"/>
      <c r="AJ2448"/>
      <c r="AK2448"/>
      <c r="AM2448"/>
      <c r="AN2448"/>
      <c r="AP2448"/>
      <c r="AQ2448"/>
      <c r="AS2448"/>
      <c r="AT2448"/>
    </row>
    <row r="2449" spans="18:46">
      <c r="R2449"/>
      <c r="S2449"/>
      <c r="U2449"/>
      <c r="V2449"/>
      <c r="X2449"/>
      <c r="Y2449"/>
      <c r="AA2449"/>
      <c r="AB2449"/>
      <c r="AD2449"/>
      <c r="AE2449"/>
      <c r="AG2449"/>
      <c r="AH2449"/>
      <c r="AJ2449"/>
      <c r="AK2449"/>
      <c r="AM2449"/>
      <c r="AN2449"/>
      <c r="AP2449"/>
      <c r="AQ2449"/>
      <c r="AS2449"/>
      <c r="AT2449"/>
    </row>
    <row r="2450" spans="18:46">
      <c r="R2450"/>
      <c r="S2450"/>
      <c r="U2450"/>
      <c r="V2450"/>
      <c r="X2450"/>
      <c r="Y2450"/>
      <c r="AA2450"/>
      <c r="AB2450"/>
      <c r="AD2450"/>
      <c r="AE2450"/>
      <c r="AG2450"/>
      <c r="AH2450"/>
      <c r="AJ2450"/>
      <c r="AK2450"/>
      <c r="AM2450"/>
      <c r="AN2450"/>
      <c r="AP2450"/>
      <c r="AQ2450"/>
      <c r="AS2450"/>
      <c r="AT2450"/>
    </row>
    <row r="2451" spans="18:46">
      <c r="R2451"/>
      <c r="S2451"/>
      <c r="U2451"/>
      <c r="V2451"/>
      <c r="X2451"/>
      <c r="Y2451"/>
      <c r="AA2451"/>
      <c r="AB2451"/>
      <c r="AD2451"/>
      <c r="AE2451"/>
      <c r="AG2451"/>
      <c r="AH2451"/>
      <c r="AJ2451"/>
      <c r="AK2451"/>
      <c r="AM2451"/>
      <c r="AN2451"/>
      <c r="AP2451"/>
      <c r="AQ2451"/>
      <c r="AS2451"/>
      <c r="AT2451"/>
    </row>
    <row r="2452" spans="18:46">
      <c r="R2452"/>
      <c r="S2452"/>
      <c r="U2452"/>
      <c r="V2452"/>
      <c r="X2452"/>
      <c r="Y2452"/>
      <c r="AA2452"/>
      <c r="AB2452"/>
      <c r="AD2452"/>
      <c r="AE2452"/>
      <c r="AG2452"/>
      <c r="AH2452"/>
      <c r="AJ2452"/>
      <c r="AK2452"/>
      <c r="AM2452"/>
      <c r="AN2452"/>
      <c r="AP2452"/>
      <c r="AQ2452"/>
      <c r="AS2452"/>
      <c r="AT2452"/>
    </row>
    <row r="2453" spans="18:46">
      <c r="R2453"/>
      <c r="S2453"/>
      <c r="U2453"/>
      <c r="V2453"/>
      <c r="X2453"/>
      <c r="Y2453"/>
      <c r="AA2453"/>
      <c r="AB2453"/>
      <c r="AD2453"/>
      <c r="AE2453"/>
      <c r="AG2453"/>
      <c r="AH2453"/>
      <c r="AJ2453"/>
      <c r="AK2453"/>
      <c r="AM2453"/>
      <c r="AN2453"/>
      <c r="AP2453"/>
      <c r="AQ2453"/>
      <c r="AS2453"/>
      <c r="AT2453"/>
    </row>
    <row r="2454" spans="18:46">
      <c r="R2454"/>
      <c r="S2454"/>
      <c r="U2454"/>
      <c r="V2454"/>
      <c r="X2454"/>
      <c r="Y2454"/>
      <c r="AA2454"/>
      <c r="AB2454"/>
      <c r="AD2454"/>
      <c r="AE2454"/>
      <c r="AG2454"/>
      <c r="AH2454"/>
      <c r="AJ2454"/>
      <c r="AK2454"/>
      <c r="AM2454"/>
      <c r="AN2454"/>
      <c r="AP2454"/>
      <c r="AQ2454"/>
      <c r="AS2454"/>
      <c r="AT2454"/>
    </row>
    <row r="2455" spans="18:46">
      <c r="R2455"/>
      <c r="S2455"/>
      <c r="U2455"/>
      <c r="V2455"/>
      <c r="X2455"/>
      <c r="Y2455"/>
      <c r="AA2455"/>
      <c r="AB2455"/>
      <c r="AD2455"/>
      <c r="AE2455"/>
      <c r="AG2455"/>
      <c r="AH2455"/>
      <c r="AJ2455"/>
      <c r="AK2455"/>
      <c r="AM2455"/>
      <c r="AN2455"/>
      <c r="AP2455"/>
      <c r="AQ2455"/>
      <c r="AS2455"/>
      <c r="AT2455"/>
    </row>
    <row r="2456" spans="18:46">
      <c r="R2456"/>
      <c r="S2456"/>
      <c r="U2456"/>
      <c r="V2456"/>
      <c r="X2456"/>
      <c r="Y2456"/>
      <c r="AA2456"/>
      <c r="AB2456"/>
      <c r="AD2456"/>
      <c r="AE2456"/>
      <c r="AG2456"/>
      <c r="AH2456"/>
      <c r="AJ2456"/>
      <c r="AK2456"/>
      <c r="AM2456"/>
      <c r="AN2456"/>
      <c r="AP2456"/>
      <c r="AQ2456"/>
      <c r="AS2456"/>
      <c r="AT2456"/>
    </row>
    <row r="2457" spans="18:46">
      <c r="R2457"/>
      <c r="S2457"/>
      <c r="U2457"/>
      <c r="V2457"/>
      <c r="X2457"/>
      <c r="Y2457"/>
      <c r="AA2457"/>
      <c r="AB2457"/>
      <c r="AD2457"/>
      <c r="AE2457"/>
      <c r="AG2457"/>
      <c r="AH2457"/>
      <c r="AJ2457"/>
      <c r="AK2457"/>
      <c r="AM2457"/>
      <c r="AN2457"/>
      <c r="AP2457"/>
      <c r="AQ2457"/>
      <c r="AS2457"/>
      <c r="AT2457"/>
    </row>
    <row r="2458" spans="18:46">
      <c r="R2458"/>
      <c r="S2458"/>
      <c r="U2458"/>
      <c r="V2458"/>
      <c r="X2458"/>
      <c r="Y2458"/>
      <c r="AA2458"/>
      <c r="AB2458"/>
      <c r="AD2458"/>
      <c r="AE2458"/>
      <c r="AG2458"/>
      <c r="AH2458"/>
      <c r="AJ2458"/>
      <c r="AK2458"/>
      <c r="AM2458"/>
      <c r="AN2458"/>
      <c r="AP2458"/>
      <c r="AQ2458"/>
      <c r="AS2458"/>
      <c r="AT2458"/>
    </row>
    <row r="2459" spans="18:46">
      <c r="R2459"/>
      <c r="S2459"/>
      <c r="U2459"/>
      <c r="V2459"/>
      <c r="X2459"/>
      <c r="Y2459"/>
      <c r="AA2459"/>
      <c r="AB2459"/>
      <c r="AD2459"/>
      <c r="AE2459"/>
      <c r="AG2459"/>
      <c r="AH2459"/>
      <c r="AJ2459"/>
      <c r="AK2459"/>
      <c r="AM2459"/>
      <c r="AN2459"/>
      <c r="AP2459"/>
      <c r="AQ2459"/>
      <c r="AS2459"/>
      <c r="AT2459"/>
    </row>
    <row r="2460" spans="18:46">
      <c r="R2460"/>
      <c r="S2460"/>
      <c r="U2460"/>
      <c r="V2460"/>
      <c r="X2460"/>
      <c r="Y2460"/>
      <c r="AA2460"/>
      <c r="AB2460"/>
      <c r="AD2460"/>
      <c r="AE2460"/>
      <c r="AG2460"/>
      <c r="AH2460"/>
      <c r="AJ2460"/>
      <c r="AK2460"/>
      <c r="AM2460"/>
      <c r="AN2460"/>
      <c r="AP2460"/>
      <c r="AQ2460"/>
      <c r="AS2460"/>
      <c r="AT2460"/>
    </row>
    <row r="2461" spans="18:46">
      <c r="R2461"/>
      <c r="S2461"/>
      <c r="U2461"/>
      <c r="V2461"/>
      <c r="X2461"/>
      <c r="Y2461"/>
      <c r="AA2461"/>
      <c r="AB2461"/>
      <c r="AD2461"/>
      <c r="AE2461"/>
      <c r="AG2461"/>
      <c r="AH2461"/>
      <c r="AJ2461"/>
      <c r="AK2461"/>
      <c r="AM2461"/>
      <c r="AN2461"/>
      <c r="AP2461"/>
      <c r="AQ2461"/>
      <c r="AS2461"/>
      <c r="AT2461"/>
    </row>
    <row r="2462" spans="18:46">
      <c r="R2462"/>
      <c r="S2462"/>
      <c r="U2462"/>
      <c r="V2462"/>
      <c r="X2462"/>
      <c r="Y2462"/>
      <c r="AA2462"/>
      <c r="AB2462"/>
      <c r="AD2462"/>
      <c r="AE2462"/>
      <c r="AG2462"/>
      <c r="AH2462"/>
      <c r="AJ2462"/>
      <c r="AK2462"/>
      <c r="AM2462"/>
      <c r="AN2462"/>
      <c r="AP2462"/>
      <c r="AQ2462"/>
      <c r="AS2462"/>
      <c r="AT2462"/>
    </row>
    <row r="2463" spans="18:46">
      <c r="R2463"/>
      <c r="S2463"/>
      <c r="U2463"/>
      <c r="V2463"/>
      <c r="X2463"/>
      <c r="Y2463"/>
      <c r="AA2463"/>
      <c r="AB2463"/>
      <c r="AD2463"/>
      <c r="AE2463"/>
      <c r="AG2463"/>
      <c r="AH2463"/>
      <c r="AJ2463"/>
      <c r="AK2463"/>
      <c r="AM2463"/>
      <c r="AN2463"/>
      <c r="AP2463"/>
      <c r="AQ2463"/>
      <c r="AS2463"/>
      <c r="AT2463"/>
    </row>
    <row r="2464" spans="18:46">
      <c r="R2464"/>
      <c r="S2464"/>
      <c r="U2464"/>
      <c r="V2464"/>
      <c r="X2464"/>
      <c r="Y2464"/>
      <c r="AA2464"/>
      <c r="AB2464"/>
      <c r="AD2464"/>
      <c r="AE2464"/>
      <c r="AG2464"/>
      <c r="AH2464"/>
      <c r="AJ2464"/>
      <c r="AK2464"/>
      <c r="AM2464"/>
      <c r="AN2464"/>
      <c r="AP2464"/>
      <c r="AQ2464"/>
      <c r="AS2464"/>
      <c r="AT2464"/>
    </row>
    <row r="2465" spans="18:46">
      <c r="R2465"/>
      <c r="S2465"/>
      <c r="U2465"/>
      <c r="V2465"/>
      <c r="X2465"/>
      <c r="Y2465"/>
      <c r="AA2465"/>
      <c r="AB2465"/>
      <c r="AD2465"/>
      <c r="AE2465"/>
      <c r="AG2465"/>
      <c r="AH2465"/>
      <c r="AJ2465"/>
      <c r="AK2465"/>
      <c r="AM2465"/>
      <c r="AN2465"/>
      <c r="AP2465"/>
      <c r="AQ2465"/>
      <c r="AS2465"/>
      <c r="AT2465"/>
    </row>
    <row r="2466" spans="18:46">
      <c r="R2466"/>
      <c r="S2466"/>
      <c r="U2466"/>
      <c r="V2466"/>
      <c r="X2466"/>
      <c r="Y2466"/>
      <c r="AA2466"/>
      <c r="AB2466"/>
      <c r="AD2466"/>
      <c r="AE2466"/>
      <c r="AG2466"/>
      <c r="AH2466"/>
      <c r="AJ2466"/>
      <c r="AK2466"/>
      <c r="AM2466"/>
      <c r="AN2466"/>
      <c r="AP2466"/>
      <c r="AQ2466"/>
      <c r="AS2466"/>
      <c r="AT2466"/>
    </row>
    <row r="2467" spans="18:46">
      <c r="R2467"/>
      <c r="S2467"/>
      <c r="U2467"/>
      <c r="V2467"/>
      <c r="X2467"/>
      <c r="Y2467"/>
      <c r="AA2467"/>
      <c r="AB2467"/>
      <c r="AD2467"/>
      <c r="AE2467"/>
      <c r="AG2467"/>
      <c r="AH2467"/>
      <c r="AJ2467"/>
      <c r="AK2467"/>
      <c r="AM2467"/>
      <c r="AN2467"/>
      <c r="AP2467"/>
      <c r="AQ2467"/>
      <c r="AS2467"/>
      <c r="AT2467"/>
    </row>
    <row r="2468" spans="18:46">
      <c r="R2468"/>
      <c r="S2468"/>
      <c r="U2468"/>
      <c r="V2468"/>
      <c r="X2468"/>
      <c r="Y2468"/>
      <c r="AA2468"/>
      <c r="AB2468"/>
      <c r="AD2468"/>
      <c r="AE2468"/>
      <c r="AG2468"/>
      <c r="AH2468"/>
      <c r="AJ2468"/>
      <c r="AK2468"/>
      <c r="AM2468"/>
      <c r="AN2468"/>
      <c r="AP2468"/>
      <c r="AQ2468"/>
      <c r="AS2468"/>
      <c r="AT2468"/>
    </row>
    <row r="2469" spans="18:46">
      <c r="R2469"/>
      <c r="S2469"/>
      <c r="U2469"/>
      <c r="V2469"/>
      <c r="X2469"/>
      <c r="Y2469"/>
      <c r="AA2469"/>
      <c r="AB2469"/>
      <c r="AD2469"/>
      <c r="AE2469"/>
      <c r="AG2469"/>
      <c r="AH2469"/>
      <c r="AJ2469"/>
      <c r="AK2469"/>
      <c r="AM2469"/>
      <c r="AN2469"/>
      <c r="AP2469"/>
      <c r="AQ2469"/>
      <c r="AS2469"/>
      <c r="AT2469"/>
    </row>
    <row r="2470" spans="18:46">
      <c r="R2470"/>
      <c r="S2470"/>
      <c r="U2470"/>
      <c r="V2470"/>
      <c r="X2470"/>
      <c r="Y2470"/>
      <c r="AA2470"/>
      <c r="AB2470"/>
      <c r="AD2470"/>
      <c r="AE2470"/>
      <c r="AG2470"/>
      <c r="AH2470"/>
      <c r="AJ2470"/>
      <c r="AK2470"/>
      <c r="AM2470"/>
      <c r="AN2470"/>
      <c r="AP2470"/>
      <c r="AQ2470"/>
      <c r="AS2470"/>
      <c r="AT2470"/>
    </row>
    <row r="2471" spans="18:46">
      <c r="R2471"/>
      <c r="S2471"/>
      <c r="U2471"/>
      <c r="V2471"/>
      <c r="X2471"/>
      <c r="Y2471"/>
      <c r="AA2471"/>
      <c r="AB2471"/>
      <c r="AD2471"/>
      <c r="AE2471"/>
      <c r="AG2471"/>
      <c r="AH2471"/>
      <c r="AJ2471"/>
      <c r="AK2471"/>
      <c r="AM2471"/>
      <c r="AN2471"/>
      <c r="AP2471"/>
      <c r="AQ2471"/>
      <c r="AS2471"/>
      <c r="AT2471"/>
    </row>
    <row r="2472" spans="18:46">
      <c r="R2472"/>
      <c r="S2472"/>
      <c r="U2472"/>
      <c r="V2472"/>
      <c r="X2472"/>
      <c r="Y2472"/>
      <c r="AA2472"/>
      <c r="AB2472"/>
      <c r="AD2472"/>
      <c r="AE2472"/>
      <c r="AG2472"/>
      <c r="AH2472"/>
      <c r="AJ2472"/>
      <c r="AK2472"/>
      <c r="AM2472"/>
      <c r="AN2472"/>
      <c r="AP2472"/>
      <c r="AQ2472"/>
      <c r="AS2472"/>
      <c r="AT2472"/>
    </row>
    <row r="2473" spans="18:46">
      <c r="R2473"/>
      <c r="S2473"/>
      <c r="U2473"/>
      <c r="V2473"/>
      <c r="X2473"/>
      <c r="Y2473"/>
      <c r="AA2473"/>
      <c r="AB2473"/>
      <c r="AD2473"/>
      <c r="AE2473"/>
      <c r="AG2473"/>
      <c r="AH2473"/>
      <c r="AJ2473"/>
      <c r="AK2473"/>
      <c r="AM2473"/>
      <c r="AN2473"/>
      <c r="AP2473"/>
      <c r="AQ2473"/>
      <c r="AS2473"/>
      <c r="AT2473"/>
    </row>
    <row r="2474" spans="18:46">
      <c r="R2474"/>
      <c r="S2474"/>
      <c r="U2474"/>
      <c r="V2474"/>
      <c r="X2474"/>
      <c r="Y2474"/>
      <c r="AA2474"/>
      <c r="AB2474"/>
      <c r="AD2474"/>
      <c r="AE2474"/>
      <c r="AG2474"/>
      <c r="AH2474"/>
      <c r="AJ2474"/>
      <c r="AK2474"/>
      <c r="AM2474"/>
      <c r="AN2474"/>
      <c r="AP2474"/>
      <c r="AQ2474"/>
      <c r="AS2474"/>
      <c r="AT2474"/>
    </row>
    <row r="2475" spans="18:46">
      <c r="R2475"/>
      <c r="S2475"/>
      <c r="U2475"/>
      <c r="V2475"/>
      <c r="X2475"/>
      <c r="Y2475"/>
      <c r="AA2475"/>
      <c r="AB2475"/>
      <c r="AD2475"/>
      <c r="AE2475"/>
      <c r="AG2475"/>
      <c r="AH2475"/>
      <c r="AJ2475"/>
      <c r="AK2475"/>
      <c r="AM2475"/>
      <c r="AN2475"/>
      <c r="AP2475"/>
      <c r="AQ2475"/>
      <c r="AS2475"/>
      <c r="AT2475"/>
    </row>
    <row r="2476" spans="18:46">
      <c r="R2476"/>
      <c r="S2476"/>
      <c r="U2476"/>
      <c r="V2476"/>
      <c r="X2476"/>
      <c r="Y2476"/>
      <c r="AA2476"/>
      <c r="AB2476"/>
      <c r="AD2476"/>
      <c r="AE2476"/>
      <c r="AG2476"/>
      <c r="AH2476"/>
      <c r="AJ2476"/>
      <c r="AK2476"/>
      <c r="AM2476"/>
      <c r="AN2476"/>
      <c r="AP2476"/>
      <c r="AQ2476"/>
      <c r="AS2476"/>
      <c r="AT2476"/>
    </row>
    <row r="2477" spans="18:46">
      <c r="R2477"/>
      <c r="S2477"/>
      <c r="U2477"/>
      <c r="V2477"/>
      <c r="X2477"/>
      <c r="Y2477"/>
      <c r="AA2477"/>
      <c r="AB2477"/>
      <c r="AD2477"/>
      <c r="AE2477"/>
      <c r="AG2477"/>
      <c r="AH2477"/>
      <c r="AJ2477"/>
      <c r="AK2477"/>
      <c r="AM2477"/>
      <c r="AN2477"/>
      <c r="AP2477"/>
      <c r="AQ2477"/>
      <c r="AS2477"/>
      <c r="AT2477"/>
    </row>
    <row r="2478" spans="18:46">
      <c r="R2478"/>
      <c r="S2478"/>
      <c r="U2478"/>
      <c r="V2478"/>
      <c r="X2478"/>
      <c r="Y2478"/>
      <c r="AA2478"/>
      <c r="AB2478"/>
      <c r="AD2478"/>
      <c r="AE2478"/>
      <c r="AG2478"/>
      <c r="AH2478"/>
      <c r="AJ2478"/>
      <c r="AK2478"/>
      <c r="AM2478"/>
      <c r="AN2478"/>
      <c r="AP2478"/>
      <c r="AQ2478"/>
      <c r="AS2478"/>
      <c r="AT2478"/>
    </row>
    <row r="2479" spans="18:46">
      <c r="R2479"/>
      <c r="S2479"/>
      <c r="U2479"/>
      <c r="V2479"/>
      <c r="X2479"/>
      <c r="Y2479"/>
      <c r="AA2479"/>
      <c r="AB2479"/>
      <c r="AD2479"/>
      <c r="AE2479"/>
      <c r="AG2479"/>
      <c r="AH2479"/>
      <c r="AJ2479"/>
      <c r="AK2479"/>
      <c r="AM2479"/>
      <c r="AN2479"/>
      <c r="AP2479"/>
      <c r="AQ2479"/>
      <c r="AS2479"/>
      <c r="AT2479"/>
    </row>
    <row r="2480" spans="18:46">
      <c r="R2480"/>
      <c r="S2480"/>
      <c r="U2480"/>
      <c r="V2480"/>
      <c r="X2480"/>
      <c r="Y2480"/>
      <c r="AA2480"/>
      <c r="AB2480"/>
      <c r="AD2480"/>
      <c r="AE2480"/>
      <c r="AG2480"/>
      <c r="AH2480"/>
      <c r="AJ2480"/>
      <c r="AK2480"/>
      <c r="AM2480"/>
      <c r="AN2480"/>
      <c r="AP2480"/>
      <c r="AQ2480"/>
      <c r="AS2480"/>
      <c r="AT2480"/>
    </row>
    <row r="2481" spans="18:46">
      <c r="R2481"/>
      <c r="S2481"/>
      <c r="U2481"/>
      <c r="V2481"/>
      <c r="X2481"/>
      <c r="Y2481"/>
      <c r="AA2481"/>
      <c r="AB2481"/>
      <c r="AD2481"/>
      <c r="AE2481"/>
      <c r="AG2481"/>
      <c r="AH2481"/>
      <c r="AJ2481"/>
      <c r="AK2481"/>
      <c r="AM2481"/>
      <c r="AN2481"/>
      <c r="AP2481"/>
      <c r="AQ2481"/>
      <c r="AS2481"/>
      <c r="AT2481"/>
    </row>
    <row r="2482" spans="18:46">
      <c r="R2482"/>
      <c r="S2482"/>
      <c r="U2482"/>
      <c r="V2482"/>
      <c r="X2482"/>
      <c r="Y2482"/>
      <c r="AA2482"/>
      <c r="AB2482"/>
      <c r="AD2482"/>
      <c r="AE2482"/>
      <c r="AG2482"/>
      <c r="AH2482"/>
      <c r="AJ2482"/>
      <c r="AK2482"/>
      <c r="AM2482"/>
      <c r="AN2482"/>
      <c r="AP2482"/>
      <c r="AQ2482"/>
      <c r="AS2482"/>
      <c r="AT2482"/>
    </row>
    <row r="2483" spans="18:46">
      <c r="R2483"/>
      <c r="S2483"/>
      <c r="U2483"/>
      <c r="V2483"/>
      <c r="X2483"/>
      <c r="Y2483"/>
      <c r="AA2483"/>
      <c r="AB2483"/>
      <c r="AD2483"/>
      <c r="AE2483"/>
      <c r="AG2483"/>
      <c r="AH2483"/>
      <c r="AJ2483"/>
      <c r="AK2483"/>
      <c r="AM2483"/>
      <c r="AN2483"/>
      <c r="AP2483"/>
      <c r="AQ2483"/>
      <c r="AS2483"/>
      <c r="AT2483"/>
    </row>
    <row r="2484" spans="18:46">
      <c r="R2484"/>
      <c r="S2484"/>
      <c r="U2484"/>
      <c r="V2484"/>
      <c r="X2484"/>
      <c r="Y2484"/>
      <c r="AA2484"/>
      <c r="AB2484"/>
      <c r="AD2484"/>
      <c r="AE2484"/>
      <c r="AG2484"/>
      <c r="AH2484"/>
      <c r="AJ2484"/>
      <c r="AK2484"/>
      <c r="AM2484"/>
      <c r="AN2484"/>
      <c r="AP2484"/>
      <c r="AQ2484"/>
      <c r="AS2484"/>
      <c r="AT2484"/>
    </row>
    <row r="2485" spans="18:46">
      <c r="R2485"/>
      <c r="S2485"/>
      <c r="U2485"/>
      <c r="V2485"/>
      <c r="X2485"/>
      <c r="Y2485"/>
      <c r="AA2485"/>
      <c r="AB2485"/>
      <c r="AD2485"/>
      <c r="AE2485"/>
      <c r="AG2485"/>
      <c r="AH2485"/>
      <c r="AJ2485"/>
      <c r="AK2485"/>
      <c r="AM2485"/>
      <c r="AN2485"/>
      <c r="AP2485"/>
      <c r="AQ2485"/>
      <c r="AS2485"/>
      <c r="AT2485"/>
    </row>
    <row r="2486" spans="18:46">
      <c r="R2486"/>
      <c r="S2486"/>
      <c r="U2486"/>
      <c r="V2486"/>
      <c r="X2486"/>
      <c r="Y2486"/>
      <c r="AA2486"/>
      <c r="AB2486"/>
      <c r="AD2486"/>
      <c r="AE2486"/>
      <c r="AG2486"/>
      <c r="AH2486"/>
      <c r="AJ2486"/>
      <c r="AK2486"/>
      <c r="AM2486"/>
      <c r="AN2486"/>
      <c r="AP2486"/>
      <c r="AQ2486"/>
      <c r="AS2486"/>
      <c r="AT2486"/>
    </row>
    <row r="2487" spans="18:46">
      <c r="R2487"/>
      <c r="S2487"/>
      <c r="U2487"/>
      <c r="V2487"/>
      <c r="X2487"/>
      <c r="Y2487"/>
      <c r="AA2487"/>
      <c r="AB2487"/>
      <c r="AD2487"/>
      <c r="AE2487"/>
      <c r="AG2487"/>
      <c r="AH2487"/>
      <c r="AJ2487"/>
      <c r="AK2487"/>
      <c r="AM2487"/>
      <c r="AN2487"/>
      <c r="AP2487"/>
      <c r="AQ2487"/>
      <c r="AS2487"/>
      <c r="AT2487"/>
    </row>
    <row r="2488" spans="18:46">
      <c r="R2488"/>
      <c r="S2488"/>
      <c r="U2488"/>
      <c r="V2488"/>
      <c r="X2488"/>
      <c r="Y2488"/>
      <c r="AA2488"/>
      <c r="AB2488"/>
      <c r="AD2488"/>
      <c r="AE2488"/>
      <c r="AG2488"/>
      <c r="AH2488"/>
      <c r="AJ2488"/>
      <c r="AK2488"/>
      <c r="AM2488"/>
      <c r="AN2488"/>
      <c r="AP2488"/>
      <c r="AQ2488"/>
      <c r="AS2488"/>
      <c r="AT2488"/>
    </row>
    <row r="2489" spans="18:46">
      <c r="R2489"/>
      <c r="S2489"/>
      <c r="U2489"/>
      <c r="V2489"/>
      <c r="X2489"/>
      <c r="Y2489"/>
      <c r="AA2489"/>
      <c r="AB2489"/>
      <c r="AD2489"/>
      <c r="AE2489"/>
      <c r="AG2489"/>
      <c r="AH2489"/>
      <c r="AJ2489"/>
      <c r="AK2489"/>
      <c r="AM2489"/>
      <c r="AN2489"/>
      <c r="AP2489"/>
      <c r="AQ2489"/>
      <c r="AS2489"/>
      <c r="AT2489"/>
    </row>
    <row r="2490" spans="18:46">
      <c r="R2490"/>
      <c r="S2490"/>
      <c r="U2490"/>
      <c r="V2490"/>
      <c r="X2490"/>
      <c r="Y2490"/>
      <c r="AA2490"/>
      <c r="AB2490"/>
      <c r="AD2490"/>
      <c r="AE2490"/>
      <c r="AG2490"/>
      <c r="AH2490"/>
      <c r="AJ2490"/>
      <c r="AK2490"/>
      <c r="AM2490"/>
      <c r="AN2490"/>
      <c r="AP2490"/>
      <c r="AQ2490"/>
      <c r="AS2490"/>
      <c r="AT2490"/>
    </row>
    <row r="2491" spans="18:46">
      <c r="R2491"/>
      <c r="S2491"/>
      <c r="U2491"/>
      <c r="V2491"/>
      <c r="X2491"/>
      <c r="Y2491"/>
      <c r="AA2491"/>
      <c r="AB2491"/>
      <c r="AD2491"/>
      <c r="AE2491"/>
      <c r="AG2491"/>
      <c r="AH2491"/>
      <c r="AJ2491"/>
      <c r="AK2491"/>
      <c r="AM2491"/>
      <c r="AN2491"/>
      <c r="AP2491"/>
      <c r="AQ2491"/>
      <c r="AS2491"/>
      <c r="AT2491"/>
    </row>
    <row r="2492" spans="18:46">
      <c r="R2492"/>
      <c r="S2492"/>
      <c r="U2492"/>
      <c r="V2492"/>
      <c r="X2492"/>
      <c r="Y2492"/>
      <c r="AA2492"/>
      <c r="AB2492"/>
      <c r="AD2492"/>
      <c r="AE2492"/>
      <c r="AG2492"/>
      <c r="AH2492"/>
      <c r="AJ2492"/>
      <c r="AK2492"/>
      <c r="AM2492"/>
      <c r="AN2492"/>
      <c r="AP2492"/>
      <c r="AQ2492"/>
      <c r="AS2492"/>
      <c r="AT2492"/>
    </row>
    <row r="2493" spans="18:46">
      <c r="R2493"/>
      <c r="S2493"/>
      <c r="U2493"/>
      <c r="V2493"/>
      <c r="X2493"/>
      <c r="Y2493"/>
      <c r="AA2493"/>
      <c r="AB2493"/>
      <c r="AD2493"/>
      <c r="AE2493"/>
      <c r="AG2493"/>
      <c r="AH2493"/>
      <c r="AJ2493"/>
      <c r="AK2493"/>
      <c r="AM2493"/>
      <c r="AN2493"/>
      <c r="AP2493"/>
      <c r="AQ2493"/>
      <c r="AS2493"/>
      <c r="AT2493"/>
    </row>
    <row r="2494" spans="18:46">
      <c r="R2494"/>
      <c r="S2494"/>
      <c r="U2494"/>
      <c r="V2494"/>
      <c r="X2494"/>
      <c r="Y2494"/>
      <c r="AA2494"/>
      <c r="AB2494"/>
      <c r="AD2494"/>
      <c r="AE2494"/>
      <c r="AG2494"/>
      <c r="AH2494"/>
      <c r="AJ2494"/>
      <c r="AK2494"/>
      <c r="AM2494"/>
      <c r="AN2494"/>
      <c r="AP2494"/>
      <c r="AQ2494"/>
      <c r="AS2494"/>
      <c r="AT2494"/>
    </row>
    <row r="2495" spans="18:46">
      <c r="R2495"/>
      <c r="S2495"/>
      <c r="U2495"/>
      <c r="V2495"/>
      <c r="X2495"/>
      <c r="Y2495"/>
      <c r="AA2495"/>
      <c r="AB2495"/>
      <c r="AD2495"/>
      <c r="AE2495"/>
      <c r="AG2495"/>
      <c r="AH2495"/>
      <c r="AJ2495"/>
      <c r="AK2495"/>
      <c r="AM2495"/>
      <c r="AN2495"/>
      <c r="AP2495"/>
      <c r="AQ2495"/>
      <c r="AS2495"/>
      <c r="AT2495"/>
    </row>
    <row r="2496" spans="18:46">
      <c r="R2496"/>
      <c r="S2496"/>
      <c r="U2496"/>
      <c r="V2496"/>
      <c r="X2496"/>
      <c r="Y2496"/>
      <c r="AA2496"/>
      <c r="AB2496"/>
      <c r="AD2496"/>
      <c r="AE2496"/>
      <c r="AG2496"/>
      <c r="AH2496"/>
      <c r="AJ2496"/>
      <c r="AK2496"/>
      <c r="AM2496"/>
      <c r="AN2496"/>
      <c r="AP2496"/>
      <c r="AQ2496"/>
      <c r="AS2496"/>
      <c r="AT2496"/>
    </row>
    <row r="2497" spans="18:46">
      <c r="R2497"/>
      <c r="S2497"/>
      <c r="U2497"/>
      <c r="V2497"/>
      <c r="X2497"/>
      <c r="Y2497"/>
      <c r="AA2497"/>
      <c r="AB2497"/>
      <c r="AD2497"/>
      <c r="AE2497"/>
      <c r="AG2497"/>
      <c r="AH2497"/>
      <c r="AJ2497"/>
      <c r="AK2497"/>
      <c r="AM2497"/>
      <c r="AN2497"/>
      <c r="AP2497"/>
      <c r="AQ2497"/>
      <c r="AS2497"/>
      <c r="AT2497"/>
    </row>
    <row r="2498" spans="18:46">
      <c r="R2498"/>
      <c r="S2498"/>
      <c r="U2498"/>
      <c r="V2498"/>
      <c r="X2498"/>
      <c r="Y2498"/>
      <c r="AA2498"/>
      <c r="AB2498"/>
      <c r="AD2498"/>
      <c r="AE2498"/>
      <c r="AG2498"/>
      <c r="AH2498"/>
      <c r="AJ2498"/>
      <c r="AK2498"/>
      <c r="AM2498"/>
      <c r="AN2498"/>
      <c r="AP2498"/>
      <c r="AQ2498"/>
      <c r="AS2498"/>
      <c r="AT2498"/>
    </row>
    <row r="2499" spans="18:46">
      <c r="R2499"/>
      <c r="S2499"/>
      <c r="U2499"/>
      <c r="V2499"/>
      <c r="X2499"/>
      <c r="Y2499"/>
      <c r="AA2499"/>
      <c r="AB2499"/>
      <c r="AD2499"/>
      <c r="AE2499"/>
      <c r="AG2499"/>
      <c r="AH2499"/>
      <c r="AJ2499"/>
      <c r="AK2499"/>
      <c r="AM2499"/>
      <c r="AN2499"/>
      <c r="AP2499"/>
      <c r="AQ2499"/>
      <c r="AS2499"/>
      <c r="AT2499"/>
    </row>
    <row r="2500" spans="18:46">
      <c r="R2500"/>
      <c r="S2500"/>
      <c r="U2500"/>
      <c r="V2500"/>
      <c r="X2500"/>
      <c r="Y2500"/>
      <c r="AA2500"/>
      <c r="AB2500"/>
      <c r="AD2500"/>
      <c r="AE2500"/>
      <c r="AG2500"/>
      <c r="AH2500"/>
      <c r="AJ2500"/>
      <c r="AK2500"/>
      <c r="AM2500"/>
      <c r="AN2500"/>
      <c r="AP2500"/>
      <c r="AQ2500"/>
      <c r="AS2500"/>
      <c r="AT2500"/>
    </row>
    <row r="2501" spans="18:46">
      <c r="R2501"/>
      <c r="S2501"/>
      <c r="U2501"/>
      <c r="V2501"/>
      <c r="X2501"/>
      <c r="Y2501"/>
      <c r="AA2501"/>
      <c r="AB2501"/>
      <c r="AD2501"/>
      <c r="AE2501"/>
      <c r="AG2501"/>
      <c r="AH2501"/>
      <c r="AJ2501"/>
      <c r="AK2501"/>
      <c r="AM2501"/>
      <c r="AN2501"/>
      <c r="AP2501"/>
      <c r="AQ2501"/>
      <c r="AS2501"/>
      <c r="AT2501"/>
    </row>
    <row r="2502" spans="18:46">
      <c r="R2502"/>
      <c r="S2502"/>
      <c r="U2502"/>
      <c r="V2502"/>
      <c r="X2502"/>
      <c r="Y2502"/>
      <c r="AA2502"/>
      <c r="AB2502"/>
      <c r="AD2502"/>
      <c r="AE2502"/>
      <c r="AG2502"/>
      <c r="AH2502"/>
      <c r="AJ2502"/>
      <c r="AK2502"/>
      <c r="AM2502"/>
      <c r="AN2502"/>
      <c r="AP2502"/>
      <c r="AQ2502"/>
      <c r="AS2502"/>
      <c r="AT2502"/>
    </row>
    <row r="2503" spans="18:46">
      <c r="R2503"/>
      <c r="S2503"/>
      <c r="U2503"/>
      <c r="V2503"/>
      <c r="X2503"/>
      <c r="Y2503"/>
      <c r="AA2503"/>
      <c r="AB2503"/>
      <c r="AD2503"/>
      <c r="AE2503"/>
      <c r="AG2503"/>
      <c r="AH2503"/>
      <c r="AJ2503"/>
      <c r="AK2503"/>
      <c r="AM2503"/>
      <c r="AN2503"/>
      <c r="AP2503"/>
      <c r="AQ2503"/>
      <c r="AS2503"/>
      <c r="AT2503"/>
    </row>
    <row r="2504" spans="18:46">
      <c r="R2504"/>
      <c r="S2504"/>
      <c r="U2504"/>
      <c r="V2504"/>
      <c r="X2504"/>
      <c r="Y2504"/>
      <c r="AA2504"/>
      <c r="AB2504"/>
      <c r="AD2504"/>
      <c r="AE2504"/>
      <c r="AG2504"/>
      <c r="AH2504"/>
      <c r="AJ2504"/>
      <c r="AK2504"/>
      <c r="AM2504"/>
      <c r="AN2504"/>
      <c r="AP2504"/>
      <c r="AQ2504"/>
      <c r="AS2504"/>
      <c r="AT2504"/>
    </row>
    <row r="2505" spans="18:46">
      <c r="R2505"/>
      <c r="S2505"/>
      <c r="U2505"/>
      <c r="V2505"/>
      <c r="X2505"/>
      <c r="Y2505"/>
      <c r="AA2505"/>
      <c r="AB2505"/>
      <c r="AD2505"/>
      <c r="AE2505"/>
      <c r="AG2505"/>
      <c r="AH2505"/>
      <c r="AJ2505"/>
      <c r="AK2505"/>
      <c r="AM2505"/>
      <c r="AN2505"/>
      <c r="AP2505"/>
      <c r="AQ2505"/>
      <c r="AS2505"/>
      <c r="AT2505"/>
    </row>
    <row r="2506" spans="18:46">
      <c r="R2506"/>
      <c r="S2506"/>
      <c r="U2506"/>
      <c r="V2506"/>
      <c r="X2506"/>
      <c r="Y2506"/>
      <c r="AA2506"/>
      <c r="AB2506"/>
      <c r="AD2506"/>
      <c r="AE2506"/>
      <c r="AG2506"/>
      <c r="AH2506"/>
      <c r="AJ2506"/>
      <c r="AK2506"/>
      <c r="AM2506"/>
      <c r="AN2506"/>
      <c r="AP2506"/>
      <c r="AQ2506"/>
      <c r="AS2506"/>
      <c r="AT2506"/>
    </row>
    <row r="2507" spans="18:46">
      <c r="R2507"/>
      <c r="S2507"/>
      <c r="U2507"/>
      <c r="V2507"/>
      <c r="X2507"/>
      <c r="Y2507"/>
      <c r="AA2507"/>
      <c r="AB2507"/>
      <c r="AD2507"/>
      <c r="AE2507"/>
      <c r="AG2507"/>
      <c r="AH2507"/>
      <c r="AJ2507"/>
      <c r="AK2507"/>
      <c r="AM2507"/>
      <c r="AN2507"/>
      <c r="AP2507"/>
      <c r="AQ2507"/>
      <c r="AS2507"/>
      <c r="AT2507"/>
    </row>
    <row r="2508" spans="18:46">
      <c r="R2508"/>
      <c r="S2508"/>
      <c r="U2508"/>
      <c r="V2508"/>
      <c r="X2508"/>
      <c r="Y2508"/>
      <c r="AA2508"/>
      <c r="AB2508"/>
      <c r="AD2508"/>
      <c r="AE2508"/>
      <c r="AG2508"/>
      <c r="AH2508"/>
      <c r="AJ2508"/>
      <c r="AK2508"/>
      <c r="AM2508"/>
      <c r="AN2508"/>
      <c r="AP2508"/>
      <c r="AQ2508"/>
      <c r="AS2508"/>
      <c r="AT2508"/>
    </row>
    <row r="2509" spans="18:46">
      <c r="R2509"/>
      <c r="S2509"/>
      <c r="U2509"/>
      <c r="V2509"/>
      <c r="X2509"/>
      <c r="Y2509"/>
      <c r="AA2509"/>
      <c r="AB2509"/>
      <c r="AD2509"/>
      <c r="AE2509"/>
      <c r="AG2509"/>
      <c r="AH2509"/>
      <c r="AJ2509"/>
      <c r="AK2509"/>
      <c r="AM2509"/>
      <c r="AN2509"/>
      <c r="AP2509"/>
      <c r="AQ2509"/>
      <c r="AS2509"/>
      <c r="AT2509"/>
    </row>
    <row r="2510" spans="18:46">
      <c r="R2510"/>
      <c r="S2510"/>
      <c r="U2510"/>
      <c r="V2510"/>
      <c r="X2510"/>
      <c r="Y2510"/>
      <c r="AA2510"/>
      <c r="AB2510"/>
      <c r="AD2510"/>
      <c r="AE2510"/>
      <c r="AG2510"/>
      <c r="AH2510"/>
      <c r="AJ2510"/>
      <c r="AK2510"/>
      <c r="AM2510"/>
      <c r="AN2510"/>
      <c r="AP2510"/>
      <c r="AQ2510"/>
      <c r="AS2510"/>
      <c r="AT2510"/>
    </row>
    <row r="2511" spans="18:46">
      <c r="R2511"/>
      <c r="S2511"/>
      <c r="U2511"/>
      <c r="V2511"/>
      <c r="X2511"/>
      <c r="Y2511"/>
      <c r="AA2511"/>
      <c r="AB2511"/>
      <c r="AD2511"/>
      <c r="AE2511"/>
      <c r="AG2511"/>
      <c r="AH2511"/>
      <c r="AJ2511"/>
      <c r="AK2511"/>
      <c r="AM2511"/>
      <c r="AN2511"/>
      <c r="AP2511"/>
      <c r="AQ2511"/>
      <c r="AS2511"/>
      <c r="AT2511"/>
    </row>
    <row r="2512" spans="18:46">
      <c r="R2512"/>
      <c r="S2512"/>
      <c r="U2512"/>
      <c r="V2512"/>
      <c r="X2512"/>
      <c r="Y2512"/>
      <c r="AA2512"/>
      <c r="AB2512"/>
      <c r="AD2512"/>
      <c r="AE2512"/>
      <c r="AG2512"/>
      <c r="AH2512"/>
      <c r="AJ2512"/>
      <c r="AK2512"/>
      <c r="AM2512"/>
      <c r="AN2512"/>
      <c r="AP2512"/>
      <c r="AQ2512"/>
      <c r="AS2512"/>
      <c r="AT2512"/>
    </row>
    <row r="2513" spans="18:46">
      <c r="R2513"/>
      <c r="S2513"/>
      <c r="U2513"/>
      <c r="V2513"/>
      <c r="X2513"/>
      <c r="Y2513"/>
      <c r="AA2513"/>
      <c r="AB2513"/>
      <c r="AD2513"/>
      <c r="AE2513"/>
      <c r="AG2513"/>
      <c r="AH2513"/>
      <c r="AJ2513"/>
      <c r="AK2513"/>
      <c r="AM2513"/>
      <c r="AN2513"/>
      <c r="AP2513"/>
      <c r="AQ2513"/>
      <c r="AS2513"/>
      <c r="AT2513"/>
    </row>
    <row r="2514" spans="18:46">
      <c r="R2514"/>
      <c r="S2514"/>
      <c r="U2514"/>
      <c r="V2514"/>
      <c r="X2514"/>
      <c r="Y2514"/>
      <c r="AA2514"/>
      <c r="AB2514"/>
      <c r="AD2514"/>
      <c r="AE2514"/>
      <c r="AG2514"/>
      <c r="AH2514"/>
      <c r="AJ2514"/>
      <c r="AK2514"/>
      <c r="AM2514"/>
      <c r="AN2514"/>
      <c r="AP2514"/>
      <c r="AQ2514"/>
      <c r="AS2514"/>
      <c r="AT2514"/>
    </row>
    <row r="2515" spans="18:46">
      <c r="R2515"/>
      <c r="S2515"/>
      <c r="U2515"/>
      <c r="V2515"/>
      <c r="X2515"/>
      <c r="Y2515"/>
      <c r="AA2515"/>
      <c r="AB2515"/>
      <c r="AD2515"/>
      <c r="AE2515"/>
      <c r="AG2515"/>
      <c r="AH2515"/>
      <c r="AJ2515"/>
      <c r="AK2515"/>
      <c r="AM2515"/>
      <c r="AN2515"/>
      <c r="AP2515"/>
      <c r="AQ2515"/>
      <c r="AS2515"/>
      <c r="AT2515"/>
    </row>
    <row r="2516" spans="18:46">
      <c r="R2516"/>
      <c r="S2516"/>
      <c r="U2516"/>
      <c r="V2516"/>
      <c r="X2516"/>
      <c r="Y2516"/>
      <c r="AA2516"/>
      <c r="AB2516"/>
      <c r="AD2516"/>
      <c r="AE2516"/>
      <c r="AG2516"/>
      <c r="AH2516"/>
      <c r="AJ2516"/>
      <c r="AK2516"/>
      <c r="AM2516"/>
      <c r="AN2516"/>
      <c r="AP2516"/>
      <c r="AQ2516"/>
      <c r="AS2516"/>
      <c r="AT2516"/>
    </row>
    <row r="2517" spans="18:46">
      <c r="R2517"/>
      <c r="S2517"/>
      <c r="U2517"/>
      <c r="V2517"/>
      <c r="X2517"/>
      <c r="Y2517"/>
      <c r="AA2517"/>
      <c r="AB2517"/>
      <c r="AD2517"/>
      <c r="AE2517"/>
      <c r="AG2517"/>
      <c r="AH2517"/>
      <c r="AJ2517"/>
      <c r="AK2517"/>
      <c r="AM2517"/>
      <c r="AN2517"/>
      <c r="AP2517"/>
      <c r="AQ2517"/>
      <c r="AS2517"/>
      <c r="AT2517"/>
    </row>
    <row r="2518" spans="18:46">
      <c r="R2518"/>
      <c r="S2518"/>
      <c r="U2518"/>
      <c r="V2518"/>
      <c r="X2518"/>
      <c r="Y2518"/>
      <c r="AA2518"/>
      <c r="AB2518"/>
      <c r="AD2518"/>
      <c r="AE2518"/>
      <c r="AG2518"/>
      <c r="AH2518"/>
      <c r="AJ2518"/>
      <c r="AK2518"/>
      <c r="AM2518"/>
      <c r="AN2518"/>
      <c r="AP2518"/>
      <c r="AQ2518"/>
      <c r="AS2518"/>
      <c r="AT2518"/>
    </row>
    <row r="2519" spans="18:46">
      <c r="R2519"/>
      <c r="S2519"/>
      <c r="U2519"/>
      <c r="V2519"/>
      <c r="X2519"/>
      <c r="Y2519"/>
      <c r="AA2519"/>
      <c r="AB2519"/>
      <c r="AD2519"/>
      <c r="AE2519"/>
      <c r="AG2519"/>
      <c r="AH2519"/>
      <c r="AJ2519"/>
      <c r="AK2519"/>
      <c r="AM2519"/>
      <c r="AN2519"/>
      <c r="AP2519"/>
      <c r="AQ2519"/>
      <c r="AS2519"/>
      <c r="AT2519"/>
    </row>
    <row r="2520" spans="18:46">
      <c r="R2520"/>
      <c r="S2520"/>
      <c r="U2520"/>
      <c r="V2520"/>
      <c r="X2520"/>
      <c r="Y2520"/>
      <c r="AA2520"/>
      <c r="AB2520"/>
      <c r="AD2520"/>
      <c r="AE2520"/>
      <c r="AG2520"/>
      <c r="AH2520"/>
      <c r="AJ2520"/>
      <c r="AK2520"/>
      <c r="AM2520"/>
      <c r="AN2520"/>
      <c r="AP2520"/>
      <c r="AQ2520"/>
      <c r="AS2520"/>
      <c r="AT2520"/>
    </row>
    <row r="2521" spans="18:46">
      <c r="R2521"/>
      <c r="S2521"/>
      <c r="U2521"/>
      <c r="V2521"/>
      <c r="X2521"/>
      <c r="Y2521"/>
      <c r="AA2521"/>
      <c r="AB2521"/>
      <c r="AD2521"/>
      <c r="AE2521"/>
      <c r="AG2521"/>
      <c r="AH2521"/>
      <c r="AJ2521"/>
      <c r="AK2521"/>
      <c r="AM2521"/>
      <c r="AN2521"/>
      <c r="AP2521"/>
      <c r="AQ2521"/>
      <c r="AS2521"/>
      <c r="AT2521"/>
    </row>
    <row r="2522" spans="18:46">
      <c r="R2522"/>
      <c r="S2522"/>
      <c r="U2522"/>
      <c r="V2522"/>
      <c r="X2522"/>
      <c r="Y2522"/>
      <c r="AA2522"/>
      <c r="AB2522"/>
      <c r="AD2522"/>
      <c r="AE2522"/>
      <c r="AG2522"/>
      <c r="AH2522"/>
      <c r="AJ2522"/>
      <c r="AK2522"/>
      <c r="AM2522"/>
      <c r="AN2522"/>
      <c r="AP2522"/>
      <c r="AQ2522"/>
      <c r="AS2522"/>
      <c r="AT2522"/>
    </row>
    <row r="2523" spans="18:46">
      <c r="R2523"/>
      <c r="S2523"/>
      <c r="U2523"/>
      <c r="V2523"/>
      <c r="X2523"/>
      <c r="Y2523"/>
      <c r="AA2523"/>
      <c r="AB2523"/>
      <c r="AD2523"/>
      <c r="AE2523"/>
      <c r="AG2523"/>
      <c r="AH2523"/>
      <c r="AJ2523"/>
      <c r="AK2523"/>
      <c r="AM2523"/>
      <c r="AN2523"/>
      <c r="AP2523"/>
      <c r="AQ2523"/>
      <c r="AS2523"/>
      <c r="AT2523"/>
    </row>
    <row r="2524" spans="18:46">
      <c r="R2524"/>
      <c r="S2524"/>
      <c r="U2524"/>
      <c r="V2524"/>
      <c r="X2524"/>
      <c r="Y2524"/>
      <c r="AA2524"/>
      <c r="AB2524"/>
      <c r="AD2524"/>
      <c r="AE2524"/>
      <c r="AG2524"/>
      <c r="AH2524"/>
      <c r="AJ2524"/>
      <c r="AK2524"/>
      <c r="AM2524"/>
      <c r="AN2524"/>
      <c r="AP2524"/>
      <c r="AQ2524"/>
      <c r="AS2524"/>
      <c r="AT2524"/>
    </row>
    <row r="2525" spans="18:46">
      <c r="R2525"/>
      <c r="S2525"/>
      <c r="U2525"/>
      <c r="V2525"/>
      <c r="X2525"/>
      <c r="Y2525"/>
      <c r="AA2525"/>
      <c r="AB2525"/>
      <c r="AD2525"/>
      <c r="AE2525"/>
      <c r="AG2525"/>
      <c r="AH2525"/>
      <c r="AJ2525"/>
      <c r="AK2525"/>
      <c r="AM2525"/>
      <c r="AN2525"/>
      <c r="AP2525"/>
      <c r="AQ2525"/>
      <c r="AS2525"/>
      <c r="AT2525"/>
    </row>
    <row r="2526" spans="18:46">
      <c r="R2526"/>
      <c r="S2526"/>
      <c r="U2526"/>
      <c r="V2526"/>
      <c r="X2526"/>
      <c r="Y2526"/>
      <c r="AA2526"/>
      <c r="AB2526"/>
      <c r="AD2526"/>
      <c r="AE2526"/>
      <c r="AG2526"/>
      <c r="AH2526"/>
      <c r="AJ2526"/>
      <c r="AK2526"/>
      <c r="AM2526"/>
      <c r="AN2526"/>
      <c r="AP2526"/>
      <c r="AQ2526"/>
      <c r="AS2526"/>
      <c r="AT2526"/>
    </row>
    <row r="2527" spans="18:46">
      <c r="R2527"/>
      <c r="S2527"/>
      <c r="U2527"/>
      <c r="V2527"/>
      <c r="X2527"/>
      <c r="Y2527"/>
      <c r="AA2527"/>
      <c r="AB2527"/>
      <c r="AD2527"/>
      <c r="AE2527"/>
      <c r="AG2527"/>
      <c r="AH2527"/>
      <c r="AJ2527"/>
      <c r="AK2527"/>
      <c r="AM2527"/>
      <c r="AN2527"/>
      <c r="AP2527"/>
      <c r="AQ2527"/>
      <c r="AS2527"/>
      <c r="AT2527"/>
    </row>
    <row r="2528" spans="18:46">
      <c r="R2528"/>
      <c r="S2528"/>
      <c r="U2528"/>
      <c r="V2528"/>
      <c r="X2528"/>
      <c r="Y2528"/>
      <c r="AA2528"/>
      <c r="AB2528"/>
      <c r="AD2528"/>
      <c r="AE2528"/>
      <c r="AG2528"/>
      <c r="AH2528"/>
      <c r="AJ2528"/>
      <c r="AK2528"/>
      <c r="AM2528"/>
      <c r="AN2528"/>
      <c r="AP2528"/>
      <c r="AQ2528"/>
      <c r="AS2528"/>
      <c r="AT2528"/>
    </row>
    <row r="2529" spans="18:46">
      <c r="R2529"/>
      <c r="S2529"/>
      <c r="U2529"/>
      <c r="V2529"/>
      <c r="X2529"/>
      <c r="Y2529"/>
      <c r="AA2529"/>
      <c r="AB2529"/>
      <c r="AD2529"/>
      <c r="AE2529"/>
      <c r="AG2529"/>
      <c r="AH2529"/>
      <c r="AJ2529"/>
      <c r="AK2529"/>
      <c r="AM2529"/>
      <c r="AN2529"/>
      <c r="AP2529"/>
      <c r="AQ2529"/>
      <c r="AS2529"/>
      <c r="AT2529"/>
    </row>
    <row r="2530" spans="18:46">
      <c r="R2530"/>
      <c r="S2530"/>
      <c r="U2530"/>
      <c r="V2530"/>
      <c r="X2530"/>
      <c r="Y2530"/>
      <c r="AA2530"/>
      <c r="AB2530"/>
      <c r="AD2530"/>
      <c r="AE2530"/>
      <c r="AG2530"/>
      <c r="AH2530"/>
      <c r="AJ2530"/>
      <c r="AK2530"/>
      <c r="AM2530"/>
      <c r="AN2530"/>
      <c r="AP2530"/>
      <c r="AQ2530"/>
      <c r="AS2530"/>
      <c r="AT2530"/>
    </row>
    <row r="2531" spans="18:46">
      <c r="R2531"/>
      <c r="S2531"/>
      <c r="U2531"/>
      <c r="V2531"/>
      <c r="X2531"/>
      <c r="Y2531"/>
      <c r="AA2531"/>
      <c r="AB2531"/>
      <c r="AD2531"/>
      <c r="AE2531"/>
      <c r="AG2531"/>
      <c r="AH2531"/>
      <c r="AJ2531"/>
      <c r="AK2531"/>
      <c r="AM2531"/>
      <c r="AN2531"/>
      <c r="AP2531"/>
      <c r="AQ2531"/>
      <c r="AS2531"/>
      <c r="AT2531"/>
    </row>
    <row r="2532" spans="18:46">
      <c r="R2532"/>
      <c r="S2532"/>
      <c r="U2532"/>
      <c r="V2532"/>
      <c r="X2532"/>
      <c r="Y2532"/>
      <c r="AA2532"/>
      <c r="AB2532"/>
      <c r="AD2532"/>
      <c r="AE2532"/>
      <c r="AG2532"/>
      <c r="AH2532"/>
      <c r="AJ2532"/>
      <c r="AK2532"/>
      <c r="AM2532"/>
      <c r="AN2532"/>
      <c r="AP2532"/>
      <c r="AQ2532"/>
      <c r="AS2532"/>
      <c r="AT2532"/>
    </row>
    <row r="2533" spans="18:46">
      <c r="R2533"/>
      <c r="S2533"/>
      <c r="U2533"/>
      <c r="V2533"/>
      <c r="X2533"/>
      <c r="Y2533"/>
      <c r="AA2533"/>
      <c r="AB2533"/>
      <c r="AD2533"/>
      <c r="AE2533"/>
      <c r="AG2533"/>
      <c r="AH2533"/>
      <c r="AJ2533"/>
      <c r="AK2533"/>
      <c r="AM2533"/>
      <c r="AN2533"/>
      <c r="AP2533"/>
      <c r="AQ2533"/>
      <c r="AS2533"/>
      <c r="AT2533"/>
    </row>
    <row r="2534" spans="18:46">
      <c r="R2534"/>
      <c r="S2534"/>
      <c r="U2534"/>
      <c r="V2534"/>
      <c r="X2534"/>
      <c r="Y2534"/>
      <c r="AA2534"/>
      <c r="AB2534"/>
      <c r="AD2534"/>
      <c r="AE2534"/>
      <c r="AG2534"/>
      <c r="AH2534"/>
      <c r="AJ2534"/>
      <c r="AK2534"/>
      <c r="AM2534"/>
      <c r="AN2534"/>
      <c r="AP2534"/>
      <c r="AQ2534"/>
      <c r="AS2534"/>
      <c r="AT2534"/>
    </row>
    <row r="2535" spans="18:46">
      <c r="R2535"/>
      <c r="S2535"/>
      <c r="U2535"/>
      <c r="V2535"/>
      <c r="X2535"/>
      <c r="Y2535"/>
      <c r="AA2535"/>
      <c r="AB2535"/>
      <c r="AD2535"/>
      <c r="AE2535"/>
      <c r="AG2535"/>
      <c r="AH2535"/>
      <c r="AJ2535"/>
      <c r="AK2535"/>
      <c r="AM2535"/>
      <c r="AN2535"/>
      <c r="AP2535"/>
      <c r="AQ2535"/>
      <c r="AS2535"/>
      <c r="AT2535"/>
    </row>
    <row r="2536" spans="18:46">
      <c r="R2536"/>
      <c r="S2536"/>
      <c r="U2536"/>
      <c r="V2536"/>
      <c r="X2536"/>
      <c r="Y2536"/>
      <c r="AA2536"/>
      <c r="AB2536"/>
      <c r="AD2536"/>
      <c r="AE2536"/>
      <c r="AG2536"/>
      <c r="AH2536"/>
      <c r="AJ2536"/>
      <c r="AK2536"/>
      <c r="AM2536"/>
      <c r="AN2536"/>
      <c r="AP2536"/>
      <c r="AQ2536"/>
      <c r="AS2536"/>
      <c r="AT2536"/>
    </row>
    <row r="2537" spans="18:46">
      <c r="R2537"/>
      <c r="S2537"/>
      <c r="U2537"/>
      <c r="V2537"/>
      <c r="X2537"/>
      <c r="Y2537"/>
      <c r="AA2537"/>
      <c r="AB2537"/>
      <c r="AD2537"/>
      <c r="AE2537"/>
      <c r="AG2537"/>
      <c r="AH2537"/>
      <c r="AJ2537"/>
      <c r="AK2537"/>
      <c r="AM2537"/>
      <c r="AN2537"/>
      <c r="AP2537"/>
      <c r="AQ2537"/>
      <c r="AS2537"/>
      <c r="AT2537"/>
    </row>
    <row r="2538" spans="18:46">
      <c r="R2538"/>
      <c r="S2538"/>
      <c r="U2538"/>
      <c r="V2538"/>
      <c r="X2538"/>
      <c r="Y2538"/>
      <c r="AA2538"/>
      <c r="AB2538"/>
      <c r="AD2538"/>
      <c r="AE2538"/>
      <c r="AG2538"/>
      <c r="AH2538"/>
      <c r="AJ2538"/>
      <c r="AK2538"/>
      <c r="AM2538"/>
      <c r="AN2538"/>
      <c r="AP2538"/>
      <c r="AQ2538"/>
      <c r="AS2538"/>
      <c r="AT2538"/>
    </row>
    <row r="2539" spans="18:46">
      <c r="R2539"/>
      <c r="S2539"/>
      <c r="U2539"/>
      <c r="V2539"/>
      <c r="X2539"/>
      <c r="Y2539"/>
      <c r="AA2539"/>
      <c r="AB2539"/>
      <c r="AD2539"/>
      <c r="AE2539"/>
      <c r="AG2539"/>
      <c r="AH2539"/>
      <c r="AJ2539"/>
      <c r="AK2539"/>
      <c r="AM2539"/>
      <c r="AN2539"/>
      <c r="AP2539"/>
      <c r="AQ2539"/>
      <c r="AS2539"/>
      <c r="AT2539"/>
    </row>
    <row r="2540" spans="18:46">
      <c r="R2540"/>
      <c r="S2540"/>
      <c r="U2540"/>
      <c r="V2540"/>
      <c r="X2540"/>
      <c r="Y2540"/>
      <c r="AA2540"/>
      <c r="AB2540"/>
      <c r="AD2540"/>
      <c r="AE2540"/>
      <c r="AG2540"/>
      <c r="AH2540"/>
      <c r="AJ2540"/>
      <c r="AK2540"/>
      <c r="AM2540"/>
      <c r="AN2540"/>
      <c r="AP2540"/>
      <c r="AQ2540"/>
      <c r="AS2540"/>
      <c r="AT2540"/>
    </row>
    <row r="2541" spans="18:46">
      <c r="R2541"/>
      <c r="S2541"/>
      <c r="U2541"/>
      <c r="V2541"/>
      <c r="X2541"/>
      <c r="Y2541"/>
      <c r="AA2541"/>
      <c r="AB2541"/>
      <c r="AD2541"/>
      <c r="AE2541"/>
      <c r="AG2541"/>
      <c r="AH2541"/>
      <c r="AJ2541"/>
      <c r="AK2541"/>
      <c r="AM2541"/>
      <c r="AN2541"/>
      <c r="AP2541"/>
      <c r="AQ2541"/>
      <c r="AS2541"/>
      <c r="AT2541"/>
    </row>
    <row r="2542" spans="18:46">
      <c r="R2542"/>
      <c r="S2542"/>
      <c r="U2542"/>
      <c r="V2542"/>
      <c r="X2542"/>
      <c r="Y2542"/>
      <c r="AA2542"/>
      <c r="AB2542"/>
      <c r="AD2542"/>
      <c r="AE2542"/>
      <c r="AG2542"/>
      <c r="AH2542"/>
      <c r="AJ2542"/>
      <c r="AK2542"/>
      <c r="AM2542"/>
      <c r="AN2542"/>
      <c r="AP2542"/>
      <c r="AQ2542"/>
      <c r="AS2542"/>
      <c r="AT2542"/>
    </row>
    <row r="2543" spans="18:46">
      <c r="R2543"/>
      <c r="S2543"/>
      <c r="U2543"/>
      <c r="V2543"/>
      <c r="X2543"/>
      <c r="Y2543"/>
      <c r="AA2543"/>
      <c r="AB2543"/>
      <c r="AD2543"/>
      <c r="AE2543"/>
      <c r="AG2543"/>
      <c r="AH2543"/>
      <c r="AJ2543"/>
      <c r="AK2543"/>
      <c r="AM2543"/>
      <c r="AN2543"/>
      <c r="AP2543"/>
      <c r="AQ2543"/>
      <c r="AS2543"/>
      <c r="AT2543"/>
    </row>
    <row r="2544" spans="18:46">
      <c r="R2544"/>
      <c r="S2544"/>
      <c r="U2544"/>
      <c r="V2544"/>
      <c r="X2544"/>
      <c r="Y2544"/>
      <c r="AA2544"/>
      <c r="AB2544"/>
      <c r="AD2544"/>
      <c r="AE2544"/>
      <c r="AG2544"/>
      <c r="AH2544"/>
      <c r="AJ2544"/>
      <c r="AK2544"/>
      <c r="AM2544"/>
      <c r="AN2544"/>
      <c r="AP2544"/>
      <c r="AQ2544"/>
      <c r="AS2544"/>
      <c r="AT2544"/>
    </row>
    <row r="2545" spans="18:46">
      <c r="R2545"/>
      <c r="S2545"/>
      <c r="U2545"/>
      <c r="V2545"/>
      <c r="X2545"/>
      <c r="Y2545"/>
      <c r="AA2545"/>
      <c r="AB2545"/>
      <c r="AD2545"/>
      <c r="AE2545"/>
      <c r="AG2545"/>
      <c r="AH2545"/>
      <c r="AJ2545"/>
      <c r="AK2545"/>
      <c r="AM2545"/>
      <c r="AN2545"/>
      <c r="AP2545"/>
      <c r="AQ2545"/>
      <c r="AS2545"/>
      <c r="AT2545"/>
    </row>
    <row r="2546" spans="18:46">
      <c r="R2546"/>
      <c r="S2546"/>
      <c r="U2546"/>
      <c r="V2546"/>
      <c r="X2546"/>
      <c r="Y2546"/>
      <c r="AA2546"/>
      <c r="AB2546"/>
      <c r="AD2546"/>
      <c r="AE2546"/>
      <c r="AG2546"/>
      <c r="AH2546"/>
      <c r="AJ2546"/>
      <c r="AK2546"/>
      <c r="AM2546"/>
      <c r="AN2546"/>
      <c r="AP2546"/>
      <c r="AQ2546"/>
      <c r="AS2546"/>
      <c r="AT2546"/>
    </row>
    <row r="2547" spans="18:46">
      <c r="R2547"/>
      <c r="S2547"/>
      <c r="U2547"/>
      <c r="V2547"/>
      <c r="X2547"/>
      <c r="Y2547"/>
      <c r="AA2547"/>
      <c r="AB2547"/>
      <c r="AD2547"/>
      <c r="AE2547"/>
      <c r="AG2547"/>
      <c r="AH2547"/>
      <c r="AJ2547"/>
      <c r="AK2547"/>
      <c r="AM2547"/>
      <c r="AN2547"/>
      <c r="AP2547"/>
      <c r="AQ2547"/>
      <c r="AS2547"/>
      <c r="AT2547"/>
    </row>
    <row r="2548" spans="18:46">
      <c r="R2548"/>
      <c r="S2548"/>
      <c r="U2548"/>
      <c r="V2548"/>
      <c r="X2548"/>
      <c r="Y2548"/>
      <c r="AA2548"/>
      <c r="AB2548"/>
      <c r="AD2548"/>
      <c r="AE2548"/>
      <c r="AG2548"/>
      <c r="AH2548"/>
      <c r="AJ2548"/>
      <c r="AK2548"/>
      <c r="AM2548"/>
      <c r="AN2548"/>
      <c r="AP2548"/>
      <c r="AQ2548"/>
      <c r="AS2548"/>
      <c r="AT2548"/>
    </row>
    <row r="2549" spans="18:46">
      <c r="R2549"/>
      <c r="S2549"/>
      <c r="U2549"/>
      <c r="V2549"/>
      <c r="X2549"/>
      <c r="Y2549"/>
      <c r="AA2549"/>
      <c r="AB2549"/>
      <c r="AD2549"/>
      <c r="AE2549"/>
      <c r="AG2549"/>
      <c r="AH2549"/>
      <c r="AJ2549"/>
      <c r="AK2549"/>
      <c r="AM2549"/>
      <c r="AN2549"/>
      <c r="AP2549"/>
      <c r="AQ2549"/>
      <c r="AS2549"/>
      <c r="AT2549"/>
    </row>
    <row r="2550" spans="18:46">
      <c r="R2550"/>
      <c r="S2550"/>
      <c r="U2550"/>
      <c r="V2550"/>
      <c r="X2550"/>
      <c r="Y2550"/>
      <c r="AA2550"/>
      <c r="AB2550"/>
      <c r="AD2550"/>
      <c r="AE2550"/>
      <c r="AG2550"/>
      <c r="AH2550"/>
      <c r="AJ2550"/>
      <c r="AK2550"/>
      <c r="AM2550"/>
      <c r="AN2550"/>
      <c r="AP2550"/>
      <c r="AQ2550"/>
      <c r="AS2550"/>
      <c r="AT2550"/>
    </row>
    <row r="2551" spans="18:46">
      <c r="R2551"/>
      <c r="S2551"/>
      <c r="U2551"/>
      <c r="V2551"/>
      <c r="X2551"/>
      <c r="Y2551"/>
      <c r="AA2551"/>
      <c r="AB2551"/>
      <c r="AD2551"/>
      <c r="AE2551"/>
      <c r="AG2551"/>
      <c r="AH2551"/>
      <c r="AJ2551"/>
      <c r="AK2551"/>
      <c r="AM2551"/>
      <c r="AN2551"/>
      <c r="AP2551"/>
      <c r="AQ2551"/>
      <c r="AS2551"/>
      <c r="AT2551"/>
    </row>
    <row r="2552" spans="18:46">
      <c r="R2552"/>
      <c r="S2552"/>
      <c r="U2552"/>
      <c r="V2552"/>
      <c r="X2552"/>
      <c r="Y2552"/>
      <c r="AA2552"/>
      <c r="AB2552"/>
      <c r="AD2552"/>
      <c r="AE2552"/>
      <c r="AG2552"/>
      <c r="AH2552"/>
      <c r="AJ2552"/>
      <c r="AK2552"/>
      <c r="AM2552"/>
      <c r="AN2552"/>
      <c r="AP2552"/>
      <c r="AQ2552"/>
      <c r="AS2552"/>
      <c r="AT2552"/>
    </row>
    <row r="2553" spans="18:46">
      <c r="R2553"/>
      <c r="S2553"/>
      <c r="U2553"/>
      <c r="V2553"/>
      <c r="X2553"/>
      <c r="Y2553"/>
      <c r="AA2553"/>
      <c r="AB2553"/>
      <c r="AD2553"/>
      <c r="AE2553"/>
      <c r="AG2553"/>
      <c r="AH2553"/>
      <c r="AJ2553"/>
      <c r="AK2553"/>
      <c r="AM2553"/>
      <c r="AN2553"/>
      <c r="AP2553"/>
      <c r="AQ2553"/>
      <c r="AS2553"/>
      <c r="AT2553"/>
    </row>
    <row r="2554" spans="18:46">
      <c r="R2554"/>
      <c r="S2554"/>
      <c r="U2554"/>
      <c r="V2554"/>
      <c r="X2554"/>
      <c r="Y2554"/>
      <c r="AA2554"/>
      <c r="AB2554"/>
      <c r="AD2554"/>
      <c r="AE2554"/>
      <c r="AG2554"/>
      <c r="AH2554"/>
      <c r="AJ2554"/>
      <c r="AK2554"/>
      <c r="AM2554"/>
      <c r="AN2554"/>
      <c r="AP2554"/>
      <c r="AQ2554"/>
      <c r="AS2554"/>
      <c r="AT2554"/>
    </row>
    <row r="2555" spans="18:46">
      <c r="R2555"/>
      <c r="S2555"/>
      <c r="U2555"/>
      <c r="V2555"/>
      <c r="X2555"/>
      <c r="Y2555"/>
      <c r="AA2555"/>
      <c r="AB2555"/>
      <c r="AD2555"/>
      <c r="AE2555"/>
      <c r="AG2555"/>
      <c r="AH2555"/>
      <c r="AJ2555"/>
      <c r="AK2555"/>
      <c r="AM2555"/>
      <c r="AN2555"/>
      <c r="AP2555"/>
      <c r="AQ2555"/>
      <c r="AS2555"/>
      <c r="AT2555"/>
    </row>
    <row r="2556" spans="18:46">
      <c r="R2556"/>
      <c r="S2556"/>
      <c r="U2556"/>
      <c r="V2556"/>
      <c r="X2556"/>
      <c r="Y2556"/>
      <c r="AA2556"/>
      <c r="AB2556"/>
      <c r="AD2556"/>
      <c r="AE2556"/>
      <c r="AG2556"/>
      <c r="AH2556"/>
      <c r="AJ2556"/>
      <c r="AK2556"/>
      <c r="AM2556"/>
      <c r="AN2556"/>
      <c r="AP2556"/>
      <c r="AQ2556"/>
      <c r="AS2556"/>
      <c r="AT2556"/>
    </row>
    <row r="2557" spans="18:46">
      <c r="R2557"/>
      <c r="S2557"/>
      <c r="U2557"/>
      <c r="V2557"/>
      <c r="X2557"/>
      <c r="Y2557"/>
      <c r="AA2557"/>
      <c r="AB2557"/>
      <c r="AD2557"/>
      <c r="AE2557"/>
      <c r="AG2557"/>
      <c r="AH2557"/>
      <c r="AJ2557"/>
      <c r="AK2557"/>
      <c r="AM2557"/>
      <c r="AN2557"/>
      <c r="AP2557"/>
      <c r="AQ2557"/>
      <c r="AS2557"/>
      <c r="AT2557"/>
    </row>
    <row r="2558" spans="18:46">
      <c r="R2558"/>
      <c r="S2558"/>
      <c r="U2558"/>
      <c r="V2558"/>
      <c r="X2558"/>
      <c r="Y2558"/>
      <c r="AA2558"/>
      <c r="AB2558"/>
      <c r="AD2558"/>
      <c r="AE2558"/>
      <c r="AG2558"/>
      <c r="AH2558"/>
      <c r="AJ2558"/>
      <c r="AK2558"/>
      <c r="AM2558"/>
      <c r="AN2558"/>
      <c r="AP2558"/>
      <c r="AQ2558"/>
      <c r="AS2558"/>
      <c r="AT2558"/>
    </row>
    <row r="2559" spans="18:46">
      <c r="R2559"/>
      <c r="S2559"/>
      <c r="U2559"/>
      <c r="V2559"/>
      <c r="X2559"/>
      <c r="Y2559"/>
      <c r="AA2559"/>
      <c r="AB2559"/>
      <c r="AD2559"/>
      <c r="AE2559"/>
      <c r="AG2559"/>
      <c r="AH2559"/>
      <c r="AJ2559"/>
      <c r="AK2559"/>
      <c r="AM2559"/>
      <c r="AN2559"/>
      <c r="AP2559"/>
      <c r="AQ2559"/>
      <c r="AS2559"/>
      <c r="AT2559"/>
    </row>
    <row r="2560" spans="18:46">
      <c r="R2560"/>
      <c r="S2560"/>
      <c r="U2560"/>
      <c r="V2560"/>
      <c r="X2560"/>
      <c r="Y2560"/>
      <c r="AA2560"/>
      <c r="AB2560"/>
      <c r="AD2560"/>
      <c r="AE2560"/>
      <c r="AG2560"/>
      <c r="AH2560"/>
      <c r="AJ2560"/>
      <c r="AK2560"/>
      <c r="AM2560"/>
      <c r="AN2560"/>
      <c r="AP2560"/>
      <c r="AQ2560"/>
      <c r="AS2560"/>
      <c r="AT2560"/>
    </row>
    <row r="2561" spans="18:46">
      <c r="R2561"/>
      <c r="S2561"/>
      <c r="U2561"/>
      <c r="V2561"/>
      <c r="X2561"/>
      <c r="Y2561"/>
      <c r="AA2561"/>
      <c r="AB2561"/>
      <c r="AD2561"/>
      <c r="AE2561"/>
      <c r="AG2561"/>
      <c r="AH2561"/>
      <c r="AJ2561"/>
      <c r="AK2561"/>
      <c r="AM2561"/>
      <c r="AN2561"/>
      <c r="AP2561"/>
      <c r="AQ2561"/>
      <c r="AS2561"/>
      <c r="AT2561"/>
    </row>
    <row r="2562" spans="18:46">
      <c r="R2562"/>
      <c r="S2562"/>
      <c r="U2562"/>
      <c r="V2562"/>
      <c r="X2562"/>
      <c r="Y2562"/>
      <c r="AA2562"/>
      <c r="AB2562"/>
      <c r="AD2562"/>
      <c r="AE2562"/>
      <c r="AG2562"/>
      <c r="AH2562"/>
      <c r="AJ2562"/>
      <c r="AK2562"/>
      <c r="AM2562"/>
      <c r="AN2562"/>
      <c r="AP2562"/>
      <c r="AQ2562"/>
      <c r="AS2562"/>
      <c r="AT2562"/>
    </row>
    <row r="2563" spans="18:46">
      <c r="R2563"/>
      <c r="S2563"/>
      <c r="U2563"/>
      <c r="V2563"/>
      <c r="X2563"/>
      <c r="Y2563"/>
      <c r="AA2563"/>
      <c r="AB2563"/>
      <c r="AD2563"/>
      <c r="AE2563"/>
      <c r="AG2563"/>
      <c r="AH2563"/>
      <c r="AJ2563"/>
      <c r="AK2563"/>
      <c r="AM2563"/>
      <c r="AN2563"/>
      <c r="AP2563"/>
      <c r="AQ2563"/>
      <c r="AS2563"/>
      <c r="AT2563"/>
    </row>
    <row r="2564" spans="18:46">
      <c r="R2564"/>
      <c r="S2564"/>
      <c r="U2564"/>
      <c r="V2564"/>
      <c r="X2564"/>
      <c r="Y2564"/>
      <c r="AA2564"/>
      <c r="AB2564"/>
      <c r="AD2564"/>
      <c r="AE2564"/>
      <c r="AG2564"/>
      <c r="AH2564"/>
      <c r="AJ2564"/>
      <c r="AK2564"/>
      <c r="AM2564"/>
      <c r="AN2564"/>
      <c r="AP2564"/>
      <c r="AQ2564"/>
      <c r="AS2564"/>
      <c r="AT2564"/>
    </row>
    <row r="2565" spans="18:46">
      <c r="R2565"/>
      <c r="S2565"/>
      <c r="U2565"/>
      <c r="V2565"/>
      <c r="X2565"/>
      <c r="Y2565"/>
      <c r="AA2565"/>
      <c r="AB2565"/>
      <c r="AD2565"/>
      <c r="AE2565"/>
      <c r="AG2565"/>
      <c r="AH2565"/>
      <c r="AJ2565"/>
      <c r="AK2565"/>
      <c r="AM2565"/>
      <c r="AN2565"/>
      <c r="AP2565"/>
      <c r="AQ2565"/>
      <c r="AS2565"/>
      <c r="AT2565"/>
    </row>
    <row r="2566" spans="18:46">
      <c r="R2566"/>
      <c r="S2566"/>
      <c r="U2566"/>
      <c r="V2566"/>
      <c r="X2566"/>
      <c r="Y2566"/>
      <c r="AA2566"/>
      <c r="AB2566"/>
      <c r="AD2566"/>
      <c r="AE2566"/>
      <c r="AG2566"/>
      <c r="AH2566"/>
      <c r="AJ2566"/>
      <c r="AK2566"/>
      <c r="AM2566"/>
      <c r="AN2566"/>
      <c r="AP2566"/>
      <c r="AQ2566"/>
      <c r="AS2566"/>
      <c r="AT2566"/>
    </row>
    <row r="2567" spans="18:46">
      <c r="R2567"/>
      <c r="S2567"/>
      <c r="U2567"/>
      <c r="V2567"/>
      <c r="X2567"/>
      <c r="Y2567"/>
      <c r="AA2567"/>
      <c r="AB2567"/>
      <c r="AD2567"/>
      <c r="AE2567"/>
      <c r="AG2567"/>
      <c r="AH2567"/>
      <c r="AJ2567"/>
      <c r="AK2567"/>
      <c r="AM2567"/>
      <c r="AN2567"/>
      <c r="AP2567"/>
      <c r="AQ2567"/>
      <c r="AS2567"/>
      <c r="AT2567"/>
    </row>
    <row r="2568" spans="18:46">
      <c r="R2568"/>
      <c r="S2568"/>
      <c r="U2568"/>
      <c r="V2568"/>
      <c r="X2568"/>
      <c r="Y2568"/>
      <c r="AA2568"/>
      <c r="AB2568"/>
      <c r="AD2568"/>
      <c r="AE2568"/>
      <c r="AG2568"/>
      <c r="AH2568"/>
      <c r="AJ2568"/>
      <c r="AK2568"/>
      <c r="AM2568"/>
      <c r="AN2568"/>
      <c r="AP2568"/>
      <c r="AQ2568"/>
      <c r="AS2568"/>
      <c r="AT2568"/>
    </row>
    <row r="2569" spans="18:46">
      <c r="R2569"/>
      <c r="S2569"/>
      <c r="U2569"/>
      <c r="V2569"/>
      <c r="X2569"/>
      <c r="Y2569"/>
      <c r="AA2569"/>
      <c r="AB2569"/>
      <c r="AD2569"/>
      <c r="AE2569"/>
      <c r="AG2569"/>
      <c r="AH2569"/>
      <c r="AJ2569"/>
      <c r="AK2569"/>
      <c r="AM2569"/>
      <c r="AN2569"/>
      <c r="AP2569"/>
      <c r="AQ2569"/>
      <c r="AS2569"/>
      <c r="AT2569"/>
    </row>
    <row r="2570" spans="18:46">
      <c r="R2570"/>
      <c r="S2570"/>
      <c r="U2570"/>
      <c r="V2570"/>
      <c r="X2570"/>
      <c r="Y2570"/>
      <c r="AA2570"/>
      <c r="AB2570"/>
      <c r="AD2570"/>
      <c r="AE2570"/>
      <c r="AG2570"/>
      <c r="AH2570"/>
      <c r="AJ2570"/>
      <c r="AK2570"/>
      <c r="AM2570"/>
      <c r="AN2570"/>
      <c r="AP2570"/>
      <c r="AQ2570"/>
      <c r="AS2570"/>
      <c r="AT2570"/>
    </row>
    <row r="2571" spans="18:46">
      <c r="R2571"/>
      <c r="S2571"/>
      <c r="U2571"/>
      <c r="V2571"/>
      <c r="X2571"/>
      <c r="Y2571"/>
      <c r="AA2571"/>
      <c r="AB2571"/>
      <c r="AD2571"/>
      <c r="AE2571"/>
      <c r="AG2571"/>
      <c r="AH2571"/>
      <c r="AJ2571"/>
      <c r="AK2571"/>
      <c r="AM2571"/>
      <c r="AN2571"/>
      <c r="AP2571"/>
      <c r="AQ2571"/>
      <c r="AS2571"/>
      <c r="AT2571"/>
    </row>
    <row r="2572" spans="18:46">
      <c r="R2572"/>
      <c r="S2572"/>
      <c r="U2572"/>
      <c r="V2572"/>
      <c r="X2572"/>
      <c r="Y2572"/>
      <c r="AA2572"/>
      <c r="AB2572"/>
      <c r="AD2572"/>
      <c r="AE2572"/>
      <c r="AG2572"/>
      <c r="AH2572"/>
      <c r="AJ2572"/>
      <c r="AK2572"/>
      <c r="AM2572"/>
      <c r="AN2572"/>
      <c r="AP2572"/>
      <c r="AQ2572"/>
      <c r="AS2572"/>
      <c r="AT2572"/>
    </row>
    <row r="2573" spans="18:46">
      <c r="R2573"/>
      <c r="S2573"/>
      <c r="U2573"/>
      <c r="V2573"/>
      <c r="X2573"/>
      <c r="Y2573"/>
      <c r="AA2573"/>
      <c r="AB2573"/>
      <c r="AD2573"/>
      <c r="AE2573"/>
      <c r="AG2573"/>
      <c r="AH2573"/>
      <c r="AJ2573"/>
      <c r="AK2573"/>
      <c r="AM2573"/>
      <c r="AN2573"/>
      <c r="AP2573"/>
      <c r="AQ2573"/>
      <c r="AS2573"/>
      <c r="AT2573"/>
    </row>
    <row r="2574" spans="18:46">
      <c r="R2574"/>
      <c r="S2574"/>
      <c r="U2574"/>
      <c r="V2574"/>
      <c r="X2574"/>
      <c r="Y2574"/>
      <c r="AA2574"/>
      <c r="AB2574"/>
      <c r="AD2574"/>
      <c r="AE2574"/>
      <c r="AG2574"/>
      <c r="AH2574"/>
      <c r="AJ2574"/>
      <c r="AK2574"/>
      <c r="AM2574"/>
      <c r="AN2574"/>
      <c r="AP2574"/>
      <c r="AQ2574"/>
      <c r="AS2574"/>
      <c r="AT2574"/>
    </row>
    <row r="2575" spans="18:46">
      <c r="R2575"/>
      <c r="S2575"/>
      <c r="U2575"/>
      <c r="V2575"/>
      <c r="X2575"/>
      <c r="Y2575"/>
      <c r="AA2575"/>
      <c r="AB2575"/>
      <c r="AD2575"/>
      <c r="AE2575"/>
      <c r="AG2575"/>
      <c r="AH2575"/>
      <c r="AJ2575"/>
      <c r="AK2575"/>
      <c r="AM2575"/>
      <c r="AN2575"/>
      <c r="AP2575"/>
      <c r="AQ2575"/>
      <c r="AS2575"/>
      <c r="AT2575"/>
    </row>
    <row r="2576" spans="18:46">
      <c r="R2576"/>
      <c r="S2576"/>
      <c r="U2576"/>
      <c r="V2576"/>
      <c r="X2576"/>
      <c r="Y2576"/>
      <c r="AA2576"/>
      <c r="AB2576"/>
      <c r="AD2576"/>
      <c r="AE2576"/>
      <c r="AG2576"/>
      <c r="AH2576"/>
      <c r="AJ2576"/>
      <c r="AK2576"/>
      <c r="AM2576"/>
      <c r="AN2576"/>
      <c r="AP2576"/>
      <c r="AQ2576"/>
      <c r="AS2576"/>
      <c r="AT2576"/>
    </row>
    <row r="2577" spans="18:46">
      <c r="R2577"/>
      <c r="S2577"/>
      <c r="U2577"/>
      <c r="V2577"/>
      <c r="X2577"/>
      <c r="Y2577"/>
      <c r="AA2577"/>
      <c r="AB2577"/>
      <c r="AD2577"/>
      <c r="AE2577"/>
      <c r="AG2577"/>
      <c r="AH2577"/>
      <c r="AJ2577"/>
      <c r="AK2577"/>
      <c r="AM2577"/>
      <c r="AN2577"/>
      <c r="AP2577"/>
      <c r="AQ2577"/>
      <c r="AS2577"/>
      <c r="AT2577"/>
    </row>
    <row r="2578" spans="18:46">
      <c r="R2578"/>
      <c r="S2578"/>
      <c r="U2578"/>
      <c r="V2578"/>
      <c r="X2578"/>
      <c r="Y2578"/>
      <c r="AA2578"/>
      <c r="AB2578"/>
      <c r="AD2578"/>
      <c r="AE2578"/>
      <c r="AG2578"/>
      <c r="AH2578"/>
      <c r="AJ2578"/>
      <c r="AK2578"/>
      <c r="AM2578"/>
      <c r="AN2578"/>
      <c r="AP2578"/>
      <c r="AQ2578"/>
      <c r="AS2578"/>
      <c r="AT2578"/>
    </row>
    <row r="2579" spans="18:46">
      <c r="R2579"/>
      <c r="S2579"/>
      <c r="U2579"/>
      <c r="V2579"/>
      <c r="X2579"/>
      <c r="Y2579"/>
      <c r="AA2579"/>
      <c r="AB2579"/>
      <c r="AD2579"/>
      <c r="AE2579"/>
      <c r="AG2579"/>
      <c r="AH2579"/>
      <c r="AJ2579"/>
      <c r="AK2579"/>
      <c r="AM2579"/>
      <c r="AN2579"/>
      <c r="AP2579"/>
      <c r="AQ2579"/>
      <c r="AS2579"/>
      <c r="AT2579"/>
    </row>
    <row r="2580" spans="18:46">
      <c r="R2580"/>
      <c r="S2580"/>
      <c r="U2580"/>
      <c r="V2580"/>
      <c r="X2580"/>
      <c r="Y2580"/>
      <c r="AA2580"/>
      <c r="AB2580"/>
      <c r="AD2580"/>
      <c r="AE2580"/>
      <c r="AG2580"/>
      <c r="AH2580"/>
      <c r="AJ2580"/>
      <c r="AK2580"/>
      <c r="AM2580"/>
      <c r="AN2580"/>
      <c r="AP2580"/>
      <c r="AQ2580"/>
      <c r="AS2580"/>
      <c r="AT2580"/>
    </row>
    <row r="2581" spans="18:46">
      <c r="R2581"/>
      <c r="S2581"/>
      <c r="U2581"/>
      <c r="V2581"/>
      <c r="X2581"/>
      <c r="Y2581"/>
      <c r="AA2581"/>
      <c r="AB2581"/>
      <c r="AD2581"/>
      <c r="AE2581"/>
      <c r="AG2581"/>
      <c r="AH2581"/>
      <c r="AJ2581"/>
      <c r="AK2581"/>
      <c r="AM2581"/>
      <c r="AN2581"/>
      <c r="AP2581"/>
      <c r="AQ2581"/>
      <c r="AS2581"/>
      <c r="AT2581"/>
    </row>
    <row r="2582" spans="18:46">
      <c r="R2582"/>
      <c r="S2582"/>
      <c r="U2582"/>
      <c r="V2582"/>
      <c r="X2582"/>
      <c r="Y2582"/>
      <c r="AA2582"/>
      <c r="AB2582"/>
      <c r="AD2582"/>
      <c r="AE2582"/>
      <c r="AG2582"/>
      <c r="AH2582"/>
      <c r="AJ2582"/>
      <c r="AK2582"/>
      <c r="AM2582"/>
      <c r="AN2582"/>
      <c r="AP2582"/>
      <c r="AQ2582"/>
      <c r="AS2582"/>
      <c r="AT2582"/>
    </row>
    <row r="2583" spans="18:46">
      <c r="R2583"/>
      <c r="S2583"/>
      <c r="U2583"/>
      <c r="V2583"/>
      <c r="X2583"/>
      <c r="Y2583"/>
      <c r="AA2583"/>
      <c r="AB2583"/>
      <c r="AD2583"/>
      <c r="AE2583"/>
      <c r="AG2583"/>
      <c r="AH2583"/>
      <c r="AJ2583"/>
      <c r="AK2583"/>
      <c r="AM2583"/>
      <c r="AN2583"/>
      <c r="AP2583"/>
      <c r="AQ2583"/>
      <c r="AS2583"/>
      <c r="AT2583"/>
    </row>
    <row r="2584" spans="18:46">
      <c r="R2584"/>
      <c r="S2584"/>
      <c r="U2584"/>
      <c r="V2584"/>
      <c r="X2584"/>
      <c r="Y2584"/>
      <c r="AA2584"/>
      <c r="AB2584"/>
      <c r="AD2584"/>
      <c r="AE2584"/>
      <c r="AG2584"/>
      <c r="AH2584"/>
      <c r="AJ2584"/>
      <c r="AK2584"/>
      <c r="AM2584"/>
      <c r="AN2584"/>
      <c r="AP2584"/>
      <c r="AQ2584"/>
      <c r="AS2584"/>
      <c r="AT2584"/>
    </row>
    <row r="2585" spans="18:46">
      <c r="R2585"/>
      <c r="S2585"/>
      <c r="U2585"/>
      <c r="V2585"/>
      <c r="X2585"/>
      <c r="Y2585"/>
      <c r="AA2585"/>
      <c r="AB2585"/>
      <c r="AD2585"/>
      <c r="AE2585"/>
      <c r="AG2585"/>
      <c r="AH2585"/>
      <c r="AJ2585"/>
      <c r="AK2585"/>
      <c r="AM2585"/>
      <c r="AN2585"/>
      <c r="AP2585"/>
      <c r="AQ2585"/>
      <c r="AS2585"/>
      <c r="AT2585"/>
    </row>
    <row r="2586" spans="18:46">
      <c r="R2586"/>
      <c r="S2586"/>
      <c r="U2586"/>
      <c r="V2586"/>
      <c r="X2586"/>
      <c r="Y2586"/>
      <c r="AA2586"/>
      <c r="AB2586"/>
      <c r="AD2586"/>
      <c r="AE2586"/>
      <c r="AG2586"/>
      <c r="AH2586"/>
      <c r="AJ2586"/>
      <c r="AK2586"/>
      <c r="AM2586"/>
      <c r="AN2586"/>
      <c r="AP2586"/>
      <c r="AQ2586"/>
      <c r="AS2586"/>
      <c r="AT2586"/>
    </row>
    <row r="2587" spans="18:46">
      <c r="R2587"/>
      <c r="S2587"/>
      <c r="U2587"/>
      <c r="V2587"/>
      <c r="X2587"/>
      <c r="Y2587"/>
      <c r="AA2587"/>
      <c r="AB2587"/>
      <c r="AD2587"/>
      <c r="AE2587"/>
      <c r="AG2587"/>
      <c r="AH2587"/>
      <c r="AJ2587"/>
      <c r="AK2587"/>
      <c r="AM2587"/>
      <c r="AN2587"/>
      <c r="AP2587"/>
      <c r="AQ2587"/>
      <c r="AS2587"/>
      <c r="AT2587"/>
    </row>
    <row r="2588" spans="18:46">
      <c r="R2588"/>
      <c r="S2588"/>
      <c r="U2588"/>
      <c r="V2588"/>
      <c r="X2588"/>
      <c r="Y2588"/>
      <c r="AA2588"/>
      <c r="AB2588"/>
      <c r="AD2588"/>
      <c r="AE2588"/>
      <c r="AG2588"/>
      <c r="AH2588"/>
      <c r="AJ2588"/>
      <c r="AK2588"/>
      <c r="AM2588"/>
      <c r="AN2588"/>
      <c r="AP2588"/>
      <c r="AQ2588"/>
      <c r="AS2588"/>
      <c r="AT2588"/>
    </row>
    <row r="2589" spans="18:46">
      <c r="R2589"/>
      <c r="S2589"/>
      <c r="U2589"/>
      <c r="V2589"/>
      <c r="X2589"/>
      <c r="Y2589"/>
      <c r="AA2589"/>
      <c r="AB2589"/>
      <c r="AD2589"/>
      <c r="AE2589"/>
      <c r="AG2589"/>
      <c r="AH2589"/>
      <c r="AJ2589"/>
      <c r="AK2589"/>
      <c r="AM2589"/>
      <c r="AN2589"/>
      <c r="AP2589"/>
      <c r="AQ2589"/>
      <c r="AS2589"/>
      <c r="AT2589"/>
    </row>
    <row r="2590" spans="18:46">
      <c r="R2590"/>
      <c r="S2590"/>
      <c r="U2590"/>
      <c r="V2590"/>
      <c r="X2590"/>
      <c r="Y2590"/>
      <c r="AA2590"/>
      <c r="AB2590"/>
      <c r="AD2590"/>
      <c r="AE2590"/>
      <c r="AG2590"/>
      <c r="AH2590"/>
      <c r="AJ2590"/>
      <c r="AK2590"/>
      <c r="AM2590"/>
      <c r="AN2590"/>
      <c r="AP2590"/>
      <c r="AQ2590"/>
      <c r="AS2590"/>
      <c r="AT2590"/>
    </row>
    <row r="2591" spans="18:46">
      <c r="R2591"/>
      <c r="S2591"/>
      <c r="U2591"/>
      <c r="V2591"/>
      <c r="X2591"/>
      <c r="Y2591"/>
      <c r="AA2591"/>
      <c r="AB2591"/>
      <c r="AD2591"/>
      <c r="AE2591"/>
      <c r="AG2591"/>
      <c r="AH2591"/>
      <c r="AJ2591"/>
      <c r="AK2591"/>
      <c r="AM2591"/>
      <c r="AN2591"/>
      <c r="AP2591"/>
      <c r="AQ2591"/>
      <c r="AS2591"/>
      <c r="AT2591"/>
    </row>
    <row r="2592" spans="18:46">
      <c r="R2592"/>
      <c r="S2592"/>
      <c r="U2592"/>
      <c r="V2592"/>
      <c r="X2592"/>
      <c r="Y2592"/>
      <c r="AA2592"/>
      <c r="AB2592"/>
      <c r="AD2592"/>
      <c r="AE2592"/>
      <c r="AG2592"/>
      <c r="AH2592"/>
      <c r="AJ2592"/>
      <c r="AK2592"/>
      <c r="AM2592"/>
      <c r="AN2592"/>
      <c r="AP2592"/>
      <c r="AQ2592"/>
      <c r="AS2592"/>
      <c r="AT2592"/>
    </row>
    <row r="2593" spans="18:46">
      <c r="R2593"/>
      <c r="S2593"/>
      <c r="U2593"/>
      <c r="V2593"/>
      <c r="X2593"/>
      <c r="Y2593"/>
      <c r="AA2593"/>
      <c r="AB2593"/>
      <c r="AD2593"/>
      <c r="AE2593"/>
      <c r="AG2593"/>
      <c r="AH2593"/>
      <c r="AJ2593"/>
      <c r="AK2593"/>
      <c r="AM2593"/>
      <c r="AN2593"/>
      <c r="AP2593"/>
      <c r="AQ2593"/>
      <c r="AS2593"/>
      <c r="AT2593"/>
    </row>
    <row r="2594" spans="18:46">
      <c r="R2594"/>
      <c r="S2594"/>
      <c r="U2594"/>
      <c r="V2594"/>
      <c r="X2594"/>
      <c r="Y2594"/>
      <c r="AA2594"/>
      <c r="AB2594"/>
      <c r="AD2594"/>
      <c r="AE2594"/>
      <c r="AG2594"/>
      <c r="AH2594"/>
      <c r="AJ2594"/>
      <c r="AK2594"/>
      <c r="AM2594"/>
      <c r="AN2594"/>
      <c r="AP2594"/>
      <c r="AQ2594"/>
      <c r="AS2594"/>
      <c r="AT2594"/>
    </row>
    <row r="2595" spans="18:46">
      <c r="R2595"/>
      <c r="S2595"/>
      <c r="U2595"/>
      <c r="V2595"/>
      <c r="X2595"/>
      <c r="Y2595"/>
      <c r="AA2595"/>
      <c r="AB2595"/>
      <c r="AD2595"/>
      <c r="AE2595"/>
      <c r="AG2595"/>
      <c r="AH2595"/>
      <c r="AJ2595"/>
      <c r="AK2595"/>
      <c r="AM2595"/>
      <c r="AN2595"/>
      <c r="AP2595"/>
      <c r="AQ2595"/>
      <c r="AS2595"/>
      <c r="AT2595"/>
    </row>
    <row r="2596" spans="18:46">
      <c r="R2596"/>
      <c r="S2596"/>
      <c r="U2596"/>
      <c r="V2596"/>
      <c r="X2596"/>
      <c r="Y2596"/>
      <c r="AA2596"/>
      <c r="AB2596"/>
      <c r="AD2596"/>
      <c r="AE2596"/>
      <c r="AG2596"/>
      <c r="AH2596"/>
      <c r="AJ2596"/>
      <c r="AK2596"/>
      <c r="AM2596"/>
      <c r="AN2596"/>
      <c r="AP2596"/>
      <c r="AQ2596"/>
      <c r="AS2596"/>
      <c r="AT2596"/>
    </row>
    <row r="2597" spans="18:46">
      <c r="R2597"/>
      <c r="S2597"/>
      <c r="U2597"/>
      <c r="V2597"/>
      <c r="X2597"/>
      <c r="Y2597"/>
      <c r="AA2597"/>
      <c r="AB2597"/>
      <c r="AD2597"/>
      <c r="AE2597"/>
      <c r="AG2597"/>
      <c r="AH2597"/>
      <c r="AJ2597"/>
      <c r="AK2597"/>
      <c r="AM2597"/>
      <c r="AN2597"/>
      <c r="AP2597"/>
      <c r="AQ2597"/>
      <c r="AS2597"/>
      <c r="AT2597"/>
    </row>
    <row r="2598" spans="18:46">
      <c r="R2598"/>
      <c r="S2598"/>
      <c r="U2598"/>
      <c r="V2598"/>
      <c r="X2598"/>
      <c r="Y2598"/>
      <c r="AA2598"/>
      <c r="AB2598"/>
      <c r="AD2598"/>
      <c r="AE2598"/>
      <c r="AG2598"/>
      <c r="AH2598"/>
      <c r="AJ2598"/>
      <c r="AK2598"/>
      <c r="AM2598"/>
      <c r="AN2598"/>
      <c r="AP2598"/>
      <c r="AQ2598"/>
      <c r="AS2598"/>
      <c r="AT2598"/>
    </row>
    <row r="2599" spans="18:46">
      <c r="R2599"/>
      <c r="S2599"/>
      <c r="U2599"/>
      <c r="V2599"/>
      <c r="X2599"/>
      <c r="Y2599"/>
      <c r="AA2599"/>
      <c r="AB2599"/>
      <c r="AD2599"/>
      <c r="AE2599"/>
      <c r="AG2599"/>
      <c r="AH2599"/>
      <c r="AJ2599"/>
      <c r="AK2599"/>
      <c r="AM2599"/>
      <c r="AN2599"/>
      <c r="AP2599"/>
      <c r="AQ2599"/>
      <c r="AS2599"/>
      <c r="AT2599"/>
    </row>
    <row r="2600" spans="18:46">
      <c r="R2600"/>
      <c r="S2600"/>
      <c r="U2600"/>
      <c r="V2600"/>
      <c r="X2600"/>
      <c r="Y2600"/>
      <c r="AA2600"/>
      <c r="AB2600"/>
      <c r="AD2600"/>
      <c r="AE2600"/>
      <c r="AG2600"/>
      <c r="AH2600"/>
      <c r="AJ2600"/>
      <c r="AK2600"/>
      <c r="AM2600"/>
      <c r="AN2600"/>
      <c r="AP2600"/>
      <c r="AQ2600"/>
      <c r="AS2600"/>
      <c r="AT2600"/>
    </row>
    <row r="2601" spans="18:46">
      <c r="R2601"/>
      <c r="S2601"/>
      <c r="U2601"/>
      <c r="V2601"/>
      <c r="X2601"/>
      <c r="Y2601"/>
      <c r="AA2601"/>
      <c r="AB2601"/>
      <c r="AD2601"/>
      <c r="AE2601"/>
      <c r="AG2601"/>
      <c r="AH2601"/>
      <c r="AJ2601"/>
      <c r="AK2601"/>
      <c r="AM2601"/>
      <c r="AN2601"/>
      <c r="AP2601"/>
      <c r="AQ2601"/>
      <c r="AS2601"/>
      <c r="AT2601"/>
    </row>
    <row r="2602" spans="18:46">
      <c r="R2602"/>
      <c r="S2602"/>
      <c r="U2602"/>
      <c r="V2602"/>
      <c r="X2602"/>
      <c r="Y2602"/>
      <c r="AA2602"/>
      <c r="AB2602"/>
      <c r="AD2602"/>
      <c r="AE2602"/>
      <c r="AG2602"/>
      <c r="AH2602"/>
      <c r="AJ2602"/>
      <c r="AK2602"/>
      <c r="AM2602"/>
      <c r="AN2602"/>
      <c r="AP2602"/>
      <c r="AQ2602"/>
      <c r="AS2602"/>
      <c r="AT2602"/>
    </row>
    <row r="2603" spans="18:46">
      <c r="R2603"/>
      <c r="S2603"/>
      <c r="U2603"/>
      <c r="V2603"/>
      <c r="X2603"/>
      <c r="Y2603"/>
      <c r="AA2603"/>
      <c r="AB2603"/>
      <c r="AD2603"/>
      <c r="AE2603"/>
      <c r="AG2603"/>
      <c r="AH2603"/>
      <c r="AJ2603"/>
      <c r="AK2603"/>
      <c r="AM2603"/>
      <c r="AN2603"/>
      <c r="AP2603"/>
      <c r="AQ2603"/>
      <c r="AS2603"/>
      <c r="AT2603"/>
    </row>
    <row r="2604" spans="18:46">
      <c r="R2604"/>
      <c r="S2604"/>
      <c r="U2604"/>
      <c r="V2604"/>
      <c r="X2604"/>
      <c r="Y2604"/>
      <c r="AA2604"/>
      <c r="AB2604"/>
      <c r="AD2604"/>
      <c r="AE2604"/>
      <c r="AG2604"/>
      <c r="AH2604"/>
      <c r="AJ2604"/>
      <c r="AK2604"/>
      <c r="AM2604"/>
      <c r="AN2604"/>
      <c r="AP2604"/>
      <c r="AQ2604"/>
      <c r="AS2604"/>
      <c r="AT2604"/>
    </row>
    <row r="2605" spans="18:46">
      <c r="R2605"/>
      <c r="S2605"/>
      <c r="U2605"/>
      <c r="V2605"/>
      <c r="X2605"/>
      <c r="Y2605"/>
      <c r="AA2605"/>
      <c r="AB2605"/>
      <c r="AD2605"/>
      <c r="AE2605"/>
      <c r="AG2605"/>
      <c r="AH2605"/>
      <c r="AJ2605"/>
      <c r="AK2605"/>
      <c r="AM2605"/>
      <c r="AN2605"/>
      <c r="AP2605"/>
      <c r="AQ2605"/>
      <c r="AS2605"/>
      <c r="AT2605"/>
    </row>
    <row r="2606" spans="18:46">
      <c r="R2606"/>
      <c r="S2606"/>
      <c r="U2606"/>
      <c r="V2606"/>
      <c r="X2606"/>
      <c r="Y2606"/>
      <c r="AA2606"/>
      <c r="AB2606"/>
      <c r="AD2606"/>
      <c r="AE2606"/>
      <c r="AG2606"/>
      <c r="AH2606"/>
      <c r="AJ2606"/>
      <c r="AK2606"/>
      <c r="AM2606"/>
      <c r="AN2606"/>
      <c r="AP2606"/>
      <c r="AQ2606"/>
      <c r="AS2606"/>
      <c r="AT2606"/>
    </row>
    <row r="2607" spans="18:46">
      <c r="R2607"/>
      <c r="S2607"/>
      <c r="U2607"/>
      <c r="V2607"/>
      <c r="X2607"/>
      <c r="Y2607"/>
      <c r="AA2607"/>
      <c r="AB2607"/>
      <c r="AD2607"/>
      <c r="AE2607"/>
      <c r="AG2607"/>
      <c r="AH2607"/>
      <c r="AJ2607"/>
      <c r="AK2607"/>
      <c r="AM2607"/>
      <c r="AN2607"/>
      <c r="AP2607"/>
      <c r="AQ2607"/>
      <c r="AS2607"/>
      <c r="AT2607"/>
    </row>
    <row r="2608" spans="18:46">
      <c r="R2608"/>
      <c r="S2608"/>
      <c r="U2608"/>
      <c r="V2608"/>
      <c r="X2608"/>
      <c r="Y2608"/>
      <c r="AA2608"/>
      <c r="AB2608"/>
      <c r="AD2608"/>
      <c r="AE2608"/>
      <c r="AG2608"/>
      <c r="AH2608"/>
      <c r="AJ2608"/>
      <c r="AK2608"/>
      <c r="AM2608"/>
      <c r="AN2608"/>
      <c r="AP2608"/>
      <c r="AQ2608"/>
      <c r="AS2608"/>
      <c r="AT2608"/>
    </row>
    <row r="2609" spans="18:46">
      <c r="R2609"/>
      <c r="S2609"/>
      <c r="U2609"/>
      <c r="V2609"/>
      <c r="X2609"/>
      <c r="Y2609"/>
      <c r="AA2609"/>
      <c r="AB2609"/>
      <c r="AD2609"/>
      <c r="AE2609"/>
      <c r="AG2609"/>
      <c r="AH2609"/>
      <c r="AJ2609"/>
      <c r="AK2609"/>
      <c r="AM2609"/>
      <c r="AN2609"/>
      <c r="AP2609"/>
      <c r="AQ2609"/>
      <c r="AS2609"/>
      <c r="AT2609"/>
    </row>
    <row r="2610" spans="18:46">
      <c r="R2610"/>
      <c r="S2610"/>
      <c r="U2610"/>
      <c r="V2610"/>
      <c r="X2610"/>
      <c r="Y2610"/>
      <c r="AA2610"/>
      <c r="AB2610"/>
      <c r="AD2610"/>
      <c r="AE2610"/>
      <c r="AG2610"/>
      <c r="AH2610"/>
      <c r="AJ2610"/>
      <c r="AK2610"/>
      <c r="AM2610"/>
      <c r="AN2610"/>
      <c r="AP2610"/>
      <c r="AQ2610"/>
      <c r="AS2610"/>
      <c r="AT2610"/>
    </row>
    <row r="2611" spans="18:46">
      <c r="R2611"/>
      <c r="S2611"/>
      <c r="U2611"/>
      <c r="V2611"/>
      <c r="X2611"/>
      <c r="Y2611"/>
      <c r="AA2611"/>
      <c r="AB2611"/>
      <c r="AD2611"/>
      <c r="AE2611"/>
      <c r="AG2611"/>
      <c r="AH2611"/>
      <c r="AJ2611"/>
      <c r="AK2611"/>
      <c r="AM2611"/>
      <c r="AN2611"/>
      <c r="AP2611"/>
      <c r="AQ2611"/>
      <c r="AS2611"/>
      <c r="AT2611"/>
    </row>
    <row r="2612" spans="18:46">
      <c r="R2612"/>
      <c r="S2612"/>
      <c r="U2612"/>
      <c r="V2612"/>
      <c r="X2612"/>
      <c r="Y2612"/>
      <c r="AA2612"/>
      <c r="AB2612"/>
      <c r="AD2612"/>
      <c r="AE2612"/>
      <c r="AG2612"/>
      <c r="AH2612"/>
      <c r="AJ2612"/>
      <c r="AK2612"/>
      <c r="AM2612"/>
      <c r="AN2612"/>
      <c r="AP2612"/>
      <c r="AQ2612"/>
      <c r="AS2612"/>
      <c r="AT2612"/>
    </row>
    <row r="2613" spans="18:46">
      <c r="R2613"/>
      <c r="S2613"/>
      <c r="U2613"/>
      <c r="V2613"/>
      <c r="X2613"/>
      <c r="Y2613"/>
      <c r="AA2613"/>
      <c r="AB2613"/>
      <c r="AD2613"/>
      <c r="AE2613"/>
      <c r="AG2613"/>
      <c r="AH2613"/>
      <c r="AJ2613"/>
      <c r="AK2613"/>
      <c r="AM2613"/>
      <c r="AN2613"/>
      <c r="AP2613"/>
      <c r="AQ2613"/>
      <c r="AS2613"/>
      <c r="AT2613"/>
    </row>
    <row r="2614" spans="18:46">
      <c r="R2614"/>
      <c r="S2614"/>
      <c r="U2614"/>
      <c r="V2614"/>
      <c r="X2614"/>
      <c r="Y2614"/>
      <c r="AA2614"/>
      <c r="AB2614"/>
      <c r="AD2614"/>
      <c r="AE2614"/>
      <c r="AG2614"/>
      <c r="AH2614"/>
      <c r="AJ2614"/>
      <c r="AK2614"/>
      <c r="AM2614"/>
      <c r="AN2614"/>
      <c r="AP2614"/>
      <c r="AQ2614"/>
      <c r="AS2614"/>
      <c r="AT2614"/>
    </row>
    <row r="2615" spans="18:46">
      <c r="R2615"/>
      <c r="S2615"/>
      <c r="U2615"/>
      <c r="V2615"/>
      <c r="X2615"/>
      <c r="Y2615"/>
      <c r="AA2615"/>
      <c r="AB2615"/>
      <c r="AD2615"/>
      <c r="AE2615"/>
      <c r="AG2615"/>
      <c r="AH2615"/>
      <c r="AJ2615"/>
      <c r="AK2615"/>
      <c r="AM2615"/>
      <c r="AN2615"/>
      <c r="AP2615"/>
      <c r="AQ2615"/>
      <c r="AS2615"/>
      <c r="AT2615"/>
    </row>
    <row r="2616" spans="18:46">
      <c r="R2616"/>
      <c r="S2616"/>
      <c r="U2616"/>
      <c r="V2616"/>
      <c r="X2616"/>
      <c r="Y2616"/>
      <c r="AA2616"/>
      <c r="AB2616"/>
      <c r="AD2616"/>
      <c r="AE2616"/>
      <c r="AG2616"/>
      <c r="AH2616"/>
      <c r="AJ2616"/>
      <c r="AK2616"/>
      <c r="AM2616"/>
      <c r="AN2616"/>
      <c r="AP2616"/>
      <c r="AQ2616"/>
      <c r="AS2616"/>
      <c r="AT2616"/>
    </row>
    <row r="2617" spans="18:46">
      <c r="R2617"/>
      <c r="S2617"/>
      <c r="U2617"/>
      <c r="V2617"/>
      <c r="X2617"/>
      <c r="Y2617"/>
      <c r="AA2617"/>
      <c r="AB2617"/>
      <c r="AD2617"/>
      <c r="AE2617"/>
      <c r="AG2617"/>
      <c r="AH2617"/>
      <c r="AJ2617"/>
      <c r="AK2617"/>
      <c r="AM2617"/>
      <c r="AN2617"/>
      <c r="AP2617"/>
      <c r="AQ2617"/>
      <c r="AS2617"/>
      <c r="AT2617"/>
    </row>
    <row r="2618" spans="18:46">
      <c r="R2618"/>
      <c r="S2618"/>
      <c r="U2618"/>
      <c r="V2618"/>
      <c r="X2618"/>
      <c r="Y2618"/>
      <c r="AA2618"/>
      <c r="AB2618"/>
      <c r="AD2618"/>
      <c r="AE2618"/>
      <c r="AG2618"/>
      <c r="AH2618"/>
      <c r="AJ2618"/>
      <c r="AK2618"/>
      <c r="AM2618"/>
      <c r="AN2618"/>
      <c r="AP2618"/>
      <c r="AQ2618"/>
      <c r="AS2618"/>
      <c r="AT2618"/>
    </row>
    <row r="2619" spans="18:46">
      <c r="R2619"/>
      <c r="S2619"/>
      <c r="U2619"/>
      <c r="V2619"/>
      <c r="X2619"/>
      <c r="Y2619"/>
      <c r="AA2619"/>
      <c r="AB2619"/>
      <c r="AD2619"/>
      <c r="AE2619"/>
      <c r="AG2619"/>
      <c r="AH2619"/>
      <c r="AJ2619"/>
      <c r="AK2619"/>
      <c r="AM2619"/>
      <c r="AN2619"/>
      <c r="AP2619"/>
      <c r="AQ2619"/>
      <c r="AS2619"/>
      <c r="AT2619"/>
    </row>
    <row r="2620" spans="18:46">
      <c r="R2620"/>
      <c r="S2620"/>
      <c r="U2620"/>
      <c r="V2620"/>
      <c r="X2620"/>
      <c r="Y2620"/>
      <c r="AA2620"/>
      <c r="AB2620"/>
      <c r="AD2620"/>
      <c r="AE2620"/>
      <c r="AG2620"/>
      <c r="AH2620"/>
      <c r="AJ2620"/>
      <c r="AK2620"/>
      <c r="AM2620"/>
      <c r="AN2620"/>
      <c r="AP2620"/>
      <c r="AQ2620"/>
      <c r="AS2620"/>
      <c r="AT2620"/>
    </row>
    <row r="2621" spans="18:46">
      <c r="R2621"/>
      <c r="S2621"/>
      <c r="U2621"/>
      <c r="V2621"/>
      <c r="X2621"/>
      <c r="Y2621"/>
      <c r="AA2621"/>
      <c r="AB2621"/>
      <c r="AD2621"/>
      <c r="AE2621"/>
      <c r="AG2621"/>
      <c r="AH2621"/>
      <c r="AJ2621"/>
      <c r="AK2621"/>
      <c r="AM2621"/>
      <c r="AN2621"/>
      <c r="AP2621"/>
      <c r="AQ2621"/>
      <c r="AS2621"/>
      <c r="AT2621"/>
    </row>
    <row r="2622" spans="18:46">
      <c r="R2622"/>
      <c r="S2622"/>
      <c r="U2622"/>
      <c r="V2622"/>
      <c r="X2622"/>
      <c r="Y2622"/>
      <c r="AA2622"/>
      <c r="AB2622"/>
      <c r="AD2622"/>
      <c r="AE2622"/>
      <c r="AG2622"/>
      <c r="AH2622"/>
      <c r="AJ2622"/>
      <c r="AK2622"/>
      <c r="AM2622"/>
      <c r="AN2622"/>
      <c r="AP2622"/>
      <c r="AQ2622"/>
      <c r="AS2622"/>
      <c r="AT2622"/>
    </row>
    <row r="2623" spans="18:46">
      <c r="R2623"/>
      <c r="S2623"/>
      <c r="U2623"/>
      <c r="V2623"/>
      <c r="X2623"/>
      <c r="Y2623"/>
      <c r="AA2623"/>
      <c r="AB2623"/>
      <c r="AD2623"/>
      <c r="AE2623"/>
      <c r="AG2623"/>
      <c r="AH2623"/>
      <c r="AJ2623"/>
      <c r="AK2623"/>
      <c r="AM2623"/>
      <c r="AN2623"/>
      <c r="AP2623"/>
      <c r="AQ2623"/>
      <c r="AS2623"/>
      <c r="AT2623"/>
    </row>
    <row r="2624" spans="18:46">
      <c r="R2624"/>
      <c r="S2624"/>
      <c r="U2624"/>
      <c r="V2624"/>
      <c r="X2624"/>
      <c r="Y2624"/>
      <c r="AA2624"/>
      <c r="AB2624"/>
      <c r="AD2624"/>
      <c r="AE2624"/>
      <c r="AG2624"/>
      <c r="AH2624"/>
      <c r="AJ2624"/>
      <c r="AK2624"/>
      <c r="AM2624"/>
      <c r="AN2624"/>
      <c r="AP2624"/>
      <c r="AQ2624"/>
      <c r="AS2624"/>
      <c r="AT2624"/>
    </row>
    <row r="2625" spans="18:46">
      <c r="R2625"/>
      <c r="S2625"/>
      <c r="U2625"/>
      <c r="V2625"/>
      <c r="X2625"/>
      <c r="Y2625"/>
      <c r="AA2625"/>
      <c r="AB2625"/>
      <c r="AD2625"/>
      <c r="AE2625"/>
      <c r="AG2625"/>
      <c r="AH2625"/>
      <c r="AJ2625"/>
      <c r="AK2625"/>
      <c r="AM2625"/>
      <c r="AN2625"/>
      <c r="AP2625"/>
      <c r="AQ2625"/>
      <c r="AS2625"/>
      <c r="AT2625"/>
    </row>
    <row r="2626" spans="18:46">
      <c r="R2626"/>
      <c r="S2626"/>
      <c r="U2626"/>
      <c r="V2626"/>
      <c r="X2626"/>
      <c r="Y2626"/>
      <c r="AA2626"/>
      <c r="AB2626"/>
      <c r="AD2626"/>
      <c r="AE2626"/>
      <c r="AG2626"/>
      <c r="AH2626"/>
      <c r="AJ2626"/>
      <c r="AK2626"/>
      <c r="AM2626"/>
      <c r="AN2626"/>
      <c r="AP2626"/>
      <c r="AQ2626"/>
      <c r="AS2626"/>
      <c r="AT2626"/>
    </row>
    <row r="2627" spans="18:46">
      <c r="R2627"/>
      <c r="S2627"/>
      <c r="U2627"/>
      <c r="V2627"/>
      <c r="X2627"/>
      <c r="Y2627"/>
      <c r="AA2627"/>
      <c r="AB2627"/>
      <c r="AD2627"/>
      <c r="AE2627"/>
      <c r="AG2627"/>
      <c r="AH2627"/>
      <c r="AJ2627"/>
      <c r="AK2627"/>
      <c r="AM2627"/>
      <c r="AN2627"/>
      <c r="AP2627"/>
      <c r="AQ2627"/>
      <c r="AS2627"/>
      <c r="AT2627"/>
    </row>
    <row r="2628" spans="18:46">
      <c r="R2628"/>
      <c r="S2628"/>
      <c r="U2628"/>
      <c r="V2628"/>
      <c r="X2628"/>
      <c r="Y2628"/>
      <c r="AA2628"/>
      <c r="AB2628"/>
      <c r="AD2628"/>
      <c r="AE2628"/>
      <c r="AG2628"/>
      <c r="AH2628"/>
      <c r="AJ2628"/>
      <c r="AK2628"/>
      <c r="AM2628"/>
      <c r="AN2628"/>
      <c r="AP2628"/>
      <c r="AQ2628"/>
      <c r="AS2628"/>
      <c r="AT2628"/>
    </row>
    <row r="2629" spans="18:46">
      <c r="R2629"/>
      <c r="S2629"/>
      <c r="U2629"/>
      <c r="V2629"/>
      <c r="X2629"/>
      <c r="Y2629"/>
      <c r="AA2629"/>
      <c r="AB2629"/>
      <c r="AD2629"/>
      <c r="AE2629"/>
      <c r="AG2629"/>
      <c r="AH2629"/>
      <c r="AJ2629"/>
      <c r="AK2629"/>
      <c r="AM2629"/>
      <c r="AN2629"/>
      <c r="AP2629"/>
      <c r="AQ2629"/>
      <c r="AS2629"/>
      <c r="AT2629"/>
    </row>
    <row r="2630" spans="18:46">
      <c r="R2630"/>
      <c r="S2630"/>
      <c r="U2630"/>
      <c r="V2630"/>
      <c r="X2630"/>
      <c r="Y2630"/>
      <c r="AA2630"/>
      <c r="AB2630"/>
      <c r="AD2630"/>
      <c r="AE2630"/>
      <c r="AG2630"/>
      <c r="AH2630"/>
      <c r="AJ2630"/>
      <c r="AK2630"/>
      <c r="AM2630"/>
      <c r="AN2630"/>
      <c r="AP2630"/>
      <c r="AQ2630"/>
      <c r="AS2630"/>
      <c r="AT2630"/>
    </row>
    <row r="2631" spans="18:46">
      <c r="R2631"/>
      <c r="S2631"/>
      <c r="U2631"/>
      <c r="V2631"/>
      <c r="X2631"/>
      <c r="Y2631"/>
      <c r="AA2631"/>
      <c r="AB2631"/>
      <c r="AD2631"/>
      <c r="AE2631"/>
      <c r="AG2631"/>
      <c r="AH2631"/>
      <c r="AJ2631"/>
      <c r="AK2631"/>
      <c r="AM2631"/>
      <c r="AN2631"/>
      <c r="AP2631"/>
      <c r="AQ2631"/>
      <c r="AS2631"/>
      <c r="AT2631"/>
    </row>
    <row r="2632" spans="18:46">
      <c r="R2632"/>
      <c r="S2632"/>
      <c r="U2632"/>
      <c r="V2632"/>
      <c r="X2632"/>
      <c r="Y2632"/>
      <c r="AA2632"/>
      <c r="AB2632"/>
      <c r="AD2632"/>
      <c r="AE2632"/>
      <c r="AG2632"/>
      <c r="AH2632"/>
      <c r="AJ2632"/>
      <c r="AK2632"/>
      <c r="AM2632"/>
      <c r="AN2632"/>
      <c r="AP2632"/>
      <c r="AQ2632"/>
      <c r="AS2632"/>
      <c r="AT2632"/>
    </row>
    <row r="2633" spans="18:46">
      <c r="R2633"/>
      <c r="S2633"/>
      <c r="U2633"/>
      <c r="V2633"/>
      <c r="X2633"/>
      <c r="Y2633"/>
      <c r="AA2633"/>
      <c r="AB2633"/>
      <c r="AD2633"/>
      <c r="AE2633"/>
      <c r="AG2633"/>
      <c r="AH2633"/>
      <c r="AJ2633"/>
      <c r="AK2633"/>
      <c r="AM2633"/>
      <c r="AN2633"/>
      <c r="AP2633"/>
      <c r="AQ2633"/>
      <c r="AS2633"/>
      <c r="AT2633"/>
    </row>
    <row r="2634" spans="18:46">
      <c r="R2634"/>
      <c r="S2634"/>
      <c r="U2634"/>
      <c r="V2634"/>
      <c r="X2634"/>
      <c r="Y2634"/>
      <c r="AA2634"/>
      <c r="AB2634"/>
      <c r="AD2634"/>
      <c r="AE2634"/>
      <c r="AG2634"/>
      <c r="AH2634"/>
      <c r="AJ2634"/>
      <c r="AK2634"/>
      <c r="AM2634"/>
      <c r="AN2634"/>
      <c r="AP2634"/>
      <c r="AQ2634"/>
      <c r="AS2634"/>
      <c r="AT2634"/>
    </row>
    <row r="2635" spans="18:46">
      <c r="R2635"/>
      <c r="S2635"/>
      <c r="U2635"/>
      <c r="V2635"/>
      <c r="X2635"/>
      <c r="Y2635"/>
      <c r="AA2635"/>
      <c r="AB2635"/>
      <c r="AD2635"/>
      <c r="AE2635"/>
      <c r="AG2635"/>
      <c r="AH2635"/>
      <c r="AJ2635"/>
      <c r="AK2635"/>
      <c r="AM2635"/>
      <c r="AN2635"/>
      <c r="AP2635"/>
      <c r="AQ2635"/>
      <c r="AS2635"/>
      <c r="AT2635"/>
    </row>
    <row r="2636" spans="18:46">
      <c r="R2636"/>
      <c r="S2636"/>
      <c r="U2636"/>
      <c r="V2636"/>
      <c r="X2636"/>
      <c r="Y2636"/>
      <c r="AA2636"/>
      <c r="AB2636"/>
      <c r="AD2636"/>
      <c r="AE2636"/>
      <c r="AG2636"/>
      <c r="AH2636"/>
      <c r="AJ2636"/>
      <c r="AK2636"/>
      <c r="AM2636"/>
      <c r="AN2636"/>
      <c r="AP2636"/>
      <c r="AQ2636"/>
      <c r="AS2636"/>
      <c r="AT2636"/>
    </row>
    <row r="2637" spans="18:46">
      <c r="R2637"/>
      <c r="S2637"/>
      <c r="U2637"/>
      <c r="V2637"/>
      <c r="X2637"/>
      <c r="Y2637"/>
      <c r="AA2637"/>
      <c r="AB2637"/>
      <c r="AD2637"/>
      <c r="AE2637"/>
      <c r="AG2637"/>
      <c r="AH2637"/>
      <c r="AJ2637"/>
      <c r="AK2637"/>
      <c r="AM2637"/>
      <c r="AN2637"/>
      <c r="AP2637"/>
      <c r="AQ2637"/>
      <c r="AS2637"/>
      <c r="AT2637"/>
    </row>
    <row r="2638" spans="18:46">
      <c r="R2638"/>
      <c r="S2638"/>
      <c r="U2638"/>
      <c r="V2638"/>
      <c r="X2638"/>
      <c r="Y2638"/>
      <c r="AA2638"/>
      <c r="AB2638"/>
      <c r="AD2638"/>
      <c r="AE2638"/>
      <c r="AG2638"/>
      <c r="AH2638"/>
      <c r="AJ2638"/>
      <c r="AK2638"/>
      <c r="AM2638"/>
      <c r="AN2638"/>
      <c r="AP2638"/>
      <c r="AQ2638"/>
      <c r="AS2638"/>
      <c r="AT2638"/>
    </row>
    <row r="2639" spans="18:46">
      <c r="R2639"/>
      <c r="S2639"/>
      <c r="U2639"/>
      <c r="V2639"/>
      <c r="X2639"/>
      <c r="Y2639"/>
      <c r="AA2639"/>
      <c r="AB2639"/>
      <c r="AD2639"/>
      <c r="AE2639"/>
      <c r="AG2639"/>
      <c r="AH2639"/>
      <c r="AJ2639"/>
      <c r="AK2639"/>
      <c r="AM2639"/>
      <c r="AN2639"/>
      <c r="AP2639"/>
      <c r="AQ2639"/>
      <c r="AS2639"/>
      <c r="AT2639"/>
    </row>
    <row r="2640" spans="18:46">
      <c r="R2640"/>
      <c r="S2640"/>
      <c r="U2640"/>
      <c r="V2640"/>
      <c r="X2640"/>
      <c r="Y2640"/>
      <c r="AA2640"/>
      <c r="AB2640"/>
      <c r="AD2640"/>
      <c r="AE2640"/>
      <c r="AG2640"/>
      <c r="AH2640"/>
      <c r="AJ2640"/>
      <c r="AK2640"/>
      <c r="AM2640"/>
      <c r="AN2640"/>
      <c r="AP2640"/>
      <c r="AQ2640"/>
      <c r="AS2640"/>
      <c r="AT2640"/>
    </row>
    <row r="2641" spans="18:46">
      <c r="R2641"/>
      <c r="S2641"/>
      <c r="U2641"/>
      <c r="V2641"/>
      <c r="X2641"/>
      <c r="Y2641"/>
      <c r="AA2641"/>
      <c r="AB2641"/>
      <c r="AD2641"/>
      <c r="AE2641"/>
      <c r="AG2641"/>
      <c r="AH2641"/>
      <c r="AJ2641"/>
      <c r="AK2641"/>
      <c r="AM2641"/>
      <c r="AN2641"/>
      <c r="AP2641"/>
      <c r="AQ2641"/>
      <c r="AS2641"/>
      <c r="AT2641"/>
    </row>
    <row r="2642" spans="18:46">
      <c r="R2642"/>
      <c r="S2642"/>
      <c r="U2642"/>
      <c r="V2642"/>
      <c r="X2642"/>
      <c r="Y2642"/>
      <c r="AA2642"/>
      <c r="AB2642"/>
      <c r="AD2642"/>
      <c r="AE2642"/>
      <c r="AG2642"/>
      <c r="AH2642"/>
      <c r="AJ2642"/>
      <c r="AK2642"/>
      <c r="AM2642"/>
      <c r="AN2642"/>
      <c r="AP2642"/>
      <c r="AQ2642"/>
      <c r="AS2642"/>
      <c r="AT2642"/>
    </row>
    <row r="2643" spans="18:46">
      <c r="R2643"/>
      <c r="S2643"/>
      <c r="U2643"/>
      <c r="V2643"/>
      <c r="X2643"/>
      <c r="Y2643"/>
      <c r="AA2643"/>
      <c r="AB2643"/>
      <c r="AD2643"/>
      <c r="AE2643"/>
      <c r="AG2643"/>
      <c r="AH2643"/>
      <c r="AJ2643"/>
      <c r="AK2643"/>
      <c r="AM2643"/>
      <c r="AN2643"/>
      <c r="AP2643"/>
      <c r="AQ2643"/>
      <c r="AS2643"/>
      <c r="AT2643"/>
    </row>
    <row r="2644" spans="18:46">
      <c r="R2644"/>
      <c r="S2644"/>
      <c r="U2644"/>
      <c r="V2644"/>
      <c r="X2644"/>
      <c r="Y2644"/>
      <c r="AA2644"/>
      <c r="AB2644"/>
      <c r="AD2644"/>
      <c r="AE2644"/>
      <c r="AG2644"/>
      <c r="AH2644"/>
      <c r="AJ2644"/>
      <c r="AK2644"/>
      <c r="AM2644"/>
      <c r="AN2644"/>
      <c r="AP2644"/>
      <c r="AQ2644"/>
      <c r="AS2644"/>
      <c r="AT2644"/>
    </row>
    <row r="2645" spans="18:46">
      <c r="R2645"/>
      <c r="S2645"/>
      <c r="U2645"/>
      <c r="V2645"/>
      <c r="X2645"/>
      <c r="Y2645"/>
      <c r="AA2645"/>
      <c r="AB2645"/>
      <c r="AD2645"/>
      <c r="AE2645"/>
      <c r="AG2645"/>
      <c r="AH2645"/>
      <c r="AJ2645"/>
      <c r="AK2645"/>
      <c r="AM2645"/>
      <c r="AN2645"/>
      <c r="AP2645"/>
      <c r="AQ2645"/>
      <c r="AS2645"/>
      <c r="AT2645"/>
    </row>
    <row r="2646" spans="18:46">
      <c r="R2646"/>
      <c r="S2646"/>
      <c r="U2646"/>
      <c r="V2646"/>
      <c r="X2646"/>
      <c r="Y2646"/>
      <c r="AA2646"/>
      <c r="AB2646"/>
      <c r="AD2646"/>
      <c r="AE2646"/>
      <c r="AG2646"/>
      <c r="AH2646"/>
      <c r="AJ2646"/>
      <c r="AK2646"/>
      <c r="AM2646"/>
      <c r="AN2646"/>
      <c r="AP2646"/>
      <c r="AQ2646"/>
      <c r="AS2646"/>
      <c r="AT2646"/>
    </row>
    <row r="2647" spans="18:46">
      <c r="R2647"/>
      <c r="S2647"/>
      <c r="U2647"/>
      <c r="V2647"/>
      <c r="X2647"/>
      <c r="Y2647"/>
      <c r="AA2647"/>
      <c r="AB2647"/>
      <c r="AD2647"/>
      <c r="AE2647"/>
      <c r="AG2647"/>
      <c r="AH2647"/>
      <c r="AJ2647"/>
      <c r="AK2647"/>
      <c r="AM2647"/>
      <c r="AN2647"/>
      <c r="AP2647"/>
      <c r="AQ2647"/>
      <c r="AS2647"/>
      <c r="AT2647"/>
    </row>
    <row r="2648" spans="18:46">
      <c r="R2648"/>
      <c r="S2648"/>
      <c r="U2648"/>
      <c r="V2648"/>
      <c r="X2648"/>
      <c r="Y2648"/>
      <c r="AA2648"/>
      <c r="AB2648"/>
      <c r="AD2648"/>
      <c r="AE2648"/>
      <c r="AG2648"/>
      <c r="AH2648"/>
      <c r="AJ2648"/>
      <c r="AK2648"/>
      <c r="AM2648"/>
      <c r="AN2648"/>
      <c r="AP2648"/>
      <c r="AQ2648"/>
      <c r="AS2648"/>
      <c r="AT2648"/>
    </row>
    <row r="2649" spans="18:46">
      <c r="R2649"/>
      <c r="S2649"/>
      <c r="U2649"/>
      <c r="V2649"/>
      <c r="X2649"/>
      <c r="Y2649"/>
      <c r="AA2649"/>
      <c r="AB2649"/>
      <c r="AD2649"/>
      <c r="AE2649"/>
      <c r="AG2649"/>
      <c r="AH2649"/>
      <c r="AJ2649"/>
      <c r="AK2649"/>
      <c r="AM2649"/>
      <c r="AN2649"/>
      <c r="AP2649"/>
      <c r="AQ2649"/>
      <c r="AS2649"/>
      <c r="AT2649"/>
    </row>
    <row r="2650" spans="18:46">
      <c r="R2650"/>
      <c r="S2650"/>
      <c r="U2650"/>
      <c r="V2650"/>
      <c r="X2650"/>
      <c r="Y2650"/>
      <c r="AA2650"/>
      <c r="AB2650"/>
      <c r="AD2650"/>
      <c r="AE2650"/>
      <c r="AG2650"/>
      <c r="AH2650"/>
      <c r="AJ2650"/>
      <c r="AK2650"/>
      <c r="AM2650"/>
      <c r="AN2650"/>
      <c r="AP2650"/>
      <c r="AQ2650"/>
      <c r="AS2650"/>
      <c r="AT2650"/>
    </row>
    <row r="2651" spans="18:46">
      <c r="R2651"/>
      <c r="S2651"/>
      <c r="U2651"/>
      <c r="V2651"/>
      <c r="X2651"/>
      <c r="Y2651"/>
      <c r="AA2651"/>
      <c r="AB2651"/>
      <c r="AD2651"/>
      <c r="AE2651"/>
      <c r="AG2651"/>
      <c r="AH2651"/>
      <c r="AJ2651"/>
      <c r="AK2651"/>
      <c r="AM2651"/>
      <c r="AN2651"/>
      <c r="AP2651"/>
      <c r="AQ2651"/>
      <c r="AS2651"/>
      <c r="AT2651"/>
    </row>
    <row r="2652" spans="18:46">
      <c r="R2652"/>
      <c r="S2652"/>
      <c r="U2652"/>
      <c r="V2652"/>
      <c r="X2652"/>
      <c r="Y2652"/>
      <c r="AA2652"/>
      <c r="AB2652"/>
      <c r="AD2652"/>
      <c r="AE2652"/>
      <c r="AG2652"/>
      <c r="AH2652"/>
      <c r="AJ2652"/>
      <c r="AK2652"/>
      <c r="AM2652"/>
      <c r="AN2652"/>
      <c r="AP2652"/>
      <c r="AQ2652"/>
      <c r="AS2652"/>
      <c r="AT2652"/>
    </row>
    <row r="2653" spans="18:46">
      <c r="R2653"/>
      <c r="S2653"/>
      <c r="U2653"/>
      <c r="V2653"/>
      <c r="X2653"/>
      <c r="Y2653"/>
      <c r="AA2653"/>
      <c r="AB2653"/>
      <c r="AD2653"/>
      <c r="AE2653"/>
      <c r="AG2653"/>
      <c r="AH2653"/>
      <c r="AJ2653"/>
      <c r="AK2653"/>
      <c r="AM2653"/>
      <c r="AN2653"/>
      <c r="AP2653"/>
      <c r="AQ2653"/>
      <c r="AS2653"/>
      <c r="AT2653"/>
    </row>
    <row r="2654" spans="18:46">
      <c r="R2654"/>
      <c r="S2654"/>
      <c r="U2654"/>
      <c r="V2654"/>
      <c r="X2654"/>
      <c r="Y2654"/>
      <c r="AA2654"/>
      <c r="AB2654"/>
      <c r="AD2654"/>
      <c r="AE2654"/>
      <c r="AG2654"/>
      <c r="AH2654"/>
      <c r="AJ2654"/>
      <c r="AK2654"/>
      <c r="AM2654"/>
      <c r="AN2654"/>
      <c r="AP2654"/>
      <c r="AQ2654"/>
      <c r="AS2654"/>
      <c r="AT2654"/>
    </row>
    <row r="2655" spans="18:46">
      <c r="R2655"/>
      <c r="S2655"/>
      <c r="U2655"/>
      <c r="V2655"/>
      <c r="X2655"/>
      <c r="Y2655"/>
      <c r="AA2655"/>
      <c r="AB2655"/>
      <c r="AD2655"/>
      <c r="AE2655"/>
      <c r="AG2655"/>
      <c r="AH2655"/>
      <c r="AJ2655"/>
      <c r="AK2655"/>
      <c r="AM2655"/>
      <c r="AN2655"/>
      <c r="AP2655"/>
      <c r="AQ2655"/>
      <c r="AS2655"/>
      <c r="AT2655"/>
    </row>
    <row r="2656" spans="18:46">
      <c r="R2656"/>
      <c r="S2656"/>
      <c r="U2656"/>
      <c r="V2656"/>
      <c r="X2656"/>
      <c r="Y2656"/>
      <c r="AA2656"/>
      <c r="AB2656"/>
      <c r="AD2656"/>
      <c r="AE2656"/>
      <c r="AG2656"/>
      <c r="AH2656"/>
      <c r="AJ2656"/>
      <c r="AK2656"/>
      <c r="AM2656"/>
      <c r="AN2656"/>
      <c r="AP2656"/>
      <c r="AQ2656"/>
      <c r="AS2656"/>
      <c r="AT2656"/>
    </row>
    <row r="2657" spans="18:46">
      <c r="R2657"/>
      <c r="S2657"/>
      <c r="U2657"/>
      <c r="V2657"/>
      <c r="X2657"/>
      <c r="Y2657"/>
      <c r="AA2657"/>
      <c r="AB2657"/>
      <c r="AD2657"/>
      <c r="AE2657"/>
      <c r="AG2657"/>
      <c r="AH2657"/>
      <c r="AJ2657"/>
      <c r="AK2657"/>
      <c r="AM2657"/>
      <c r="AN2657"/>
      <c r="AP2657"/>
      <c r="AQ2657"/>
      <c r="AS2657"/>
      <c r="AT2657"/>
    </row>
    <row r="2658" spans="18:46">
      <c r="R2658"/>
      <c r="S2658"/>
      <c r="U2658"/>
      <c r="V2658"/>
      <c r="X2658"/>
      <c r="Y2658"/>
      <c r="AA2658"/>
      <c r="AB2658"/>
      <c r="AD2658"/>
      <c r="AE2658"/>
      <c r="AG2658"/>
      <c r="AH2658"/>
      <c r="AJ2658"/>
      <c r="AK2658"/>
      <c r="AM2658"/>
      <c r="AN2658"/>
      <c r="AP2658"/>
      <c r="AQ2658"/>
      <c r="AS2658"/>
      <c r="AT2658"/>
    </row>
    <row r="2659" spans="18:46">
      <c r="R2659"/>
      <c r="S2659"/>
      <c r="U2659"/>
      <c r="V2659"/>
      <c r="X2659"/>
      <c r="Y2659"/>
      <c r="AA2659"/>
      <c r="AB2659"/>
      <c r="AD2659"/>
      <c r="AE2659"/>
      <c r="AG2659"/>
      <c r="AH2659"/>
      <c r="AJ2659"/>
      <c r="AK2659"/>
      <c r="AM2659"/>
      <c r="AN2659"/>
      <c r="AP2659"/>
      <c r="AQ2659"/>
      <c r="AS2659"/>
      <c r="AT2659"/>
    </row>
    <row r="2660" spans="18:46">
      <c r="R2660"/>
      <c r="S2660"/>
      <c r="U2660"/>
      <c r="V2660"/>
      <c r="X2660"/>
      <c r="Y2660"/>
      <c r="AA2660"/>
      <c r="AB2660"/>
      <c r="AD2660"/>
      <c r="AE2660"/>
      <c r="AG2660"/>
      <c r="AH2660"/>
      <c r="AJ2660"/>
      <c r="AK2660"/>
      <c r="AM2660"/>
      <c r="AN2660"/>
      <c r="AP2660"/>
      <c r="AQ2660"/>
      <c r="AS2660"/>
      <c r="AT2660"/>
    </row>
    <row r="2661" spans="18:46">
      <c r="R2661"/>
      <c r="S2661"/>
      <c r="U2661"/>
      <c r="V2661"/>
      <c r="X2661"/>
      <c r="Y2661"/>
      <c r="AA2661"/>
      <c r="AB2661"/>
      <c r="AD2661"/>
      <c r="AE2661"/>
      <c r="AG2661"/>
      <c r="AH2661"/>
      <c r="AJ2661"/>
      <c r="AK2661"/>
      <c r="AM2661"/>
      <c r="AN2661"/>
      <c r="AP2661"/>
      <c r="AQ2661"/>
      <c r="AS2661"/>
      <c r="AT2661"/>
    </row>
    <row r="2662" spans="18:46">
      <c r="R2662"/>
      <c r="S2662"/>
      <c r="U2662"/>
      <c r="V2662"/>
      <c r="X2662"/>
      <c r="Y2662"/>
      <c r="AA2662"/>
      <c r="AB2662"/>
      <c r="AD2662"/>
      <c r="AE2662"/>
      <c r="AG2662"/>
      <c r="AH2662"/>
      <c r="AJ2662"/>
      <c r="AK2662"/>
      <c r="AM2662"/>
      <c r="AN2662"/>
      <c r="AP2662"/>
      <c r="AQ2662"/>
      <c r="AS2662"/>
      <c r="AT2662"/>
    </row>
    <row r="2663" spans="18:46">
      <c r="R2663"/>
      <c r="S2663"/>
      <c r="U2663"/>
      <c r="V2663"/>
      <c r="X2663"/>
      <c r="Y2663"/>
      <c r="AA2663"/>
      <c r="AB2663"/>
      <c r="AD2663"/>
      <c r="AE2663"/>
      <c r="AG2663"/>
      <c r="AH2663"/>
      <c r="AJ2663"/>
      <c r="AK2663"/>
      <c r="AM2663"/>
      <c r="AN2663"/>
      <c r="AP2663"/>
      <c r="AQ2663"/>
      <c r="AS2663"/>
      <c r="AT2663"/>
    </row>
    <row r="2664" spans="18:46">
      <c r="R2664"/>
      <c r="S2664"/>
      <c r="U2664"/>
      <c r="V2664"/>
      <c r="X2664"/>
      <c r="Y2664"/>
      <c r="AA2664"/>
      <c r="AB2664"/>
      <c r="AD2664"/>
      <c r="AE2664"/>
      <c r="AG2664"/>
      <c r="AH2664"/>
      <c r="AJ2664"/>
      <c r="AK2664"/>
      <c r="AM2664"/>
      <c r="AN2664"/>
      <c r="AP2664"/>
      <c r="AQ2664"/>
      <c r="AS2664"/>
      <c r="AT2664"/>
    </row>
    <row r="2665" spans="18:46">
      <c r="R2665"/>
      <c r="S2665"/>
      <c r="U2665"/>
      <c r="V2665"/>
      <c r="X2665"/>
      <c r="Y2665"/>
      <c r="AA2665"/>
      <c r="AB2665"/>
      <c r="AD2665"/>
      <c r="AE2665"/>
      <c r="AG2665"/>
      <c r="AH2665"/>
      <c r="AJ2665"/>
      <c r="AK2665"/>
      <c r="AM2665"/>
      <c r="AN2665"/>
      <c r="AP2665"/>
      <c r="AQ2665"/>
      <c r="AS2665"/>
      <c r="AT2665"/>
    </row>
    <row r="2666" spans="18:46">
      <c r="R2666"/>
      <c r="S2666"/>
      <c r="U2666"/>
      <c r="V2666"/>
      <c r="X2666"/>
      <c r="Y2666"/>
      <c r="AA2666"/>
      <c r="AB2666"/>
      <c r="AD2666"/>
      <c r="AE2666"/>
      <c r="AG2666"/>
      <c r="AH2666"/>
      <c r="AJ2666"/>
      <c r="AK2666"/>
      <c r="AM2666"/>
      <c r="AN2666"/>
      <c r="AP2666"/>
      <c r="AQ2666"/>
      <c r="AS2666"/>
      <c r="AT2666"/>
    </row>
    <row r="2667" spans="18:46">
      <c r="R2667"/>
      <c r="S2667"/>
      <c r="U2667"/>
      <c r="V2667"/>
      <c r="X2667"/>
      <c r="Y2667"/>
      <c r="AA2667"/>
      <c r="AB2667"/>
      <c r="AD2667"/>
      <c r="AE2667"/>
      <c r="AG2667"/>
      <c r="AH2667"/>
      <c r="AJ2667"/>
      <c r="AK2667"/>
      <c r="AM2667"/>
      <c r="AN2667"/>
      <c r="AP2667"/>
      <c r="AQ2667"/>
      <c r="AS2667"/>
      <c r="AT2667"/>
    </row>
    <row r="2668" spans="18:46">
      <c r="R2668"/>
      <c r="S2668"/>
      <c r="U2668"/>
      <c r="V2668"/>
      <c r="X2668"/>
      <c r="Y2668"/>
      <c r="AA2668"/>
      <c r="AB2668"/>
      <c r="AD2668"/>
      <c r="AE2668"/>
      <c r="AG2668"/>
      <c r="AH2668"/>
      <c r="AJ2668"/>
      <c r="AK2668"/>
      <c r="AM2668"/>
      <c r="AN2668"/>
      <c r="AP2668"/>
      <c r="AQ2668"/>
      <c r="AS2668"/>
      <c r="AT2668"/>
    </row>
    <row r="2669" spans="18:46">
      <c r="R2669"/>
      <c r="S2669"/>
      <c r="U2669"/>
      <c r="V2669"/>
      <c r="X2669"/>
      <c r="Y2669"/>
      <c r="AA2669"/>
      <c r="AB2669"/>
      <c r="AD2669"/>
      <c r="AE2669"/>
      <c r="AG2669"/>
      <c r="AH2669"/>
      <c r="AJ2669"/>
      <c r="AK2669"/>
      <c r="AM2669"/>
      <c r="AN2669"/>
      <c r="AP2669"/>
      <c r="AQ2669"/>
      <c r="AS2669"/>
      <c r="AT2669"/>
    </row>
    <row r="2670" spans="18:46">
      <c r="R2670"/>
      <c r="S2670"/>
      <c r="U2670"/>
      <c r="V2670"/>
      <c r="X2670"/>
      <c r="Y2670"/>
      <c r="AA2670"/>
      <c r="AB2670"/>
      <c r="AD2670"/>
      <c r="AE2670"/>
      <c r="AG2670"/>
      <c r="AH2670"/>
      <c r="AJ2670"/>
      <c r="AK2670"/>
      <c r="AM2670"/>
      <c r="AN2670"/>
      <c r="AP2670"/>
      <c r="AQ2670"/>
      <c r="AS2670"/>
      <c r="AT2670"/>
    </row>
    <row r="2671" spans="18:46">
      <c r="R2671"/>
      <c r="S2671"/>
      <c r="U2671"/>
      <c r="V2671"/>
      <c r="X2671"/>
      <c r="Y2671"/>
      <c r="AA2671"/>
      <c r="AB2671"/>
      <c r="AD2671"/>
      <c r="AE2671"/>
      <c r="AG2671"/>
      <c r="AH2671"/>
      <c r="AJ2671"/>
      <c r="AK2671"/>
      <c r="AM2671"/>
      <c r="AN2671"/>
      <c r="AP2671"/>
      <c r="AQ2671"/>
      <c r="AS2671"/>
      <c r="AT2671"/>
    </row>
    <row r="2672" spans="18:46">
      <c r="R2672"/>
      <c r="S2672"/>
      <c r="U2672"/>
      <c r="V2672"/>
      <c r="X2672"/>
      <c r="Y2672"/>
      <c r="AA2672"/>
      <c r="AB2672"/>
      <c r="AD2672"/>
      <c r="AE2672"/>
      <c r="AG2672"/>
      <c r="AH2672"/>
      <c r="AJ2672"/>
      <c r="AK2672"/>
      <c r="AM2672"/>
      <c r="AN2672"/>
      <c r="AP2672"/>
      <c r="AQ2672"/>
      <c r="AS2672"/>
      <c r="AT2672"/>
    </row>
    <row r="2673" spans="18:46">
      <c r="R2673"/>
      <c r="S2673"/>
      <c r="U2673"/>
      <c r="V2673"/>
      <c r="X2673"/>
      <c r="Y2673"/>
      <c r="AA2673"/>
      <c r="AB2673"/>
      <c r="AD2673"/>
      <c r="AE2673"/>
      <c r="AG2673"/>
      <c r="AH2673"/>
      <c r="AJ2673"/>
      <c r="AK2673"/>
      <c r="AM2673"/>
      <c r="AN2673"/>
      <c r="AP2673"/>
      <c r="AQ2673"/>
      <c r="AS2673"/>
      <c r="AT2673"/>
    </row>
    <row r="2674" spans="18:46">
      <c r="R2674"/>
      <c r="S2674"/>
      <c r="U2674"/>
      <c r="V2674"/>
      <c r="X2674"/>
      <c r="Y2674"/>
      <c r="AA2674"/>
      <c r="AB2674"/>
      <c r="AD2674"/>
      <c r="AE2674"/>
      <c r="AG2674"/>
      <c r="AH2674"/>
      <c r="AJ2674"/>
      <c r="AK2674"/>
      <c r="AM2674"/>
      <c r="AN2674"/>
      <c r="AP2674"/>
      <c r="AQ2674"/>
      <c r="AS2674"/>
      <c r="AT2674"/>
    </row>
    <row r="2675" spans="18:46">
      <c r="R2675"/>
      <c r="S2675"/>
      <c r="U2675"/>
      <c r="V2675"/>
      <c r="X2675"/>
      <c r="Y2675"/>
      <c r="AA2675"/>
      <c r="AB2675"/>
      <c r="AD2675"/>
      <c r="AE2675"/>
      <c r="AG2675"/>
      <c r="AH2675"/>
      <c r="AJ2675"/>
      <c r="AK2675"/>
      <c r="AM2675"/>
      <c r="AN2675"/>
      <c r="AP2675"/>
      <c r="AQ2675"/>
      <c r="AS2675"/>
      <c r="AT2675"/>
    </row>
    <row r="2676" spans="18:46">
      <c r="R2676"/>
      <c r="S2676"/>
      <c r="U2676"/>
      <c r="V2676"/>
      <c r="X2676"/>
      <c r="Y2676"/>
      <c r="AA2676"/>
      <c r="AB2676"/>
      <c r="AD2676"/>
      <c r="AE2676"/>
      <c r="AG2676"/>
      <c r="AH2676"/>
      <c r="AJ2676"/>
      <c r="AK2676"/>
      <c r="AM2676"/>
      <c r="AN2676"/>
      <c r="AP2676"/>
      <c r="AQ2676"/>
      <c r="AS2676"/>
      <c r="AT2676"/>
    </row>
    <row r="2677" spans="18:46">
      <c r="R2677"/>
      <c r="S2677"/>
      <c r="U2677"/>
      <c r="V2677"/>
      <c r="X2677"/>
      <c r="Y2677"/>
      <c r="AA2677"/>
      <c r="AB2677"/>
      <c r="AD2677"/>
      <c r="AE2677"/>
      <c r="AG2677"/>
      <c r="AH2677"/>
      <c r="AJ2677"/>
      <c r="AK2677"/>
      <c r="AM2677"/>
      <c r="AN2677"/>
      <c r="AP2677"/>
      <c r="AQ2677"/>
      <c r="AS2677"/>
      <c r="AT2677"/>
    </row>
    <row r="2678" spans="18:46">
      <c r="R2678"/>
      <c r="S2678"/>
      <c r="U2678"/>
      <c r="V2678"/>
      <c r="X2678"/>
      <c r="Y2678"/>
      <c r="AA2678"/>
      <c r="AB2678"/>
      <c r="AD2678"/>
      <c r="AE2678"/>
      <c r="AG2678"/>
      <c r="AH2678"/>
      <c r="AJ2678"/>
      <c r="AK2678"/>
      <c r="AM2678"/>
      <c r="AN2678"/>
      <c r="AP2678"/>
      <c r="AQ2678"/>
      <c r="AS2678"/>
      <c r="AT2678"/>
    </row>
    <row r="2679" spans="18:46">
      <c r="R2679"/>
      <c r="S2679"/>
      <c r="U2679"/>
      <c r="V2679"/>
      <c r="X2679"/>
      <c r="Y2679"/>
      <c r="AA2679"/>
      <c r="AB2679"/>
      <c r="AD2679"/>
      <c r="AE2679"/>
      <c r="AG2679"/>
      <c r="AH2679"/>
      <c r="AJ2679"/>
      <c r="AK2679"/>
      <c r="AM2679"/>
      <c r="AN2679"/>
      <c r="AP2679"/>
      <c r="AQ2679"/>
      <c r="AS2679"/>
      <c r="AT2679"/>
    </row>
    <row r="2680" spans="18:46">
      <c r="R2680"/>
      <c r="S2680"/>
      <c r="U2680"/>
      <c r="V2680"/>
      <c r="X2680"/>
      <c r="Y2680"/>
      <c r="AA2680"/>
      <c r="AB2680"/>
      <c r="AD2680"/>
      <c r="AE2680"/>
      <c r="AG2680"/>
      <c r="AH2680"/>
      <c r="AJ2680"/>
      <c r="AK2680"/>
      <c r="AM2680"/>
      <c r="AN2680"/>
      <c r="AP2680"/>
      <c r="AQ2680"/>
      <c r="AS2680"/>
      <c r="AT2680"/>
    </row>
    <row r="2681" spans="18:46">
      <c r="R2681"/>
      <c r="S2681"/>
      <c r="U2681"/>
      <c r="V2681"/>
      <c r="X2681"/>
      <c r="Y2681"/>
      <c r="AA2681"/>
      <c r="AB2681"/>
      <c r="AD2681"/>
      <c r="AE2681"/>
      <c r="AG2681"/>
      <c r="AH2681"/>
      <c r="AJ2681"/>
      <c r="AK2681"/>
      <c r="AM2681"/>
      <c r="AN2681"/>
      <c r="AP2681"/>
      <c r="AQ2681"/>
      <c r="AS2681"/>
      <c r="AT2681"/>
    </row>
    <row r="2682" spans="18:46">
      <c r="R2682"/>
      <c r="S2682"/>
      <c r="U2682"/>
      <c r="V2682"/>
      <c r="X2682"/>
      <c r="Y2682"/>
      <c r="AA2682"/>
      <c r="AB2682"/>
      <c r="AD2682"/>
      <c r="AE2682"/>
      <c r="AG2682"/>
      <c r="AH2682"/>
      <c r="AJ2682"/>
      <c r="AK2682"/>
      <c r="AM2682"/>
      <c r="AN2682"/>
      <c r="AP2682"/>
      <c r="AQ2682"/>
      <c r="AS2682"/>
      <c r="AT2682"/>
    </row>
    <row r="2683" spans="18:46">
      <c r="R2683"/>
      <c r="S2683"/>
      <c r="U2683"/>
      <c r="V2683"/>
      <c r="X2683"/>
      <c r="Y2683"/>
      <c r="AA2683"/>
      <c r="AB2683"/>
      <c r="AD2683"/>
      <c r="AE2683"/>
      <c r="AG2683"/>
      <c r="AH2683"/>
      <c r="AJ2683"/>
      <c r="AK2683"/>
      <c r="AM2683"/>
      <c r="AN2683"/>
      <c r="AP2683"/>
      <c r="AQ2683"/>
      <c r="AS2683"/>
      <c r="AT2683"/>
    </row>
    <row r="2684" spans="18:46">
      <c r="R2684"/>
      <c r="S2684"/>
      <c r="U2684"/>
      <c r="V2684"/>
      <c r="X2684"/>
      <c r="Y2684"/>
      <c r="AA2684"/>
      <c r="AB2684"/>
      <c r="AD2684"/>
      <c r="AE2684"/>
      <c r="AG2684"/>
      <c r="AH2684"/>
      <c r="AJ2684"/>
      <c r="AK2684"/>
      <c r="AM2684"/>
      <c r="AN2684"/>
      <c r="AP2684"/>
      <c r="AQ2684"/>
      <c r="AS2684"/>
      <c r="AT2684"/>
    </row>
    <row r="2685" spans="18:46">
      <c r="R2685"/>
      <c r="S2685"/>
      <c r="U2685"/>
      <c r="V2685"/>
      <c r="X2685"/>
      <c r="Y2685"/>
      <c r="AA2685"/>
      <c r="AB2685"/>
      <c r="AD2685"/>
      <c r="AE2685"/>
      <c r="AG2685"/>
      <c r="AH2685"/>
      <c r="AJ2685"/>
      <c r="AK2685"/>
      <c r="AM2685"/>
      <c r="AN2685"/>
      <c r="AP2685"/>
      <c r="AQ2685"/>
      <c r="AS2685"/>
      <c r="AT2685"/>
    </row>
    <row r="2686" spans="18:46">
      <c r="R2686"/>
      <c r="S2686"/>
      <c r="U2686"/>
      <c r="V2686"/>
      <c r="X2686"/>
      <c r="Y2686"/>
      <c r="AA2686"/>
      <c r="AB2686"/>
      <c r="AD2686"/>
      <c r="AE2686"/>
      <c r="AG2686"/>
      <c r="AH2686"/>
      <c r="AJ2686"/>
      <c r="AK2686"/>
      <c r="AM2686"/>
      <c r="AN2686"/>
      <c r="AP2686"/>
      <c r="AQ2686"/>
      <c r="AS2686"/>
      <c r="AT2686"/>
    </row>
    <row r="2687" spans="18:46">
      <c r="R2687"/>
      <c r="S2687"/>
      <c r="U2687"/>
      <c r="V2687"/>
      <c r="X2687"/>
      <c r="Y2687"/>
      <c r="AA2687"/>
      <c r="AB2687"/>
      <c r="AD2687"/>
      <c r="AE2687"/>
      <c r="AG2687"/>
      <c r="AH2687"/>
      <c r="AJ2687"/>
      <c r="AK2687"/>
      <c r="AM2687"/>
      <c r="AN2687"/>
      <c r="AP2687"/>
      <c r="AQ2687"/>
      <c r="AS2687"/>
      <c r="AT2687"/>
    </row>
    <row r="2688" spans="18:46">
      <c r="R2688"/>
      <c r="S2688"/>
      <c r="U2688"/>
      <c r="V2688"/>
      <c r="X2688"/>
      <c r="Y2688"/>
      <c r="AA2688"/>
      <c r="AB2688"/>
      <c r="AD2688"/>
      <c r="AE2688"/>
      <c r="AG2688"/>
      <c r="AH2688"/>
      <c r="AJ2688"/>
      <c r="AK2688"/>
      <c r="AM2688"/>
      <c r="AN2688"/>
      <c r="AP2688"/>
      <c r="AQ2688"/>
      <c r="AS2688"/>
      <c r="AT2688"/>
    </row>
    <row r="2689" spans="18:46">
      <c r="R2689"/>
      <c r="S2689"/>
      <c r="U2689"/>
      <c r="V2689"/>
      <c r="X2689"/>
      <c r="Y2689"/>
      <c r="AA2689"/>
      <c r="AB2689"/>
      <c r="AD2689"/>
      <c r="AE2689"/>
      <c r="AG2689"/>
      <c r="AH2689"/>
      <c r="AJ2689"/>
      <c r="AK2689"/>
      <c r="AM2689"/>
      <c r="AN2689"/>
      <c r="AP2689"/>
      <c r="AQ2689"/>
      <c r="AS2689"/>
      <c r="AT2689"/>
    </row>
    <row r="2690" spans="18:46">
      <c r="R2690"/>
      <c r="S2690"/>
      <c r="U2690"/>
      <c r="V2690"/>
      <c r="X2690"/>
      <c r="Y2690"/>
      <c r="AA2690"/>
      <c r="AB2690"/>
      <c r="AD2690"/>
      <c r="AE2690"/>
      <c r="AG2690"/>
      <c r="AH2690"/>
      <c r="AJ2690"/>
      <c r="AK2690"/>
      <c r="AM2690"/>
      <c r="AN2690"/>
      <c r="AP2690"/>
      <c r="AQ2690"/>
      <c r="AS2690"/>
      <c r="AT2690"/>
    </row>
    <row r="2691" spans="18:46">
      <c r="R2691"/>
      <c r="S2691"/>
      <c r="U2691"/>
      <c r="V2691"/>
      <c r="X2691"/>
      <c r="Y2691"/>
      <c r="AA2691"/>
      <c r="AB2691"/>
      <c r="AD2691"/>
      <c r="AE2691"/>
      <c r="AG2691"/>
      <c r="AH2691"/>
      <c r="AJ2691"/>
      <c r="AK2691"/>
      <c r="AM2691"/>
      <c r="AN2691"/>
      <c r="AP2691"/>
      <c r="AQ2691"/>
      <c r="AS2691"/>
      <c r="AT2691"/>
    </row>
    <row r="2692" spans="18:46">
      <c r="R2692"/>
      <c r="S2692"/>
      <c r="U2692"/>
      <c r="V2692"/>
      <c r="X2692"/>
      <c r="Y2692"/>
      <c r="AA2692"/>
      <c r="AB2692"/>
      <c r="AD2692"/>
      <c r="AE2692"/>
      <c r="AG2692"/>
      <c r="AH2692"/>
      <c r="AJ2692"/>
      <c r="AK2692"/>
      <c r="AM2692"/>
      <c r="AN2692"/>
      <c r="AP2692"/>
      <c r="AQ2692"/>
      <c r="AS2692"/>
      <c r="AT2692"/>
    </row>
    <row r="2693" spans="18:46">
      <c r="R2693"/>
      <c r="S2693"/>
      <c r="U2693"/>
      <c r="V2693"/>
      <c r="X2693"/>
      <c r="Y2693"/>
      <c r="AA2693"/>
      <c r="AB2693"/>
      <c r="AD2693"/>
      <c r="AE2693"/>
      <c r="AG2693"/>
      <c r="AH2693"/>
      <c r="AJ2693"/>
      <c r="AK2693"/>
      <c r="AM2693"/>
      <c r="AN2693"/>
      <c r="AP2693"/>
      <c r="AQ2693"/>
      <c r="AS2693"/>
      <c r="AT2693"/>
    </row>
    <row r="2694" spans="18:46">
      <c r="R2694"/>
      <c r="S2694"/>
      <c r="U2694"/>
      <c r="V2694"/>
      <c r="X2694"/>
      <c r="Y2694"/>
      <c r="AA2694"/>
      <c r="AB2694"/>
      <c r="AD2694"/>
      <c r="AE2694"/>
      <c r="AG2694"/>
      <c r="AH2694"/>
      <c r="AJ2694"/>
      <c r="AK2694"/>
      <c r="AM2694"/>
      <c r="AN2694"/>
      <c r="AP2694"/>
      <c r="AQ2694"/>
      <c r="AS2694"/>
      <c r="AT2694"/>
    </row>
    <row r="2695" spans="18:46">
      <c r="R2695"/>
      <c r="S2695"/>
      <c r="U2695"/>
      <c r="V2695"/>
      <c r="X2695"/>
      <c r="Y2695"/>
      <c r="AA2695"/>
      <c r="AB2695"/>
      <c r="AD2695"/>
      <c r="AE2695"/>
      <c r="AG2695"/>
      <c r="AH2695"/>
      <c r="AJ2695"/>
      <c r="AK2695"/>
      <c r="AM2695"/>
      <c r="AN2695"/>
      <c r="AP2695"/>
      <c r="AQ2695"/>
      <c r="AS2695"/>
      <c r="AT2695"/>
    </row>
    <row r="2696" spans="18:46">
      <c r="R2696"/>
      <c r="S2696"/>
      <c r="U2696"/>
      <c r="V2696"/>
      <c r="X2696"/>
      <c r="Y2696"/>
      <c r="AA2696"/>
      <c r="AB2696"/>
      <c r="AD2696"/>
      <c r="AE2696"/>
      <c r="AG2696"/>
      <c r="AH2696"/>
      <c r="AJ2696"/>
      <c r="AK2696"/>
      <c r="AM2696"/>
      <c r="AN2696"/>
      <c r="AP2696"/>
      <c r="AQ2696"/>
      <c r="AS2696"/>
      <c r="AT2696"/>
    </row>
    <row r="2697" spans="18:46">
      <c r="R2697"/>
      <c r="S2697"/>
      <c r="U2697"/>
      <c r="V2697"/>
      <c r="X2697"/>
      <c r="Y2697"/>
      <c r="AA2697"/>
      <c r="AB2697"/>
      <c r="AD2697"/>
      <c r="AE2697"/>
      <c r="AG2697"/>
      <c r="AH2697"/>
      <c r="AJ2697"/>
      <c r="AK2697"/>
      <c r="AM2697"/>
      <c r="AN2697"/>
      <c r="AP2697"/>
      <c r="AQ2697"/>
      <c r="AS2697"/>
      <c r="AT2697"/>
    </row>
    <row r="2698" spans="18:46">
      <c r="R2698"/>
      <c r="S2698"/>
      <c r="U2698"/>
      <c r="V2698"/>
      <c r="X2698"/>
      <c r="Y2698"/>
      <c r="AA2698"/>
      <c r="AB2698"/>
      <c r="AD2698"/>
      <c r="AE2698"/>
      <c r="AG2698"/>
      <c r="AH2698"/>
      <c r="AJ2698"/>
      <c r="AK2698"/>
      <c r="AM2698"/>
      <c r="AN2698"/>
      <c r="AP2698"/>
      <c r="AQ2698"/>
      <c r="AS2698"/>
      <c r="AT2698"/>
    </row>
    <row r="2699" spans="18:46">
      <c r="R2699"/>
      <c r="S2699"/>
      <c r="U2699"/>
      <c r="V2699"/>
      <c r="X2699"/>
      <c r="Y2699"/>
      <c r="AA2699"/>
      <c r="AB2699"/>
      <c r="AD2699"/>
      <c r="AE2699"/>
      <c r="AG2699"/>
      <c r="AH2699"/>
      <c r="AJ2699"/>
      <c r="AK2699"/>
      <c r="AM2699"/>
      <c r="AN2699"/>
      <c r="AP2699"/>
      <c r="AQ2699"/>
      <c r="AS2699"/>
      <c r="AT2699"/>
    </row>
    <row r="2700" spans="18:46">
      <c r="R2700"/>
      <c r="S2700"/>
      <c r="U2700"/>
      <c r="V2700"/>
      <c r="X2700"/>
      <c r="Y2700"/>
      <c r="AA2700"/>
      <c r="AB2700"/>
      <c r="AD2700"/>
      <c r="AE2700"/>
      <c r="AG2700"/>
      <c r="AH2700"/>
      <c r="AJ2700"/>
      <c r="AK2700"/>
      <c r="AM2700"/>
      <c r="AN2700"/>
      <c r="AP2700"/>
      <c r="AQ2700"/>
      <c r="AS2700"/>
      <c r="AT2700"/>
    </row>
    <row r="2701" spans="18:46">
      <c r="R2701"/>
      <c r="S2701"/>
      <c r="U2701"/>
      <c r="V2701"/>
      <c r="X2701"/>
      <c r="Y2701"/>
      <c r="AA2701"/>
      <c r="AB2701"/>
      <c r="AD2701"/>
      <c r="AE2701"/>
      <c r="AG2701"/>
      <c r="AH2701"/>
      <c r="AJ2701"/>
      <c r="AK2701"/>
      <c r="AM2701"/>
      <c r="AN2701"/>
      <c r="AP2701"/>
      <c r="AQ2701"/>
      <c r="AS2701"/>
      <c r="AT2701"/>
    </row>
    <row r="2702" spans="18:46">
      <c r="R2702"/>
      <c r="S2702"/>
      <c r="U2702"/>
      <c r="V2702"/>
      <c r="X2702"/>
      <c r="Y2702"/>
      <c r="AA2702"/>
      <c r="AB2702"/>
      <c r="AD2702"/>
      <c r="AE2702"/>
      <c r="AG2702"/>
      <c r="AH2702"/>
      <c r="AJ2702"/>
      <c r="AK2702"/>
      <c r="AM2702"/>
      <c r="AN2702"/>
      <c r="AP2702"/>
      <c r="AQ2702"/>
      <c r="AS2702"/>
      <c r="AT2702"/>
    </row>
    <row r="2703" spans="18:46">
      <c r="R2703"/>
      <c r="S2703"/>
      <c r="U2703"/>
      <c r="V2703"/>
      <c r="X2703"/>
      <c r="Y2703"/>
      <c r="AA2703"/>
      <c r="AB2703"/>
      <c r="AD2703"/>
      <c r="AE2703"/>
      <c r="AG2703"/>
      <c r="AH2703"/>
      <c r="AJ2703"/>
      <c r="AK2703"/>
      <c r="AM2703"/>
      <c r="AN2703"/>
      <c r="AP2703"/>
      <c r="AQ2703"/>
      <c r="AS2703"/>
      <c r="AT2703"/>
    </row>
    <row r="2704" spans="18:46">
      <c r="R2704"/>
      <c r="S2704"/>
      <c r="U2704"/>
      <c r="V2704"/>
      <c r="X2704"/>
      <c r="Y2704"/>
      <c r="AA2704"/>
      <c r="AB2704"/>
      <c r="AD2704"/>
      <c r="AE2704"/>
      <c r="AG2704"/>
      <c r="AH2704"/>
      <c r="AJ2704"/>
      <c r="AK2704"/>
      <c r="AM2704"/>
      <c r="AN2704"/>
      <c r="AP2704"/>
      <c r="AQ2704"/>
      <c r="AS2704"/>
      <c r="AT2704"/>
    </row>
    <row r="2705" spans="18:46">
      <c r="R2705"/>
      <c r="S2705"/>
      <c r="U2705"/>
      <c r="V2705"/>
      <c r="X2705"/>
      <c r="Y2705"/>
      <c r="AA2705"/>
      <c r="AB2705"/>
      <c r="AD2705"/>
      <c r="AE2705"/>
      <c r="AG2705"/>
      <c r="AH2705"/>
      <c r="AJ2705"/>
      <c r="AK2705"/>
      <c r="AM2705"/>
      <c r="AN2705"/>
      <c r="AP2705"/>
      <c r="AQ2705"/>
      <c r="AS2705"/>
      <c r="AT2705"/>
    </row>
    <row r="2706" spans="18:46">
      <c r="R2706"/>
      <c r="S2706"/>
      <c r="U2706"/>
      <c r="V2706"/>
      <c r="X2706"/>
      <c r="Y2706"/>
      <c r="AA2706"/>
      <c r="AB2706"/>
      <c r="AD2706"/>
      <c r="AE2706"/>
      <c r="AG2706"/>
      <c r="AH2706"/>
      <c r="AJ2706"/>
      <c r="AK2706"/>
      <c r="AM2706"/>
      <c r="AN2706"/>
      <c r="AP2706"/>
      <c r="AQ2706"/>
      <c r="AS2706"/>
      <c r="AT2706"/>
    </row>
    <row r="2707" spans="18:46">
      <c r="R2707"/>
      <c r="S2707"/>
      <c r="U2707"/>
      <c r="V2707"/>
      <c r="X2707"/>
      <c r="Y2707"/>
      <c r="AA2707"/>
      <c r="AB2707"/>
      <c r="AD2707"/>
      <c r="AE2707"/>
      <c r="AG2707"/>
      <c r="AH2707"/>
      <c r="AJ2707"/>
      <c r="AK2707"/>
      <c r="AM2707"/>
      <c r="AN2707"/>
      <c r="AP2707"/>
      <c r="AQ2707"/>
      <c r="AS2707"/>
      <c r="AT2707"/>
    </row>
    <row r="2708" spans="18:46">
      <c r="R2708"/>
      <c r="S2708"/>
      <c r="U2708"/>
      <c r="V2708"/>
      <c r="X2708"/>
      <c r="Y2708"/>
      <c r="AA2708"/>
      <c r="AB2708"/>
      <c r="AD2708"/>
      <c r="AE2708"/>
      <c r="AG2708"/>
      <c r="AH2708"/>
      <c r="AJ2708"/>
      <c r="AK2708"/>
      <c r="AM2708"/>
      <c r="AN2708"/>
      <c r="AP2708"/>
      <c r="AQ2708"/>
      <c r="AS2708"/>
      <c r="AT2708"/>
    </row>
    <row r="2709" spans="18:46">
      <c r="R2709"/>
      <c r="S2709"/>
      <c r="U2709"/>
      <c r="V2709"/>
      <c r="X2709"/>
      <c r="Y2709"/>
      <c r="AA2709"/>
      <c r="AB2709"/>
      <c r="AD2709"/>
      <c r="AE2709"/>
      <c r="AG2709"/>
      <c r="AH2709"/>
      <c r="AJ2709"/>
      <c r="AK2709"/>
      <c r="AM2709"/>
      <c r="AN2709"/>
      <c r="AP2709"/>
      <c r="AQ2709"/>
      <c r="AS2709"/>
      <c r="AT2709"/>
    </row>
    <row r="2710" spans="18:46">
      <c r="R2710"/>
      <c r="S2710"/>
      <c r="U2710"/>
      <c r="V2710"/>
      <c r="X2710"/>
      <c r="Y2710"/>
      <c r="AA2710"/>
      <c r="AB2710"/>
      <c r="AD2710"/>
      <c r="AE2710"/>
      <c r="AG2710"/>
      <c r="AH2710"/>
      <c r="AJ2710"/>
      <c r="AK2710"/>
      <c r="AM2710"/>
      <c r="AN2710"/>
      <c r="AP2710"/>
      <c r="AQ2710"/>
      <c r="AS2710"/>
      <c r="AT2710"/>
    </row>
    <row r="2711" spans="18:46">
      <c r="R2711"/>
      <c r="S2711"/>
      <c r="U2711"/>
      <c r="V2711"/>
      <c r="X2711"/>
      <c r="Y2711"/>
      <c r="AA2711"/>
      <c r="AB2711"/>
      <c r="AD2711"/>
      <c r="AE2711"/>
      <c r="AG2711"/>
      <c r="AH2711"/>
      <c r="AJ2711"/>
      <c r="AK2711"/>
      <c r="AM2711"/>
      <c r="AN2711"/>
      <c r="AP2711"/>
      <c r="AQ2711"/>
      <c r="AS2711"/>
      <c r="AT2711"/>
    </row>
    <row r="2712" spans="18:46">
      <c r="R2712"/>
      <c r="S2712"/>
      <c r="U2712"/>
      <c r="V2712"/>
      <c r="X2712"/>
      <c r="Y2712"/>
      <c r="AA2712"/>
      <c r="AB2712"/>
      <c r="AD2712"/>
      <c r="AE2712"/>
      <c r="AG2712"/>
      <c r="AH2712"/>
      <c r="AJ2712"/>
      <c r="AK2712"/>
      <c r="AM2712"/>
      <c r="AN2712"/>
      <c r="AP2712"/>
      <c r="AQ2712"/>
      <c r="AS2712"/>
      <c r="AT2712"/>
    </row>
    <row r="2713" spans="18:46">
      <c r="R2713"/>
      <c r="S2713"/>
      <c r="U2713"/>
      <c r="V2713"/>
      <c r="X2713"/>
      <c r="Y2713"/>
      <c r="AA2713"/>
      <c r="AB2713"/>
      <c r="AD2713"/>
      <c r="AE2713"/>
      <c r="AG2713"/>
      <c r="AH2713"/>
      <c r="AJ2713"/>
      <c r="AK2713"/>
      <c r="AM2713"/>
      <c r="AN2713"/>
      <c r="AP2713"/>
      <c r="AQ2713"/>
      <c r="AS2713"/>
      <c r="AT2713"/>
    </row>
    <row r="2714" spans="18:46">
      <c r="R2714"/>
      <c r="S2714"/>
      <c r="U2714"/>
      <c r="V2714"/>
      <c r="X2714"/>
      <c r="Y2714"/>
      <c r="AA2714"/>
      <c r="AB2714"/>
      <c r="AD2714"/>
      <c r="AE2714"/>
      <c r="AG2714"/>
      <c r="AH2714"/>
      <c r="AJ2714"/>
      <c r="AK2714"/>
      <c r="AM2714"/>
      <c r="AN2714"/>
      <c r="AP2714"/>
      <c r="AQ2714"/>
      <c r="AS2714"/>
      <c r="AT2714"/>
    </row>
    <row r="2715" spans="18:46">
      <c r="R2715"/>
      <c r="S2715"/>
      <c r="U2715"/>
      <c r="V2715"/>
      <c r="X2715"/>
      <c r="Y2715"/>
      <c r="AA2715"/>
      <c r="AB2715"/>
      <c r="AD2715"/>
      <c r="AE2715"/>
      <c r="AG2715"/>
      <c r="AH2715"/>
      <c r="AJ2715"/>
      <c r="AK2715"/>
      <c r="AM2715"/>
      <c r="AN2715"/>
      <c r="AP2715"/>
      <c r="AQ2715"/>
      <c r="AS2715"/>
      <c r="AT2715"/>
    </row>
    <row r="2716" spans="18:46">
      <c r="R2716"/>
      <c r="S2716"/>
      <c r="U2716"/>
      <c r="V2716"/>
      <c r="X2716"/>
      <c r="Y2716"/>
      <c r="AA2716"/>
      <c r="AB2716"/>
      <c r="AD2716"/>
      <c r="AE2716"/>
      <c r="AG2716"/>
      <c r="AH2716"/>
      <c r="AJ2716"/>
      <c r="AK2716"/>
      <c r="AM2716"/>
      <c r="AN2716"/>
      <c r="AP2716"/>
      <c r="AQ2716"/>
      <c r="AS2716"/>
      <c r="AT2716"/>
    </row>
    <row r="2717" spans="18:46">
      <c r="R2717"/>
      <c r="S2717"/>
      <c r="U2717"/>
      <c r="V2717"/>
      <c r="X2717"/>
      <c r="Y2717"/>
      <c r="AA2717"/>
      <c r="AB2717"/>
      <c r="AD2717"/>
      <c r="AE2717"/>
      <c r="AG2717"/>
      <c r="AH2717"/>
      <c r="AJ2717"/>
      <c r="AK2717"/>
      <c r="AM2717"/>
      <c r="AN2717"/>
      <c r="AP2717"/>
      <c r="AQ2717"/>
      <c r="AS2717"/>
      <c r="AT2717"/>
    </row>
    <row r="2718" spans="18:46">
      <c r="R2718"/>
      <c r="S2718"/>
      <c r="U2718"/>
      <c r="V2718"/>
      <c r="X2718"/>
      <c r="Y2718"/>
      <c r="AA2718"/>
      <c r="AB2718"/>
      <c r="AD2718"/>
      <c r="AE2718"/>
      <c r="AG2718"/>
      <c r="AH2718"/>
      <c r="AJ2718"/>
      <c r="AK2718"/>
      <c r="AM2718"/>
      <c r="AN2718"/>
      <c r="AP2718"/>
      <c r="AQ2718"/>
      <c r="AS2718"/>
      <c r="AT2718"/>
    </row>
    <row r="2719" spans="18:46">
      <c r="R2719"/>
      <c r="S2719"/>
      <c r="U2719"/>
      <c r="V2719"/>
      <c r="X2719"/>
      <c r="Y2719"/>
      <c r="AA2719"/>
      <c r="AB2719"/>
      <c r="AD2719"/>
      <c r="AE2719"/>
      <c r="AG2719"/>
      <c r="AH2719"/>
      <c r="AJ2719"/>
      <c r="AK2719"/>
      <c r="AM2719"/>
      <c r="AN2719"/>
      <c r="AP2719"/>
      <c r="AQ2719"/>
      <c r="AS2719"/>
      <c r="AT2719"/>
    </row>
    <row r="2720" spans="18:46">
      <c r="R2720"/>
      <c r="S2720"/>
      <c r="U2720"/>
      <c r="V2720"/>
      <c r="X2720"/>
      <c r="Y2720"/>
      <c r="AA2720"/>
      <c r="AB2720"/>
      <c r="AD2720"/>
      <c r="AE2720"/>
      <c r="AG2720"/>
      <c r="AH2720"/>
      <c r="AJ2720"/>
      <c r="AK2720"/>
      <c r="AM2720"/>
      <c r="AN2720"/>
      <c r="AP2720"/>
      <c r="AQ2720"/>
      <c r="AS2720"/>
      <c r="AT2720"/>
    </row>
    <row r="2721" spans="18:46">
      <c r="R2721"/>
      <c r="S2721"/>
      <c r="U2721"/>
      <c r="V2721"/>
      <c r="X2721"/>
      <c r="Y2721"/>
      <c r="AA2721"/>
      <c r="AB2721"/>
      <c r="AD2721"/>
      <c r="AE2721"/>
      <c r="AG2721"/>
      <c r="AH2721"/>
      <c r="AJ2721"/>
      <c r="AK2721"/>
      <c r="AM2721"/>
      <c r="AN2721"/>
      <c r="AP2721"/>
      <c r="AQ2721"/>
      <c r="AS2721"/>
      <c r="AT2721"/>
    </row>
    <row r="2722" spans="18:46">
      <c r="R2722"/>
      <c r="S2722"/>
      <c r="U2722"/>
      <c r="V2722"/>
      <c r="X2722"/>
      <c r="Y2722"/>
      <c r="AA2722"/>
      <c r="AB2722"/>
      <c r="AD2722"/>
      <c r="AE2722"/>
      <c r="AG2722"/>
      <c r="AH2722"/>
      <c r="AJ2722"/>
      <c r="AK2722"/>
      <c r="AM2722"/>
      <c r="AN2722"/>
      <c r="AP2722"/>
      <c r="AQ2722"/>
      <c r="AS2722"/>
      <c r="AT2722"/>
    </row>
    <row r="2723" spans="18:46">
      <c r="R2723"/>
      <c r="S2723"/>
      <c r="U2723"/>
      <c r="V2723"/>
      <c r="X2723"/>
      <c r="Y2723"/>
      <c r="AA2723"/>
      <c r="AB2723"/>
      <c r="AD2723"/>
      <c r="AE2723"/>
      <c r="AG2723"/>
      <c r="AH2723"/>
      <c r="AJ2723"/>
      <c r="AK2723"/>
      <c r="AM2723"/>
      <c r="AN2723"/>
      <c r="AP2723"/>
      <c r="AQ2723"/>
      <c r="AS2723"/>
      <c r="AT2723"/>
    </row>
    <row r="2724" spans="18:46">
      <c r="R2724"/>
      <c r="S2724"/>
      <c r="U2724"/>
      <c r="V2724"/>
      <c r="X2724"/>
      <c r="Y2724"/>
      <c r="AA2724"/>
      <c r="AB2724"/>
      <c r="AD2724"/>
      <c r="AE2724"/>
      <c r="AG2724"/>
      <c r="AH2724"/>
      <c r="AJ2724"/>
      <c r="AK2724"/>
      <c r="AM2724"/>
      <c r="AN2724"/>
      <c r="AP2724"/>
      <c r="AQ2724"/>
      <c r="AS2724"/>
      <c r="AT2724"/>
    </row>
    <row r="2725" spans="18:46">
      <c r="R2725"/>
      <c r="S2725"/>
      <c r="U2725"/>
      <c r="V2725"/>
      <c r="X2725"/>
      <c r="Y2725"/>
      <c r="AA2725"/>
      <c r="AB2725"/>
      <c r="AD2725"/>
      <c r="AE2725"/>
      <c r="AG2725"/>
      <c r="AH2725"/>
      <c r="AJ2725"/>
      <c r="AK2725"/>
      <c r="AM2725"/>
      <c r="AN2725"/>
      <c r="AP2725"/>
      <c r="AQ2725"/>
      <c r="AS2725"/>
      <c r="AT2725"/>
    </row>
    <row r="2726" spans="18:46">
      <c r="R2726"/>
      <c r="S2726"/>
      <c r="U2726"/>
      <c r="V2726"/>
      <c r="X2726"/>
      <c r="Y2726"/>
      <c r="AA2726"/>
      <c r="AB2726"/>
      <c r="AD2726"/>
      <c r="AE2726"/>
      <c r="AG2726"/>
      <c r="AH2726"/>
      <c r="AJ2726"/>
      <c r="AK2726"/>
      <c r="AM2726"/>
      <c r="AN2726"/>
      <c r="AP2726"/>
      <c r="AQ2726"/>
      <c r="AS2726"/>
      <c r="AT2726"/>
    </row>
    <row r="2727" spans="18:46">
      <c r="R2727"/>
      <c r="S2727"/>
      <c r="U2727"/>
      <c r="V2727"/>
      <c r="X2727"/>
      <c r="Y2727"/>
      <c r="AA2727"/>
      <c r="AB2727"/>
      <c r="AD2727"/>
      <c r="AE2727"/>
      <c r="AG2727"/>
      <c r="AH2727"/>
      <c r="AJ2727"/>
      <c r="AK2727"/>
      <c r="AM2727"/>
      <c r="AN2727"/>
      <c r="AP2727"/>
      <c r="AQ2727"/>
      <c r="AS2727"/>
      <c r="AT2727"/>
    </row>
    <row r="2728" spans="18:46">
      <c r="R2728"/>
      <c r="S2728"/>
      <c r="U2728"/>
      <c r="V2728"/>
      <c r="X2728"/>
      <c r="Y2728"/>
      <c r="AA2728"/>
      <c r="AB2728"/>
      <c r="AD2728"/>
      <c r="AE2728"/>
      <c r="AG2728"/>
      <c r="AH2728"/>
      <c r="AJ2728"/>
      <c r="AK2728"/>
      <c r="AM2728"/>
      <c r="AN2728"/>
      <c r="AP2728"/>
      <c r="AQ2728"/>
      <c r="AS2728"/>
      <c r="AT2728"/>
    </row>
    <row r="2729" spans="18:46">
      <c r="R2729"/>
      <c r="S2729"/>
      <c r="U2729"/>
      <c r="V2729"/>
      <c r="X2729"/>
      <c r="Y2729"/>
      <c r="AA2729"/>
      <c r="AB2729"/>
      <c r="AD2729"/>
      <c r="AE2729"/>
      <c r="AG2729"/>
      <c r="AH2729"/>
      <c r="AJ2729"/>
      <c r="AK2729"/>
      <c r="AM2729"/>
      <c r="AN2729"/>
      <c r="AP2729"/>
      <c r="AQ2729"/>
      <c r="AS2729"/>
      <c r="AT2729"/>
    </row>
    <row r="2730" spans="18:46">
      <c r="R2730"/>
      <c r="S2730"/>
      <c r="U2730"/>
      <c r="V2730"/>
      <c r="X2730"/>
      <c r="Y2730"/>
      <c r="AA2730"/>
      <c r="AB2730"/>
      <c r="AD2730"/>
      <c r="AE2730"/>
      <c r="AG2730"/>
      <c r="AH2730"/>
      <c r="AJ2730"/>
      <c r="AK2730"/>
      <c r="AM2730"/>
      <c r="AN2730"/>
      <c r="AP2730"/>
      <c r="AQ2730"/>
      <c r="AS2730"/>
      <c r="AT2730"/>
    </row>
    <row r="2731" spans="18:46">
      <c r="R2731"/>
      <c r="S2731"/>
      <c r="U2731"/>
      <c r="V2731"/>
      <c r="X2731"/>
      <c r="Y2731"/>
      <c r="AA2731"/>
      <c r="AB2731"/>
      <c r="AD2731"/>
      <c r="AE2731"/>
      <c r="AG2731"/>
      <c r="AH2731"/>
      <c r="AJ2731"/>
      <c r="AK2731"/>
      <c r="AM2731"/>
      <c r="AN2731"/>
      <c r="AP2731"/>
      <c r="AQ2731"/>
      <c r="AS2731"/>
      <c r="AT2731"/>
    </row>
    <row r="2732" spans="18:46">
      <c r="R2732"/>
      <c r="S2732"/>
      <c r="U2732"/>
      <c r="V2732"/>
      <c r="X2732"/>
      <c r="Y2732"/>
      <c r="AA2732"/>
      <c r="AB2732"/>
      <c r="AD2732"/>
      <c r="AE2732"/>
      <c r="AG2732"/>
      <c r="AH2732"/>
      <c r="AJ2732"/>
      <c r="AK2732"/>
      <c r="AM2732"/>
      <c r="AN2732"/>
      <c r="AP2732"/>
      <c r="AQ2732"/>
      <c r="AS2732"/>
      <c r="AT2732"/>
    </row>
    <row r="2733" spans="18:46">
      <c r="R2733"/>
      <c r="S2733"/>
      <c r="U2733"/>
      <c r="V2733"/>
      <c r="X2733"/>
      <c r="Y2733"/>
      <c r="AA2733"/>
      <c r="AB2733"/>
      <c r="AD2733"/>
      <c r="AE2733"/>
      <c r="AG2733"/>
      <c r="AH2733"/>
      <c r="AJ2733"/>
      <c r="AK2733"/>
      <c r="AM2733"/>
      <c r="AN2733"/>
      <c r="AP2733"/>
      <c r="AQ2733"/>
      <c r="AS2733"/>
      <c r="AT2733"/>
    </row>
    <row r="2734" spans="18:46">
      <c r="R2734"/>
      <c r="S2734"/>
      <c r="U2734"/>
      <c r="V2734"/>
      <c r="X2734"/>
      <c r="Y2734"/>
      <c r="AA2734"/>
      <c r="AB2734"/>
      <c r="AD2734"/>
      <c r="AE2734"/>
      <c r="AG2734"/>
      <c r="AH2734"/>
      <c r="AJ2734"/>
      <c r="AK2734"/>
      <c r="AM2734"/>
      <c r="AN2734"/>
      <c r="AP2734"/>
      <c r="AQ2734"/>
      <c r="AS2734"/>
      <c r="AT2734"/>
    </row>
    <row r="2735" spans="18:46">
      <c r="R2735"/>
      <c r="S2735"/>
      <c r="U2735"/>
      <c r="V2735"/>
      <c r="X2735"/>
      <c r="Y2735"/>
      <c r="AA2735"/>
      <c r="AB2735"/>
      <c r="AD2735"/>
      <c r="AE2735"/>
      <c r="AG2735"/>
      <c r="AH2735"/>
      <c r="AJ2735"/>
      <c r="AK2735"/>
      <c r="AM2735"/>
      <c r="AN2735"/>
      <c r="AP2735"/>
      <c r="AQ2735"/>
      <c r="AS2735"/>
      <c r="AT2735"/>
    </row>
    <row r="2736" spans="18:46">
      <c r="R2736"/>
      <c r="S2736"/>
      <c r="U2736"/>
      <c r="V2736"/>
      <c r="X2736"/>
      <c r="Y2736"/>
      <c r="AA2736"/>
      <c r="AB2736"/>
      <c r="AD2736"/>
      <c r="AE2736"/>
      <c r="AG2736"/>
      <c r="AH2736"/>
      <c r="AJ2736"/>
      <c r="AK2736"/>
      <c r="AM2736"/>
      <c r="AN2736"/>
      <c r="AP2736"/>
      <c r="AQ2736"/>
      <c r="AS2736"/>
      <c r="AT2736"/>
    </row>
    <row r="2737" spans="18:46">
      <c r="R2737"/>
      <c r="S2737"/>
      <c r="U2737"/>
      <c r="V2737"/>
      <c r="X2737"/>
      <c r="Y2737"/>
      <c r="AA2737"/>
      <c r="AB2737"/>
      <c r="AD2737"/>
      <c r="AE2737"/>
      <c r="AG2737"/>
      <c r="AH2737"/>
      <c r="AJ2737"/>
      <c r="AK2737"/>
      <c r="AM2737"/>
      <c r="AN2737"/>
      <c r="AP2737"/>
      <c r="AQ2737"/>
      <c r="AS2737"/>
      <c r="AT2737"/>
    </row>
    <row r="2738" spans="18:46">
      <c r="R2738"/>
      <c r="S2738"/>
      <c r="U2738"/>
      <c r="V2738"/>
      <c r="X2738"/>
      <c r="Y2738"/>
      <c r="AA2738"/>
      <c r="AB2738"/>
      <c r="AD2738"/>
      <c r="AE2738"/>
      <c r="AG2738"/>
      <c r="AH2738"/>
      <c r="AJ2738"/>
      <c r="AK2738"/>
      <c r="AM2738"/>
      <c r="AN2738"/>
      <c r="AP2738"/>
      <c r="AQ2738"/>
      <c r="AS2738"/>
      <c r="AT2738"/>
    </row>
    <row r="2739" spans="18:46">
      <c r="R2739"/>
      <c r="S2739"/>
      <c r="U2739"/>
      <c r="V2739"/>
      <c r="X2739"/>
      <c r="Y2739"/>
      <c r="AA2739"/>
      <c r="AB2739"/>
      <c r="AD2739"/>
      <c r="AE2739"/>
      <c r="AG2739"/>
      <c r="AH2739"/>
      <c r="AJ2739"/>
      <c r="AK2739"/>
      <c r="AM2739"/>
      <c r="AN2739"/>
      <c r="AP2739"/>
      <c r="AQ2739"/>
      <c r="AS2739"/>
      <c r="AT2739"/>
    </row>
    <row r="2740" spans="18:46">
      <c r="R2740"/>
      <c r="S2740"/>
      <c r="U2740"/>
      <c r="V2740"/>
      <c r="X2740"/>
      <c r="Y2740"/>
      <c r="AA2740"/>
      <c r="AB2740"/>
      <c r="AD2740"/>
      <c r="AE2740"/>
      <c r="AG2740"/>
      <c r="AH2740"/>
      <c r="AJ2740"/>
      <c r="AK2740"/>
      <c r="AM2740"/>
      <c r="AN2740"/>
      <c r="AP2740"/>
      <c r="AQ2740"/>
      <c r="AS2740"/>
      <c r="AT2740"/>
    </row>
    <row r="2741" spans="18:46">
      <c r="R2741"/>
      <c r="S2741"/>
      <c r="U2741"/>
      <c r="V2741"/>
      <c r="X2741"/>
      <c r="Y2741"/>
      <c r="AA2741"/>
      <c r="AB2741"/>
      <c r="AD2741"/>
      <c r="AE2741"/>
      <c r="AG2741"/>
      <c r="AH2741"/>
      <c r="AJ2741"/>
      <c r="AK2741"/>
      <c r="AM2741"/>
      <c r="AN2741"/>
      <c r="AP2741"/>
      <c r="AQ2741"/>
      <c r="AS2741"/>
      <c r="AT2741"/>
    </row>
    <row r="2742" spans="18:46">
      <c r="R2742"/>
      <c r="S2742"/>
      <c r="U2742"/>
      <c r="V2742"/>
      <c r="X2742"/>
      <c r="Y2742"/>
      <c r="AA2742"/>
      <c r="AB2742"/>
      <c r="AD2742"/>
      <c r="AE2742"/>
      <c r="AG2742"/>
      <c r="AH2742"/>
      <c r="AJ2742"/>
      <c r="AK2742"/>
      <c r="AM2742"/>
      <c r="AN2742"/>
      <c r="AP2742"/>
      <c r="AQ2742"/>
      <c r="AS2742"/>
      <c r="AT2742"/>
    </row>
    <row r="2743" spans="18:46">
      <c r="R2743"/>
      <c r="S2743"/>
      <c r="U2743"/>
      <c r="V2743"/>
      <c r="X2743"/>
      <c r="Y2743"/>
      <c r="AA2743"/>
      <c r="AB2743"/>
      <c r="AD2743"/>
      <c r="AE2743"/>
      <c r="AG2743"/>
      <c r="AH2743"/>
      <c r="AJ2743"/>
      <c r="AK2743"/>
      <c r="AM2743"/>
      <c r="AN2743"/>
      <c r="AP2743"/>
      <c r="AQ2743"/>
      <c r="AS2743"/>
      <c r="AT2743"/>
    </row>
    <row r="2744" spans="18:46">
      <c r="R2744"/>
      <c r="S2744"/>
      <c r="U2744"/>
      <c r="V2744"/>
      <c r="X2744"/>
      <c r="Y2744"/>
      <c r="AA2744"/>
      <c r="AB2744"/>
      <c r="AD2744"/>
      <c r="AE2744"/>
      <c r="AG2744"/>
      <c r="AH2744"/>
      <c r="AJ2744"/>
      <c r="AK2744"/>
      <c r="AM2744"/>
      <c r="AN2744"/>
      <c r="AP2744"/>
      <c r="AQ2744"/>
      <c r="AS2744"/>
      <c r="AT2744"/>
    </row>
    <row r="2745" spans="18:46">
      <c r="R2745"/>
      <c r="S2745"/>
      <c r="U2745"/>
      <c r="V2745"/>
      <c r="X2745"/>
      <c r="Y2745"/>
      <c r="AA2745"/>
      <c r="AB2745"/>
      <c r="AD2745"/>
      <c r="AE2745"/>
      <c r="AG2745"/>
      <c r="AH2745"/>
      <c r="AJ2745"/>
      <c r="AK2745"/>
      <c r="AM2745"/>
      <c r="AN2745"/>
      <c r="AP2745"/>
      <c r="AQ2745"/>
      <c r="AS2745"/>
      <c r="AT2745"/>
    </row>
    <row r="2746" spans="18:46">
      <c r="R2746"/>
      <c r="S2746"/>
      <c r="U2746"/>
      <c r="V2746"/>
      <c r="X2746"/>
      <c r="Y2746"/>
      <c r="AA2746"/>
      <c r="AB2746"/>
      <c r="AD2746"/>
      <c r="AE2746"/>
      <c r="AG2746"/>
      <c r="AH2746"/>
      <c r="AJ2746"/>
      <c r="AK2746"/>
      <c r="AM2746"/>
      <c r="AN2746"/>
      <c r="AP2746"/>
      <c r="AQ2746"/>
      <c r="AS2746"/>
      <c r="AT2746"/>
    </row>
    <row r="2747" spans="18:46">
      <c r="R2747"/>
      <c r="S2747"/>
      <c r="U2747"/>
      <c r="V2747"/>
      <c r="X2747"/>
      <c r="Y2747"/>
      <c r="AA2747"/>
      <c r="AB2747"/>
      <c r="AD2747"/>
      <c r="AE2747"/>
      <c r="AG2747"/>
      <c r="AH2747"/>
      <c r="AJ2747"/>
      <c r="AK2747"/>
      <c r="AM2747"/>
      <c r="AN2747"/>
      <c r="AP2747"/>
      <c r="AQ2747"/>
      <c r="AS2747"/>
      <c r="AT2747"/>
    </row>
    <row r="2748" spans="18:46">
      <c r="R2748"/>
      <c r="S2748"/>
      <c r="U2748"/>
      <c r="V2748"/>
      <c r="X2748"/>
      <c r="Y2748"/>
      <c r="AA2748"/>
      <c r="AB2748"/>
      <c r="AD2748"/>
      <c r="AE2748"/>
      <c r="AG2748"/>
      <c r="AH2748"/>
      <c r="AJ2748"/>
      <c r="AK2748"/>
      <c r="AM2748"/>
      <c r="AN2748"/>
      <c r="AP2748"/>
      <c r="AQ2748"/>
      <c r="AS2748"/>
      <c r="AT2748"/>
    </row>
    <row r="2749" spans="18:46">
      <c r="R2749"/>
      <c r="S2749"/>
      <c r="U2749"/>
      <c r="V2749"/>
      <c r="X2749"/>
      <c r="Y2749"/>
      <c r="AA2749"/>
      <c r="AB2749"/>
      <c r="AD2749"/>
      <c r="AE2749"/>
      <c r="AG2749"/>
      <c r="AH2749"/>
      <c r="AJ2749"/>
      <c r="AK2749"/>
      <c r="AM2749"/>
      <c r="AN2749"/>
      <c r="AP2749"/>
      <c r="AQ2749"/>
      <c r="AS2749"/>
      <c r="AT2749"/>
    </row>
    <row r="2750" spans="18:46">
      <c r="R2750"/>
      <c r="S2750"/>
      <c r="U2750"/>
      <c r="V2750"/>
      <c r="X2750"/>
      <c r="Y2750"/>
      <c r="AA2750"/>
      <c r="AB2750"/>
      <c r="AD2750"/>
      <c r="AE2750"/>
      <c r="AG2750"/>
      <c r="AH2750"/>
      <c r="AJ2750"/>
      <c r="AK2750"/>
      <c r="AM2750"/>
      <c r="AN2750"/>
      <c r="AP2750"/>
      <c r="AQ2750"/>
      <c r="AS2750"/>
      <c r="AT2750"/>
    </row>
    <row r="2751" spans="18:46">
      <c r="R2751"/>
      <c r="S2751"/>
      <c r="U2751"/>
      <c r="V2751"/>
      <c r="X2751"/>
      <c r="Y2751"/>
      <c r="AA2751"/>
      <c r="AB2751"/>
      <c r="AD2751"/>
      <c r="AE2751"/>
      <c r="AG2751"/>
      <c r="AH2751"/>
      <c r="AJ2751"/>
      <c r="AK2751"/>
      <c r="AM2751"/>
      <c r="AN2751"/>
      <c r="AP2751"/>
      <c r="AQ2751"/>
      <c r="AS2751"/>
      <c r="AT2751"/>
    </row>
    <row r="2752" spans="18:46">
      <c r="R2752"/>
      <c r="S2752"/>
      <c r="U2752"/>
      <c r="V2752"/>
      <c r="X2752"/>
      <c r="Y2752"/>
      <c r="AA2752"/>
      <c r="AB2752"/>
      <c r="AD2752"/>
      <c r="AE2752"/>
      <c r="AG2752"/>
      <c r="AH2752"/>
      <c r="AJ2752"/>
      <c r="AK2752"/>
      <c r="AM2752"/>
      <c r="AN2752"/>
      <c r="AP2752"/>
      <c r="AQ2752"/>
      <c r="AS2752"/>
      <c r="AT2752"/>
    </row>
    <row r="2753" spans="18:46">
      <c r="R2753"/>
      <c r="S2753"/>
      <c r="U2753"/>
      <c r="V2753"/>
      <c r="X2753"/>
      <c r="Y2753"/>
      <c r="AA2753"/>
      <c r="AB2753"/>
      <c r="AD2753"/>
      <c r="AE2753"/>
      <c r="AG2753"/>
      <c r="AH2753"/>
      <c r="AJ2753"/>
      <c r="AK2753"/>
      <c r="AM2753"/>
      <c r="AN2753"/>
      <c r="AP2753"/>
      <c r="AQ2753"/>
      <c r="AS2753"/>
      <c r="AT2753"/>
    </row>
    <row r="2754" spans="18:46">
      <c r="R2754"/>
      <c r="S2754"/>
      <c r="U2754"/>
      <c r="V2754"/>
      <c r="X2754"/>
      <c r="Y2754"/>
      <c r="AA2754"/>
      <c r="AB2754"/>
      <c r="AD2754"/>
      <c r="AE2754"/>
      <c r="AG2754"/>
      <c r="AH2754"/>
      <c r="AJ2754"/>
      <c r="AK2754"/>
      <c r="AM2754"/>
      <c r="AN2754"/>
      <c r="AP2754"/>
      <c r="AQ2754"/>
      <c r="AS2754"/>
      <c r="AT2754"/>
    </row>
    <row r="2755" spans="18:46">
      <c r="R2755"/>
      <c r="S2755"/>
      <c r="U2755"/>
      <c r="V2755"/>
      <c r="X2755"/>
      <c r="Y2755"/>
      <c r="AA2755"/>
      <c r="AB2755"/>
      <c r="AD2755"/>
      <c r="AE2755"/>
      <c r="AG2755"/>
      <c r="AH2755"/>
      <c r="AJ2755"/>
      <c r="AK2755"/>
      <c r="AM2755"/>
      <c r="AN2755"/>
      <c r="AP2755"/>
      <c r="AQ2755"/>
      <c r="AS2755"/>
      <c r="AT2755"/>
    </row>
    <row r="2756" spans="18:46">
      <c r="R2756"/>
      <c r="S2756"/>
      <c r="U2756"/>
      <c r="V2756"/>
      <c r="X2756"/>
      <c r="Y2756"/>
      <c r="AA2756"/>
      <c r="AB2756"/>
      <c r="AD2756"/>
      <c r="AE2756"/>
      <c r="AG2756"/>
      <c r="AH2756"/>
      <c r="AJ2756"/>
      <c r="AK2756"/>
      <c r="AM2756"/>
      <c r="AN2756"/>
      <c r="AP2756"/>
      <c r="AQ2756"/>
      <c r="AS2756"/>
      <c r="AT2756"/>
    </row>
    <row r="2757" spans="18:46">
      <c r="R2757"/>
      <c r="S2757"/>
      <c r="U2757"/>
      <c r="V2757"/>
      <c r="X2757"/>
      <c r="Y2757"/>
      <c r="AA2757"/>
      <c r="AB2757"/>
      <c r="AD2757"/>
      <c r="AE2757"/>
      <c r="AG2757"/>
      <c r="AH2757"/>
      <c r="AJ2757"/>
      <c r="AK2757"/>
      <c r="AM2757"/>
      <c r="AN2757"/>
      <c r="AP2757"/>
      <c r="AQ2757"/>
      <c r="AS2757"/>
      <c r="AT2757"/>
    </row>
    <row r="2758" spans="18:46">
      <c r="R2758"/>
      <c r="S2758"/>
      <c r="U2758"/>
      <c r="V2758"/>
      <c r="X2758"/>
      <c r="Y2758"/>
      <c r="AA2758"/>
      <c r="AB2758"/>
      <c r="AD2758"/>
      <c r="AE2758"/>
      <c r="AG2758"/>
      <c r="AH2758"/>
      <c r="AJ2758"/>
      <c r="AK2758"/>
      <c r="AM2758"/>
      <c r="AN2758"/>
      <c r="AP2758"/>
      <c r="AQ2758"/>
      <c r="AS2758"/>
      <c r="AT2758"/>
    </row>
    <row r="2759" spans="18:46">
      <c r="R2759"/>
      <c r="S2759"/>
      <c r="U2759"/>
      <c r="V2759"/>
      <c r="X2759"/>
      <c r="Y2759"/>
      <c r="AA2759"/>
      <c r="AB2759"/>
      <c r="AD2759"/>
      <c r="AE2759"/>
      <c r="AG2759"/>
      <c r="AH2759"/>
      <c r="AJ2759"/>
      <c r="AK2759"/>
      <c r="AM2759"/>
      <c r="AN2759"/>
      <c r="AP2759"/>
      <c r="AQ2759"/>
      <c r="AS2759"/>
      <c r="AT2759"/>
    </row>
    <row r="2760" spans="18:46">
      <c r="R2760"/>
      <c r="S2760"/>
      <c r="U2760"/>
      <c r="V2760"/>
      <c r="X2760"/>
      <c r="Y2760"/>
      <c r="AA2760"/>
      <c r="AB2760"/>
      <c r="AD2760"/>
      <c r="AE2760"/>
      <c r="AG2760"/>
      <c r="AH2760"/>
      <c r="AJ2760"/>
      <c r="AK2760"/>
      <c r="AM2760"/>
      <c r="AN2760"/>
      <c r="AP2760"/>
      <c r="AQ2760"/>
      <c r="AS2760"/>
      <c r="AT2760"/>
    </row>
    <row r="2761" spans="18:46">
      <c r="R2761"/>
      <c r="S2761"/>
      <c r="U2761"/>
      <c r="V2761"/>
      <c r="X2761"/>
      <c r="Y2761"/>
      <c r="AA2761"/>
      <c r="AB2761"/>
      <c r="AD2761"/>
      <c r="AE2761"/>
      <c r="AG2761"/>
      <c r="AH2761"/>
      <c r="AJ2761"/>
      <c r="AK2761"/>
      <c r="AM2761"/>
      <c r="AN2761"/>
      <c r="AP2761"/>
      <c r="AQ2761"/>
      <c r="AS2761"/>
      <c r="AT2761"/>
    </row>
    <row r="2762" spans="18:46">
      <c r="R2762"/>
      <c r="S2762"/>
      <c r="U2762"/>
      <c r="V2762"/>
      <c r="X2762"/>
      <c r="Y2762"/>
      <c r="AA2762"/>
      <c r="AB2762"/>
      <c r="AD2762"/>
      <c r="AE2762"/>
      <c r="AG2762"/>
      <c r="AH2762"/>
      <c r="AJ2762"/>
      <c r="AK2762"/>
      <c r="AM2762"/>
      <c r="AN2762"/>
      <c r="AP2762"/>
      <c r="AQ2762"/>
      <c r="AS2762"/>
      <c r="AT2762"/>
    </row>
    <row r="2763" spans="18:46">
      <c r="R2763"/>
      <c r="S2763"/>
      <c r="U2763"/>
      <c r="V2763"/>
      <c r="X2763"/>
      <c r="Y2763"/>
      <c r="AA2763"/>
      <c r="AB2763"/>
      <c r="AD2763"/>
      <c r="AE2763"/>
      <c r="AG2763"/>
      <c r="AH2763"/>
      <c r="AJ2763"/>
      <c r="AK2763"/>
      <c r="AM2763"/>
      <c r="AN2763"/>
      <c r="AP2763"/>
      <c r="AQ2763"/>
      <c r="AS2763"/>
      <c r="AT2763"/>
    </row>
    <row r="2764" spans="18:46">
      <c r="R2764"/>
      <c r="S2764"/>
      <c r="U2764"/>
      <c r="V2764"/>
      <c r="X2764"/>
      <c r="Y2764"/>
      <c r="AA2764"/>
      <c r="AB2764"/>
      <c r="AD2764"/>
      <c r="AE2764"/>
      <c r="AG2764"/>
      <c r="AH2764"/>
      <c r="AJ2764"/>
      <c r="AK2764"/>
      <c r="AM2764"/>
      <c r="AN2764"/>
      <c r="AP2764"/>
      <c r="AQ2764"/>
      <c r="AS2764"/>
      <c r="AT2764"/>
    </row>
    <row r="2765" spans="18:46">
      <c r="R2765"/>
      <c r="S2765"/>
      <c r="U2765"/>
      <c r="V2765"/>
      <c r="X2765"/>
      <c r="Y2765"/>
      <c r="AA2765"/>
      <c r="AB2765"/>
      <c r="AD2765"/>
      <c r="AE2765"/>
      <c r="AG2765"/>
      <c r="AH2765"/>
      <c r="AJ2765"/>
      <c r="AK2765"/>
      <c r="AM2765"/>
      <c r="AN2765"/>
      <c r="AP2765"/>
      <c r="AQ2765"/>
      <c r="AS2765"/>
      <c r="AT2765"/>
    </row>
    <row r="2766" spans="18:46">
      <c r="R2766"/>
      <c r="S2766"/>
      <c r="U2766"/>
      <c r="V2766"/>
      <c r="X2766"/>
      <c r="Y2766"/>
      <c r="AA2766"/>
      <c r="AB2766"/>
      <c r="AD2766"/>
      <c r="AE2766"/>
      <c r="AG2766"/>
      <c r="AH2766"/>
      <c r="AJ2766"/>
      <c r="AK2766"/>
      <c r="AM2766"/>
      <c r="AN2766"/>
      <c r="AP2766"/>
      <c r="AQ2766"/>
      <c r="AS2766"/>
      <c r="AT2766"/>
    </row>
    <row r="2767" spans="18:46">
      <c r="R2767"/>
      <c r="S2767"/>
      <c r="U2767"/>
      <c r="V2767"/>
      <c r="X2767"/>
      <c r="Y2767"/>
      <c r="AA2767"/>
      <c r="AB2767"/>
      <c r="AD2767"/>
      <c r="AE2767"/>
      <c r="AG2767"/>
      <c r="AH2767"/>
      <c r="AJ2767"/>
      <c r="AK2767"/>
      <c r="AM2767"/>
      <c r="AN2767"/>
      <c r="AP2767"/>
      <c r="AQ2767"/>
      <c r="AS2767"/>
      <c r="AT2767"/>
    </row>
    <row r="2768" spans="18:46">
      <c r="R2768"/>
      <c r="S2768"/>
      <c r="U2768"/>
      <c r="V2768"/>
      <c r="X2768"/>
      <c r="Y2768"/>
      <c r="AA2768"/>
      <c r="AB2768"/>
      <c r="AD2768"/>
      <c r="AE2768"/>
      <c r="AG2768"/>
      <c r="AH2768"/>
      <c r="AJ2768"/>
      <c r="AK2768"/>
      <c r="AM2768"/>
      <c r="AN2768"/>
      <c r="AP2768"/>
      <c r="AQ2768"/>
      <c r="AS2768"/>
      <c r="AT2768"/>
    </row>
    <row r="2769" spans="18:46">
      <c r="R2769"/>
      <c r="S2769"/>
      <c r="U2769"/>
      <c r="V2769"/>
      <c r="X2769"/>
      <c r="Y2769"/>
      <c r="AA2769"/>
      <c r="AB2769"/>
      <c r="AD2769"/>
      <c r="AE2769"/>
      <c r="AG2769"/>
      <c r="AH2769"/>
      <c r="AJ2769"/>
      <c r="AK2769"/>
      <c r="AM2769"/>
      <c r="AN2769"/>
      <c r="AP2769"/>
      <c r="AQ2769"/>
      <c r="AS2769"/>
      <c r="AT2769"/>
    </row>
    <row r="2770" spans="18:46">
      <c r="R2770"/>
      <c r="S2770"/>
      <c r="U2770"/>
      <c r="V2770"/>
      <c r="X2770"/>
      <c r="Y2770"/>
      <c r="AA2770"/>
      <c r="AB2770"/>
      <c r="AD2770"/>
      <c r="AE2770"/>
      <c r="AG2770"/>
      <c r="AH2770"/>
      <c r="AJ2770"/>
      <c r="AK2770"/>
      <c r="AM2770"/>
      <c r="AN2770"/>
      <c r="AP2770"/>
      <c r="AQ2770"/>
      <c r="AS2770"/>
      <c r="AT2770"/>
    </row>
    <row r="2771" spans="18:46">
      <c r="R2771"/>
      <c r="S2771"/>
      <c r="U2771"/>
      <c r="V2771"/>
      <c r="X2771"/>
      <c r="Y2771"/>
      <c r="AA2771"/>
      <c r="AB2771"/>
      <c r="AD2771"/>
      <c r="AE2771"/>
      <c r="AG2771"/>
      <c r="AH2771"/>
      <c r="AJ2771"/>
      <c r="AK2771"/>
      <c r="AM2771"/>
      <c r="AN2771"/>
      <c r="AP2771"/>
      <c r="AQ2771"/>
      <c r="AS2771"/>
      <c r="AT2771"/>
    </row>
    <row r="2772" spans="18:46">
      <c r="R2772"/>
      <c r="S2772"/>
      <c r="U2772"/>
      <c r="V2772"/>
      <c r="X2772"/>
      <c r="Y2772"/>
      <c r="AA2772"/>
      <c r="AB2772"/>
      <c r="AD2772"/>
      <c r="AE2772"/>
      <c r="AG2772"/>
      <c r="AH2772"/>
      <c r="AJ2772"/>
      <c r="AK2772"/>
      <c r="AM2772"/>
      <c r="AN2772"/>
      <c r="AP2772"/>
      <c r="AQ2772"/>
      <c r="AS2772"/>
      <c r="AT2772"/>
    </row>
    <row r="2773" spans="18:46">
      <c r="R2773"/>
      <c r="S2773"/>
      <c r="U2773"/>
      <c r="V2773"/>
      <c r="X2773"/>
      <c r="Y2773"/>
      <c r="AA2773"/>
      <c r="AB2773"/>
      <c r="AD2773"/>
      <c r="AE2773"/>
      <c r="AG2773"/>
      <c r="AH2773"/>
      <c r="AJ2773"/>
      <c r="AK2773"/>
      <c r="AM2773"/>
      <c r="AN2773"/>
      <c r="AP2773"/>
      <c r="AQ2773"/>
      <c r="AS2773"/>
      <c r="AT2773"/>
    </row>
    <row r="2774" spans="18:46">
      <c r="R2774"/>
      <c r="S2774"/>
      <c r="U2774"/>
      <c r="V2774"/>
      <c r="X2774"/>
      <c r="Y2774"/>
      <c r="AA2774"/>
      <c r="AB2774"/>
      <c r="AD2774"/>
      <c r="AE2774"/>
      <c r="AG2774"/>
      <c r="AH2774"/>
      <c r="AJ2774"/>
      <c r="AK2774"/>
      <c r="AM2774"/>
      <c r="AN2774"/>
      <c r="AP2774"/>
      <c r="AQ2774"/>
      <c r="AS2774"/>
      <c r="AT2774"/>
    </row>
    <row r="2775" spans="18:46">
      <c r="R2775"/>
      <c r="S2775"/>
      <c r="U2775"/>
      <c r="V2775"/>
      <c r="X2775"/>
      <c r="Y2775"/>
      <c r="AA2775"/>
      <c r="AB2775"/>
      <c r="AD2775"/>
      <c r="AE2775"/>
      <c r="AG2775"/>
      <c r="AH2775"/>
      <c r="AJ2775"/>
      <c r="AK2775"/>
      <c r="AM2775"/>
      <c r="AN2775"/>
      <c r="AP2775"/>
      <c r="AQ2775"/>
      <c r="AS2775"/>
      <c r="AT2775"/>
    </row>
    <row r="2776" spans="18:46">
      <c r="R2776"/>
      <c r="S2776"/>
      <c r="U2776"/>
      <c r="V2776"/>
      <c r="X2776"/>
      <c r="Y2776"/>
      <c r="AA2776"/>
      <c r="AB2776"/>
      <c r="AD2776"/>
      <c r="AE2776"/>
      <c r="AG2776"/>
      <c r="AH2776"/>
      <c r="AJ2776"/>
      <c r="AK2776"/>
      <c r="AM2776"/>
      <c r="AN2776"/>
      <c r="AP2776"/>
      <c r="AQ2776"/>
      <c r="AS2776"/>
      <c r="AT2776"/>
    </row>
    <row r="2777" spans="18:46">
      <c r="R2777"/>
      <c r="S2777"/>
      <c r="U2777"/>
      <c r="V2777"/>
      <c r="X2777"/>
      <c r="Y2777"/>
      <c r="AA2777"/>
      <c r="AB2777"/>
      <c r="AD2777"/>
      <c r="AE2777"/>
      <c r="AG2777"/>
      <c r="AH2777"/>
      <c r="AJ2777"/>
      <c r="AK2777"/>
      <c r="AM2777"/>
      <c r="AN2777"/>
      <c r="AP2777"/>
      <c r="AQ2777"/>
      <c r="AS2777"/>
      <c r="AT2777"/>
    </row>
    <row r="2778" spans="18:46">
      <c r="R2778"/>
      <c r="S2778"/>
      <c r="U2778"/>
      <c r="V2778"/>
      <c r="X2778"/>
      <c r="Y2778"/>
      <c r="AA2778"/>
      <c r="AB2778"/>
      <c r="AD2778"/>
      <c r="AE2778"/>
      <c r="AG2778"/>
      <c r="AH2778"/>
      <c r="AJ2778"/>
      <c r="AK2778"/>
      <c r="AM2778"/>
      <c r="AN2778"/>
      <c r="AP2778"/>
      <c r="AQ2778"/>
      <c r="AS2778"/>
      <c r="AT2778"/>
    </row>
    <row r="2779" spans="18:46">
      <c r="R2779"/>
      <c r="S2779"/>
      <c r="U2779"/>
      <c r="V2779"/>
      <c r="X2779"/>
      <c r="Y2779"/>
      <c r="AA2779"/>
      <c r="AB2779"/>
      <c r="AD2779"/>
      <c r="AE2779"/>
      <c r="AG2779"/>
      <c r="AH2779"/>
      <c r="AJ2779"/>
      <c r="AK2779"/>
      <c r="AM2779"/>
      <c r="AN2779"/>
      <c r="AP2779"/>
      <c r="AQ2779"/>
      <c r="AS2779"/>
      <c r="AT2779"/>
    </row>
    <row r="2780" spans="18:46">
      <c r="R2780"/>
      <c r="S2780"/>
      <c r="U2780"/>
      <c r="V2780"/>
      <c r="X2780"/>
      <c r="Y2780"/>
      <c r="AA2780"/>
      <c r="AB2780"/>
      <c r="AD2780"/>
      <c r="AE2780"/>
      <c r="AG2780"/>
      <c r="AH2780"/>
      <c r="AJ2780"/>
      <c r="AK2780"/>
      <c r="AM2780"/>
      <c r="AN2780"/>
      <c r="AP2780"/>
      <c r="AQ2780"/>
      <c r="AS2780"/>
      <c r="AT2780"/>
    </row>
    <row r="2781" spans="18:46">
      <c r="R2781"/>
      <c r="S2781"/>
      <c r="U2781"/>
      <c r="V2781"/>
      <c r="X2781"/>
      <c r="Y2781"/>
      <c r="AA2781"/>
      <c r="AB2781"/>
      <c r="AD2781"/>
      <c r="AE2781"/>
      <c r="AG2781"/>
      <c r="AH2781"/>
      <c r="AJ2781"/>
      <c r="AK2781"/>
      <c r="AM2781"/>
      <c r="AN2781"/>
      <c r="AP2781"/>
      <c r="AQ2781"/>
      <c r="AS2781"/>
      <c r="AT2781"/>
    </row>
    <row r="2782" spans="18:46">
      <c r="R2782"/>
      <c r="S2782"/>
      <c r="U2782"/>
      <c r="V2782"/>
      <c r="X2782"/>
      <c r="Y2782"/>
      <c r="AA2782"/>
      <c r="AB2782"/>
      <c r="AD2782"/>
      <c r="AE2782"/>
      <c r="AG2782"/>
      <c r="AH2782"/>
      <c r="AJ2782"/>
      <c r="AK2782"/>
      <c r="AM2782"/>
      <c r="AN2782"/>
      <c r="AP2782"/>
      <c r="AQ2782"/>
      <c r="AS2782"/>
      <c r="AT2782"/>
    </row>
    <row r="2783" spans="18:46">
      <c r="R2783"/>
      <c r="S2783"/>
      <c r="U2783"/>
      <c r="V2783"/>
      <c r="X2783"/>
      <c r="Y2783"/>
      <c r="AA2783"/>
      <c r="AB2783"/>
      <c r="AD2783"/>
      <c r="AE2783"/>
      <c r="AG2783"/>
      <c r="AH2783"/>
      <c r="AJ2783"/>
      <c r="AK2783"/>
      <c r="AM2783"/>
      <c r="AN2783"/>
      <c r="AP2783"/>
      <c r="AQ2783"/>
      <c r="AS2783"/>
      <c r="AT2783"/>
    </row>
    <row r="2784" spans="18:46">
      <c r="R2784"/>
      <c r="S2784"/>
      <c r="U2784"/>
      <c r="V2784"/>
      <c r="X2784"/>
      <c r="Y2784"/>
      <c r="AA2784"/>
      <c r="AB2784"/>
      <c r="AD2784"/>
      <c r="AE2784"/>
      <c r="AG2784"/>
      <c r="AH2784"/>
      <c r="AJ2784"/>
      <c r="AK2784"/>
      <c r="AM2784"/>
      <c r="AN2784"/>
      <c r="AP2784"/>
      <c r="AQ2784"/>
      <c r="AS2784"/>
      <c r="AT2784"/>
    </row>
    <row r="2785" spans="18:46">
      <c r="R2785"/>
      <c r="S2785"/>
      <c r="U2785"/>
      <c r="V2785"/>
      <c r="X2785"/>
      <c r="Y2785"/>
      <c r="AA2785"/>
      <c r="AB2785"/>
      <c r="AD2785"/>
      <c r="AE2785"/>
      <c r="AG2785"/>
      <c r="AH2785"/>
      <c r="AJ2785"/>
      <c r="AK2785"/>
      <c r="AM2785"/>
      <c r="AN2785"/>
      <c r="AP2785"/>
      <c r="AQ2785"/>
      <c r="AS2785"/>
      <c r="AT2785"/>
    </row>
    <row r="2786" spans="18:46">
      <c r="R2786"/>
      <c r="S2786"/>
      <c r="U2786"/>
      <c r="V2786"/>
      <c r="X2786"/>
      <c r="Y2786"/>
      <c r="AA2786"/>
      <c r="AB2786"/>
      <c r="AD2786"/>
      <c r="AE2786"/>
      <c r="AG2786"/>
      <c r="AH2786"/>
      <c r="AJ2786"/>
      <c r="AK2786"/>
      <c r="AM2786"/>
      <c r="AN2786"/>
      <c r="AP2786"/>
      <c r="AQ2786"/>
      <c r="AS2786"/>
      <c r="AT2786"/>
    </row>
    <row r="2787" spans="18:46">
      <c r="R2787"/>
      <c r="S2787"/>
      <c r="U2787"/>
      <c r="V2787"/>
      <c r="X2787"/>
      <c r="Y2787"/>
      <c r="AA2787"/>
      <c r="AB2787"/>
      <c r="AD2787"/>
      <c r="AE2787"/>
      <c r="AG2787"/>
      <c r="AH2787"/>
      <c r="AJ2787"/>
      <c r="AK2787"/>
      <c r="AM2787"/>
      <c r="AN2787"/>
      <c r="AP2787"/>
      <c r="AQ2787"/>
      <c r="AS2787"/>
      <c r="AT2787"/>
    </row>
    <row r="2788" spans="18:46">
      <c r="R2788"/>
      <c r="S2788"/>
      <c r="U2788"/>
      <c r="V2788"/>
      <c r="X2788"/>
      <c r="Y2788"/>
      <c r="AA2788"/>
      <c r="AB2788"/>
      <c r="AD2788"/>
      <c r="AE2788"/>
      <c r="AG2788"/>
      <c r="AH2788"/>
      <c r="AJ2788"/>
      <c r="AK2788"/>
      <c r="AM2788"/>
      <c r="AN2788"/>
      <c r="AP2788"/>
      <c r="AQ2788"/>
      <c r="AS2788"/>
      <c r="AT2788"/>
    </row>
    <row r="2789" spans="18:46">
      <c r="R2789"/>
      <c r="S2789"/>
      <c r="U2789"/>
      <c r="V2789"/>
      <c r="X2789"/>
      <c r="Y2789"/>
      <c r="AA2789"/>
      <c r="AB2789"/>
      <c r="AD2789"/>
      <c r="AE2789"/>
      <c r="AG2789"/>
      <c r="AH2789"/>
      <c r="AJ2789"/>
      <c r="AK2789"/>
      <c r="AM2789"/>
      <c r="AN2789"/>
      <c r="AP2789"/>
      <c r="AQ2789"/>
      <c r="AS2789"/>
      <c r="AT2789"/>
    </row>
    <row r="2790" spans="18:46">
      <c r="R2790"/>
      <c r="S2790"/>
      <c r="U2790"/>
      <c r="V2790"/>
      <c r="X2790"/>
      <c r="Y2790"/>
      <c r="AA2790"/>
      <c r="AB2790"/>
      <c r="AD2790"/>
      <c r="AE2790"/>
      <c r="AG2790"/>
      <c r="AH2790"/>
      <c r="AJ2790"/>
      <c r="AK2790"/>
      <c r="AM2790"/>
      <c r="AN2790"/>
      <c r="AP2790"/>
      <c r="AQ2790"/>
      <c r="AS2790"/>
      <c r="AT2790"/>
    </row>
    <row r="2791" spans="18:46">
      <c r="R2791"/>
      <c r="S2791"/>
      <c r="U2791"/>
      <c r="V2791"/>
      <c r="X2791"/>
      <c r="Y2791"/>
      <c r="AA2791"/>
      <c r="AB2791"/>
      <c r="AD2791"/>
      <c r="AE2791"/>
      <c r="AG2791"/>
      <c r="AH2791"/>
      <c r="AJ2791"/>
      <c r="AK2791"/>
      <c r="AM2791"/>
      <c r="AN2791"/>
      <c r="AP2791"/>
      <c r="AQ2791"/>
      <c r="AS2791"/>
      <c r="AT2791"/>
    </row>
    <row r="2792" spans="18:46">
      <c r="R2792"/>
      <c r="S2792"/>
      <c r="U2792"/>
      <c r="V2792"/>
      <c r="X2792"/>
      <c r="Y2792"/>
      <c r="AA2792"/>
      <c r="AB2792"/>
      <c r="AD2792"/>
      <c r="AE2792"/>
      <c r="AG2792"/>
      <c r="AH2792"/>
      <c r="AJ2792"/>
      <c r="AK2792"/>
      <c r="AM2792"/>
      <c r="AN2792"/>
      <c r="AP2792"/>
      <c r="AQ2792"/>
      <c r="AS2792"/>
      <c r="AT2792"/>
    </row>
    <row r="2793" spans="18:46">
      <c r="R2793"/>
      <c r="S2793"/>
      <c r="U2793"/>
      <c r="V2793"/>
      <c r="X2793"/>
      <c r="Y2793"/>
      <c r="AA2793"/>
      <c r="AB2793"/>
      <c r="AD2793"/>
      <c r="AE2793"/>
      <c r="AG2793"/>
      <c r="AH2793"/>
      <c r="AJ2793"/>
      <c r="AK2793"/>
      <c r="AM2793"/>
      <c r="AN2793"/>
      <c r="AP2793"/>
      <c r="AQ2793"/>
      <c r="AS2793"/>
      <c r="AT2793"/>
    </row>
    <row r="2794" spans="18:46">
      <c r="R2794"/>
      <c r="S2794"/>
      <c r="U2794"/>
      <c r="V2794"/>
      <c r="X2794"/>
      <c r="Y2794"/>
      <c r="AA2794"/>
      <c r="AB2794"/>
      <c r="AD2794"/>
      <c r="AE2794"/>
      <c r="AG2794"/>
      <c r="AH2794"/>
      <c r="AJ2794"/>
      <c r="AK2794"/>
      <c r="AM2794"/>
      <c r="AN2794"/>
      <c r="AP2794"/>
      <c r="AQ2794"/>
      <c r="AS2794"/>
      <c r="AT2794"/>
    </row>
    <row r="2795" spans="18:46">
      <c r="R2795"/>
      <c r="S2795"/>
      <c r="U2795"/>
      <c r="V2795"/>
      <c r="X2795"/>
      <c r="Y2795"/>
      <c r="AA2795"/>
      <c r="AB2795"/>
      <c r="AD2795"/>
      <c r="AE2795"/>
      <c r="AG2795"/>
      <c r="AH2795"/>
      <c r="AJ2795"/>
      <c r="AK2795"/>
      <c r="AM2795"/>
      <c r="AN2795"/>
      <c r="AP2795"/>
      <c r="AQ2795"/>
      <c r="AS2795"/>
      <c r="AT2795"/>
    </row>
    <row r="2796" spans="18:46">
      <c r="R2796"/>
      <c r="S2796"/>
      <c r="U2796"/>
      <c r="V2796"/>
      <c r="X2796"/>
      <c r="Y2796"/>
      <c r="AA2796"/>
      <c r="AB2796"/>
      <c r="AD2796"/>
      <c r="AE2796"/>
      <c r="AG2796"/>
      <c r="AH2796"/>
      <c r="AJ2796"/>
      <c r="AK2796"/>
      <c r="AM2796"/>
      <c r="AN2796"/>
      <c r="AP2796"/>
      <c r="AQ2796"/>
      <c r="AS2796"/>
      <c r="AT2796"/>
    </row>
    <row r="2797" spans="18:46">
      <c r="R2797"/>
      <c r="S2797"/>
      <c r="U2797"/>
      <c r="V2797"/>
      <c r="X2797"/>
      <c r="Y2797"/>
      <c r="AA2797"/>
      <c r="AB2797"/>
      <c r="AD2797"/>
      <c r="AE2797"/>
      <c r="AG2797"/>
      <c r="AH2797"/>
      <c r="AJ2797"/>
      <c r="AK2797"/>
      <c r="AM2797"/>
      <c r="AN2797"/>
      <c r="AP2797"/>
      <c r="AQ2797"/>
      <c r="AS2797"/>
      <c r="AT2797"/>
    </row>
    <row r="2798" spans="18:46">
      <c r="R2798"/>
      <c r="S2798"/>
      <c r="U2798"/>
      <c r="V2798"/>
      <c r="X2798"/>
      <c r="Y2798"/>
      <c r="AA2798"/>
      <c r="AB2798"/>
      <c r="AD2798"/>
      <c r="AE2798"/>
      <c r="AG2798"/>
      <c r="AH2798"/>
      <c r="AJ2798"/>
      <c r="AK2798"/>
      <c r="AM2798"/>
      <c r="AN2798"/>
      <c r="AP2798"/>
      <c r="AQ2798"/>
      <c r="AS2798"/>
      <c r="AT2798"/>
    </row>
    <row r="2799" spans="18:46">
      <c r="R2799"/>
      <c r="S2799"/>
      <c r="U2799"/>
      <c r="V2799"/>
      <c r="X2799"/>
      <c r="Y2799"/>
      <c r="AA2799"/>
      <c r="AB2799"/>
      <c r="AD2799"/>
      <c r="AE2799"/>
      <c r="AG2799"/>
      <c r="AH2799"/>
      <c r="AJ2799"/>
      <c r="AK2799"/>
      <c r="AM2799"/>
      <c r="AN2799"/>
      <c r="AP2799"/>
      <c r="AQ2799"/>
      <c r="AS2799"/>
      <c r="AT2799"/>
    </row>
    <row r="2800" spans="18:46">
      <c r="R2800"/>
      <c r="S2800"/>
      <c r="U2800"/>
      <c r="V2800"/>
      <c r="X2800"/>
      <c r="Y2800"/>
      <c r="AA2800"/>
      <c r="AB2800"/>
      <c r="AD2800"/>
      <c r="AE2800"/>
      <c r="AG2800"/>
      <c r="AH2800"/>
      <c r="AJ2800"/>
      <c r="AK2800"/>
      <c r="AM2800"/>
      <c r="AN2800"/>
      <c r="AP2800"/>
      <c r="AQ2800"/>
      <c r="AS2800"/>
      <c r="AT2800"/>
    </row>
    <row r="2801" spans="18:46">
      <c r="R2801"/>
      <c r="S2801"/>
      <c r="U2801"/>
      <c r="V2801"/>
      <c r="X2801"/>
      <c r="Y2801"/>
      <c r="AA2801"/>
      <c r="AB2801"/>
      <c r="AD2801"/>
      <c r="AE2801"/>
      <c r="AG2801"/>
      <c r="AH2801"/>
      <c r="AJ2801"/>
      <c r="AK2801"/>
      <c r="AM2801"/>
      <c r="AN2801"/>
      <c r="AP2801"/>
      <c r="AQ2801"/>
      <c r="AS2801"/>
      <c r="AT2801"/>
    </row>
    <row r="2802" spans="18:46">
      <c r="R2802"/>
      <c r="S2802"/>
      <c r="U2802"/>
      <c r="V2802"/>
      <c r="X2802"/>
      <c r="Y2802"/>
      <c r="AA2802"/>
      <c r="AB2802"/>
      <c r="AD2802"/>
      <c r="AE2802"/>
      <c r="AG2802"/>
      <c r="AH2802"/>
      <c r="AJ2802"/>
      <c r="AK2802"/>
      <c r="AM2802"/>
      <c r="AN2802"/>
      <c r="AP2802"/>
      <c r="AQ2802"/>
      <c r="AS2802"/>
      <c r="AT2802"/>
    </row>
    <row r="2803" spans="18:46">
      <c r="R2803"/>
      <c r="S2803"/>
      <c r="U2803"/>
      <c r="V2803"/>
      <c r="X2803"/>
      <c r="Y2803"/>
      <c r="AA2803"/>
      <c r="AB2803"/>
      <c r="AD2803"/>
      <c r="AE2803"/>
      <c r="AG2803"/>
      <c r="AH2803"/>
      <c r="AJ2803"/>
      <c r="AK2803"/>
      <c r="AM2803"/>
      <c r="AN2803"/>
      <c r="AP2803"/>
      <c r="AQ2803"/>
      <c r="AS2803"/>
      <c r="AT2803"/>
    </row>
    <row r="2804" spans="18:46">
      <c r="R2804"/>
      <c r="S2804"/>
      <c r="U2804"/>
      <c r="V2804"/>
      <c r="X2804"/>
      <c r="Y2804"/>
      <c r="AA2804"/>
      <c r="AB2804"/>
      <c r="AD2804"/>
      <c r="AE2804"/>
      <c r="AG2804"/>
      <c r="AH2804"/>
      <c r="AJ2804"/>
      <c r="AK2804"/>
      <c r="AM2804"/>
      <c r="AN2804"/>
      <c r="AP2804"/>
      <c r="AQ2804"/>
      <c r="AS2804"/>
      <c r="AT2804"/>
    </row>
    <row r="2805" spans="18:46">
      <c r="R2805"/>
      <c r="S2805"/>
      <c r="U2805"/>
      <c r="V2805"/>
      <c r="X2805"/>
      <c r="Y2805"/>
      <c r="AA2805"/>
      <c r="AB2805"/>
      <c r="AD2805"/>
      <c r="AE2805"/>
      <c r="AG2805"/>
      <c r="AH2805"/>
      <c r="AJ2805"/>
      <c r="AK2805"/>
      <c r="AM2805"/>
      <c r="AN2805"/>
      <c r="AP2805"/>
      <c r="AQ2805"/>
      <c r="AS2805"/>
      <c r="AT2805"/>
    </row>
    <row r="2806" spans="18:46">
      <c r="R2806"/>
      <c r="S2806"/>
      <c r="U2806"/>
      <c r="V2806"/>
      <c r="X2806"/>
      <c r="Y2806"/>
      <c r="AA2806"/>
      <c r="AB2806"/>
      <c r="AD2806"/>
      <c r="AE2806"/>
      <c r="AG2806"/>
      <c r="AH2806"/>
      <c r="AJ2806"/>
      <c r="AK2806"/>
      <c r="AM2806"/>
      <c r="AN2806"/>
      <c r="AP2806"/>
      <c r="AQ2806"/>
      <c r="AS2806"/>
      <c r="AT2806"/>
    </row>
    <row r="2807" spans="18:46">
      <c r="R2807"/>
      <c r="S2807"/>
      <c r="U2807"/>
      <c r="V2807"/>
      <c r="X2807"/>
      <c r="Y2807"/>
      <c r="AA2807"/>
      <c r="AB2807"/>
      <c r="AD2807"/>
      <c r="AE2807"/>
      <c r="AG2807"/>
      <c r="AH2807"/>
      <c r="AJ2807"/>
      <c r="AK2807"/>
      <c r="AM2807"/>
      <c r="AN2807"/>
      <c r="AP2807"/>
      <c r="AQ2807"/>
      <c r="AS2807"/>
      <c r="AT2807"/>
    </row>
    <row r="2808" spans="18:46">
      <c r="R2808"/>
      <c r="S2808"/>
      <c r="U2808"/>
      <c r="V2808"/>
      <c r="X2808"/>
      <c r="Y2808"/>
      <c r="AA2808"/>
      <c r="AB2808"/>
      <c r="AD2808"/>
      <c r="AE2808"/>
      <c r="AG2808"/>
      <c r="AH2808"/>
      <c r="AJ2808"/>
      <c r="AK2808"/>
      <c r="AM2808"/>
      <c r="AN2808"/>
      <c r="AP2808"/>
      <c r="AQ2808"/>
      <c r="AS2808"/>
      <c r="AT2808"/>
    </row>
    <row r="2809" spans="18:46">
      <c r="R2809"/>
      <c r="S2809"/>
      <c r="U2809"/>
      <c r="V2809"/>
      <c r="X2809"/>
      <c r="Y2809"/>
      <c r="AA2809"/>
      <c r="AB2809"/>
      <c r="AD2809"/>
      <c r="AE2809"/>
      <c r="AG2809"/>
      <c r="AH2809"/>
      <c r="AJ2809"/>
      <c r="AK2809"/>
      <c r="AM2809"/>
      <c r="AN2809"/>
      <c r="AP2809"/>
      <c r="AQ2809"/>
      <c r="AS2809"/>
      <c r="AT2809"/>
    </row>
    <row r="2810" spans="18:46">
      <c r="R2810"/>
      <c r="S2810"/>
      <c r="U2810"/>
      <c r="V2810"/>
      <c r="X2810"/>
      <c r="Y2810"/>
      <c r="AA2810"/>
      <c r="AB2810"/>
      <c r="AD2810"/>
      <c r="AE2810"/>
      <c r="AG2810"/>
      <c r="AH2810"/>
      <c r="AJ2810"/>
      <c r="AK2810"/>
      <c r="AM2810"/>
      <c r="AN2810"/>
      <c r="AP2810"/>
      <c r="AQ2810"/>
      <c r="AS2810"/>
      <c r="AT2810"/>
    </row>
    <row r="2811" spans="18:46">
      <c r="R2811"/>
      <c r="S2811"/>
      <c r="U2811"/>
      <c r="V2811"/>
      <c r="X2811"/>
      <c r="Y2811"/>
      <c r="AA2811"/>
      <c r="AB2811"/>
      <c r="AD2811"/>
      <c r="AE2811"/>
      <c r="AG2811"/>
      <c r="AH2811"/>
      <c r="AJ2811"/>
      <c r="AK2811"/>
      <c r="AM2811"/>
      <c r="AN2811"/>
      <c r="AP2811"/>
      <c r="AQ2811"/>
      <c r="AS2811"/>
      <c r="AT2811"/>
    </row>
    <row r="2812" spans="18:46">
      <c r="R2812"/>
      <c r="S2812"/>
      <c r="U2812"/>
      <c r="V2812"/>
      <c r="X2812"/>
      <c r="Y2812"/>
      <c r="AA2812"/>
      <c r="AB2812"/>
      <c r="AD2812"/>
      <c r="AE2812"/>
      <c r="AG2812"/>
      <c r="AH2812"/>
      <c r="AJ2812"/>
      <c r="AK2812"/>
      <c r="AM2812"/>
      <c r="AN2812"/>
      <c r="AP2812"/>
      <c r="AQ2812"/>
      <c r="AS2812"/>
      <c r="AT2812"/>
    </row>
    <row r="2813" spans="18:46">
      <c r="R2813"/>
      <c r="S2813"/>
      <c r="U2813"/>
      <c r="V2813"/>
      <c r="X2813"/>
      <c r="Y2813"/>
      <c r="AA2813"/>
      <c r="AB2813"/>
      <c r="AD2813"/>
      <c r="AE2813"/>
      <c r="AG2813"/>
      <c r="AH2813"/>
      <c r="AJ2813"/>
      <c r="AK2813"/>
      <c r="AM2813"/>
      <c r="AN2813"/>
      <c r="AP2813"/>
      <c r="AQ2813"/>
      <c r="AS2813"/>
      <c r="AT2813"/>
    </row>
    <row r="2814" spans="18:46">
      <c r="R2814"/>
      <c r="S2814"/>
      <c r="U2814"/>
      <c r="V2814"/>
      <c r="X2814"/>
      <c r="Y2814"/>
      <c r="AA2814"/>
      <c r="AB2814"/>
      <c r="AD2814"/>
      <c r="AE2814"/>
      <c r="AG2814"/>
      <c r="AH2814"/>
      <c r="AJ2814"/>
      <c r="AK2814"/>
      <c r="AM2814"/>
      <c r="AN2814"/>
      <c r="AP2814"/>
      <c r="AQ2814"/>
      <c r="AS2814"/>
      <c r="AT2814"/>
    </row>
    <row r="2815" spans="18:46">
      <c r="R2815"/>
      <c r="S2815"/>
      <c r="U2815"/>
      <c r="V2815"/>
      <c r="X2815"/>
      <c r="Y2815"/>
      <c r="AA2815"/>
      <c r="AB2815"/>
      <c r="AD2815"/>
      <c r="AE2815"/>
      <c r="AG2815"/>
      <c r="AH2815"/>
      <c r="AJ2815"/>
      <c r="AK2815"/>
      <c r="AM2815"/>
      <c r="AN2815"/>
      <c r="AP2815"/>
      <c r="AQ2815"/>
      <c r="AS2815"/>
      <c r="AT2815"/>
    </row>
    <row r="2816" spans="18:46">
      <c r="R2816"/>
      <c r="S2816"/>
      <c r="U2816"/>
      <c r="V2816"/>
      <c r="X2816"/>
      <c r="Y2816"/>
      <c r="AA2816"/>
      <c r="AB2816"/>
      <c r="AD2816"/>
      <c r="AE2816"/>
      <c r="AG2816"/>
      <c r="AH2816"/>
      <c r="AJ2816"/>
      <c r="AK2816"/>
      <c r="AM2816"/>
      <c r="AN2816"/>
      <c r="AP2816"/>
      <c r="AQ2816"/>
      <c r="AS2816"/>
      <c r="AT2816"/>
    </row>
    <row r="2817" spans="18:46">
      <c r="R2817"/>
      <c r="S2817"/>
      <c r="U2817"/>
      <c r="V2817"/>
      <c r="X2817"/>
      <c r="Y2817"/>
      <c r="AA2817"/>
      <c r="AB2817"/>
      <c r="AD2817"/>
      <c r="AE2817"/>
      <c r="AG2817"/>
      <c r="AH2817"/>
      <c r="AJ2817"/>
      <c r="AK2817"/>
      <c r="AM2817"/>
      <c r="AN2817"/>
      <c r="AP2817"/>
      <c r="AQ2817"/>
      <c r="AS2817"/>
      <c r="AT2817"/>
    </row>
    <row r="2818" spans="18:46">
      <c r="R2818"/>
      <c r="S2818"/>
      <c r="U2818"/>
      <c r="V2818"/>
      <c r="X2818"/>
      <c r="Y2818"/>
      <c r="AA2818"/>
      <c r="AB2818"/>
      <c r="AD2818"/>
      <c r="AE2818"/>
      <c r="AG2818"/>
      <c r="AH2818"/>
      <c r="AJ2818"/>
      <c r="AK2818"/>
      <c r="AM2818"/>
      <c r="AN2818"/>
      <c r="AP2818"/>
      <c r="AQ2818"/>
      <c r="AS2818"/>
      <c r="AT2818"/>
    </row>
    <row r="2819" spans="18:46">
      <c r="R2819"/>
      <c r="S2819"/>
      <c r="U2819"/>
      <c r="V2819"/>
      <c r="X2819"/>
      <c r="Y2819"/>
      <c r="AA2819"/>
      <c r="AB2819"/>
      <c r="AD2819"/>
      <c r="AE2819"/>
      <c r="AG2819"/>
      <c r="AH2819"/>
      <c r="AJ2819"/>
      <c r="AK2819"/>
      <c r="AM2819"/>
      <c r="AN2819"/>
      <c r="AP2819"/>
      <c r="AQ2819"/>
      <c r="AS2819"/>
      <c r="AT2819"/>
    </row>
    <row r="2820" spans="18:46">
      <c r="R2820"/>
      <c r="S2820"/>
      <c r="U2820"/>
      <c r="V2820"/>
      <c r="X2820"/>
      <c r="Y2820"/>
      <c r="AA2820"/>
      <c r="AB2820"/>
      <c r="AD2820"/>
      <c r="AE2820"/>
      <c r="AG2820"/>
      <c r="AH2820"/>
      <c r="AJ2820"/>
      <c r="AK2820"/>
      <c r="AM2820"/>
      <c r="AN2820"/>
      <c r="AP2820"/>
      <c r="AQ2820"/>
      <c r="AS2820"/>
      <c r="AT2820"/>
    </row>
    <row r="2821" spans="18:46">
      <c r="R2821"/>
      <c r="S2821"/>
      <c r="U2821"/>
      <c r="V2821"/>
      <c r="X2821"/>
      <c r="Y2821"/>
      <c r="AA2821"/>
      <c r="AB2821"/>
      <c r="AD2821"/>
      <c r="AE2821"/>
      <c r="AG2821"/>
      <c r="AH2821"/>
      <c r="AJ2821"/>
      <c r="AK2821"/>
      <c r="AM2821"/>
      <c r="AN2821"/>
      <c r="AP2821"/>
      <c r="AQ2821"/>
      <c r="AS2821"/>
      <c r="AT2821"/>
    </row>
    <row r="2822" spans="18:46">
      <c r="R2822"/>
      <c r="S2822"/>
      <c r="U2822"/>
      <c r="V2822"/>
      <c r="X2822"/>
      <c r="Y2822"/>
      <c r="AA2822"/>
      <c r="AB2822"/>
      <c r="AD2822"/>
      <c r="AE2822"/>
      <c r="AG2822"/>
      <c r="AH2822"/>
      <c r="AJ2822"/>
      <c r="AK2822"/>
      <c r="AM2822"/>
      <c r="AN2822"/>
      <c r="AP2822"/>
      <c r="AQ2822"/>
      <c r="AS2822"/>
      <c r="AT2822"/>
    </row>
    <row r="2823" spans="18:46">
      <c r="R2823"/>
      <c r="S2823"/>
      <c r="U2823"/>
      <c r="V2823"/>
      <c r="X2823"/>
      <c r="Y2823"/>
      <c r="AA2823"/>
      <c r="AB2823"/>
      <c r="AD2823"/>
      <c r="AE2823"/>
      <c r="AG2823"/>
      <c r="AH2823"/>
      <c r="AJ2823"/>
      <c r="AK2823"/>
      <c r="AM2823"/>
      <c r="AN2823"/>
      <c r="AP2823"/>
      <c r="AQ2823"/>
      <c r="AS2823"/>
      <c r="AT2823"/>
    </row>
    <row r="2824" spans="18:46">
      <c r="R2824"/>
      <c r="S2824"/>
      <c r="U2824"/>
      <c r="V2824"/>
      <c r="X2824"/>
      <c r="Y2824"/>
      <c r="AA2824"/>
      <c r="AB2824"/>
      <c r="AD2824"/>
      <c r="AE2824"/>
      <c r="AG2824"/>
      <c r="AH2824"/>
      <c r="AJ2824"/>
      <c r="AK2824"/>
      <c r="AM2824"/>
      <c r="AN2824"/>
      <c r="AP2824"/>
      <c r="AQ2824"/>
      <c r="AS2824"/>
      <c r="AT2824"/>
    </row>
    <row r="2825" spans="18:46">
      <c r="R2825"/>
      <c r="S2825"/>
      <c r="U2825"/>
      <c r="V2825"/>
      <c r="X2825"/>
      <c r="Y2825"/>
      <c r="AA2825"/>
      <c r="AB2825"/>
      <c r="AD2825"/>
      <c r="AE2825"/>
      <c r="AG2825"/>
      <c r="AH2825"/>
      <c r="AJ2825"/>
      <c r="AK2825"/>
      <c r="AM2825"/>
      <c r="AN2825"/>
      <c r="AP2825"/>
      <c r="AQ2825"/>
      <c r="AS2825"/>
      <c r="AT2825"/>
    </row>
    <row r="2826" spans="18:46">
      <c r="R2826"/>
      <c r="S2826"/>
      <c r="U2826"/>
      <c r="V2826"/>
      <c r="X2826"/>
      <c r="Y2826"/>
      <c r="AA2826"/>
      <c r="AB2826"/>
      <c r="AD2826"/>
      <c r="AE2826"/>
      <c r="AG2826"/>
      <c r="AH2826"/>
      <c r="AJ2826"/>
      <c r="AK2826"/>
      <c r="AM2826"/>
      <c r="AN2826"/>
      <c r="AP2826"/>
      <c r="AQ2826"/>
      <c r="AS2826"/>
      <c r="AT2826"/>
    </row>
    <row r="2827" spans="18:46">
      <c r="R2827"/>
      <c r="S2827"/>
      <c r="U2827"/>
      <c r="V2827"/>
      <c r="X2827"/>
      <c r="Y2827"/>
      <c r="AA2827"/>
      <c r="AB2827"/>
      <c r="AD2827"/>
      <c r="AE2827"/>
      <c r="AG2827"/>
      <c r="AH2827"/>
      <c r="AJ2827"/>
      <c r="AK2827"/>
      <c r="AM2827"/>
      <c r="AN2827"/>
      <c r="AP2827"/>
      <c r="AQ2827"/>
      <c r="AS2827"/>
      <c r="AT2827"/>
    </row>
    <row r="2828" spans="18:46">
      <c r="R2828"/>
      <c r="S2828"/>
      <c r="U2828"/>
      <c r="V2828"/>
      <c r="X2828"/>
      <c r="Y2828"/>
      <c r="AA2828"/>
      <c r="AB2828"/>
      <c r="AD2828"/>
      <c r="AE2828"/>
      <c r="AG2828"/>
      <c r="AH2828"/>
      <c r="AJ2828"/>
      <c r="AK2828"/>
      <c r="AM2828"/>
      <c r="AN2828"/>
      <c r="AP2828"/>
      <c r="AQ2828"/>
      <c r="AS2828"/>
      <c r="AT2828"/>
    </row>
    <row r="2829" spans="18:46">
      <c r="R2829"/>
      <c r="S2829"/>
      <c r="U2829"/>
      <c r="V2829"/>
      <c r="X2829"/>
      <c r="Y2829"/>
      <c r="AA2829"/>
      <c r="AB2829"/>
      <c r="AD2829"/>
      <c r="AE2829"/>
      <c r="AG2829"/>
      <c r="AH2829"/>
      <c r="AJ2829"/>
      <c r="AK2829"/>
      <c r="AM2829"/>
      <c r="AN2829"/>
      <c r="AP2829"/>
      <c r="AQ2829"/>
      <c r="AS2829"/>
      <c r="AT2829"/>
    </row>
    <row r="2830" spans="18:46">
      <c r="R2830"/>
      <c r="S2830"/>
      <c r="U2830"/>
      <c r="V2830"/>
      <c r="X2830"/>
      <c r="Y2830"/>
      <c r="AA2830"/>
      <c r="AB2830"/>
      <c r="AD2830"/>
      <c r="AE2830"/>
      <c r="AG2830"/>
      <c r="AH2830"/>
      <c r="AJ2830"/>
      <c r="AK2830"/>
      <c r="AM2830"/>
      <c r="AN2830"/>
      <c r="AP2830"/>
      <c r="AQ2830"/>
      <c r="AS2830"/>
      <c r="AT2830"/>
    </row>
    <row r="2831" spans="18:46">
      <c r="R2831"/>
      <c r="S2831"/>
      <c r="U2831"/>
      <c r="V2831"/>
      <c r="X2831"/>
      <c r="Y2831"/>
      <c r="AA2831"/>
      <c r="AB2831"/>
      <c r="AD2831"/>
      <c r="AE2831"/>
      <c r="AG2831"/>
      <c r="AH2831"/>
      <c r="AJ2831"/>
      <c r="AK2831"/>
      <c r="AM2831"/>
      <c r="AN2831"/>
      <c r="AP2831"/>
      <c r="AQ2831"/>
      <c r="AS2831"/>
      <c r="AT2831"/>
    </row>
    <row r="2832" spans="18:46">
      <c r="R2832"/>
      <c r="S2832"/>
      <c r="U2832"/>
      <c r="V2832"/>
      <c r="X2832"/>
      <c r="Y2832"/>
      <c r="AA2832"/>
      <c r="AB2832"/>
      <c r="AD2832"/>
      <c r="AE2832"/>
      <c r="AG2832"/>
      <c r="AH2832"/>
      <c r="AJ2832"/>
      <c r="AK2832"/>
      <c r="AM2832"/>
      <c r="AN2832"/>
      <c r="AP2832"/>
      <c r="AQ2832"/>
      <c r="AS2832"/>
      <c r="AT2832"/>
    </row>
    <row r="2833" spans="18:46">
      <c r="R2833"/>
      <c r="S2833"/>
      <c r="U2833"/>
      <c r="V2833"/>
      <c r="X2833"/>
      <c r="Y2833"/>
      <c r="AA2833"/>
      <c r="AB2833"/>
      <c r="AD2833"/>
      <c r="AE2833"/>
      <c r="AG2833"/>
      <c r="AH2833"/>
      <c r="AJ2833"/>
      <c r="AK2833"/>
      <c r="AM2833"/>
      <c r="AN2833"/>
      <c r="AP2833"/>
      <c r="AQ2833"/>
      <c r="AS2833"/>
      <c r="AT2833"/>
    </row>
    <row r="2834" spans="18:46">
      <c r="R2834"/>
      <c r="S2834"/>
      <c r="U2834"/>
      <c r="V2834"/>
      <c r="X2834"/>
      <c r="Y2834"/>
      <c r="AA2834"/>
      <c r="AB2834"/>
      <c r="AD2834"/>
      <c r="AE2834"/>
      <c r="AG2834"/>
      <c r="AH2834"/>
      <c r="AJ2834"/>
      <c r="AK2834"/>
      <c r="AM2834"/>
      <c r="AN2834"/>
      <c r="AP2834"/>
      <c r="AQ2834"/>
      <c r="AS2834"/>
      <c r="AT2834"/>
    </row>
    <row r="2835" spans="18:46">
      <c r="R2835"/>
      <c r="S2835"/>
      <c r="U2835"/>
      <c r="V2835"/>
      <c r="X2835"/>
      <c r="Y2835"/>
      <c r="AA2835"/>
      <c r="AB2835"/>
      <c r="AD2835"/>
      <c r="AE2835"/>
      <c r="AG2835"/>
      <c r="AH2835"/>
      <c r="AJ2835"/>
      <c r="AK2835"/>
      <c r="AM2835"/>
      <c r="AN2835"/>
      <c r="AP2835"/>
      <c r="AQ2835"/>
      <c r="AS2835"/>
      <c r="AT2835"/>
    </row>
    <row r="2836" spans="18:46">
      <c r="R2836"/>
      <c r="S2836"/>
      <c r="U2836"/>
      <c r="V2836"/>
      <c r="X2836"/>
      <c r="Y2836"/>
      <c r="AA2836"/>
      <c r="AB2836"/>
      <c r="AD2836"/>
      <c r="AE2836"/>
      <c r="AG2836"/>
      <c r="AH2836"/>
      <c r="AJ2836"/>
      <c r="AK2836"/>
      <c r="AM2836"/>
      <c r="AN2836"/>
      <c r="AP2836"/>
      <c r="AQ2836"/>
      <c r="AS2836"/>
      <c r="AT2836"/>
    </row>
    <row r="2837" spans="18:46">
      <c r="R2837"/>
      <c r="S2837"/>
      <c r="U2837"/>
      <c r="V2837"/>
      <c r="X2837"/>
      <c r="Y2837"/>
      <c r="AA2837"/>
      <c r="AB2837"/>
      <c r="AD2837"/>
      <c r="AE2837"/>
      <c r="AG2837"/>
      <c r="AH2837"/>
      <c r="AJ2837"/>
      <c r="AK2837"/>
      <c r="AM2837"/>
      <c r="AN2837"/>
      <c r="AP2837"/>
      <c r="AQ2837"/>
      <c r="AS2837"/>
      <c r="AT2837"/>
    </row>
    <row r="2838" spans="18:46">
      <c r="R2838"/>
      <c r="S2838"/>
      <c r="U2838"/>
      <c r="V2838"/>
      <c r="X2838"/>
      <c r="Y2838"/>
      <c r="AA2838"/>
      <c r="AB2838"/>
      <c r="AD2838"/>
      <c r="AE2838"/>
      <c r="AG2838"/>
      <c r="AH2838"/>
      <c r="AJ2838"/>
      <c r="AK2838"/>
      <c r="AM2838"/>
      <c r="AN2838"/>
      <c r="AP2838"/>
      <c r="AQ2838"/>
      <c r="AS2838"/>
      <c r="AT2838"/>
    </row>
    <row r="2839" spans="18:46">
      <c r="R2839"/>
      <c r="S2839"/>
      <c r="U2839"/>
      <c r="V2839"/>
      <c r="X2839"/>
      <c r="Y2839"/>
      <c r="AA2839"/>
      <c r="AB2839"/>
      <c r="AD2839"/>
      <c r="AE2839"/>
      <c r="AG2839"/>
      <c r="AH2839"/>
      <c r="AJ2839"/>
      <c r="AK2839"/>
      <c r="AM2839"/>
      <c r="AN2839"/>
      <c r="AP2839"/>
      <c r="AQ2839"/>
      <c r="AS2839"/>
      <c r="AT2839"/>
    </row>
    <row r="2840" spans="18:46">
      <c r="R2840"/>
      <c r="S2840"/>
      <c r="U2840"/>
      <c r="V2840"/>
      <c r="X2840"/>
      <c r="Y2840"/>
      <c r="AA2840"/>
      <c r="AB2840"/>
      <c r="AD2840"/>
      <c r="AE2840"/>
      <c r="AG2840"/>
      <c r="AH2840"/>
      <c r="AJ2840"/>
      <c r="AK2840"/>
      <c r="AM2840"/>
      <c r="AN2840"/>
      <c r="AP2840"/>
      <c r="AQ2840"/>
      <c r="AS2840"/>
      <c r="AT2840"/>
    </row>
    <row r="2841" spans="18:46">
      <c r="R2841"/>
      <c r="S2841"/>
      <c r="U2841"/>
      <c r="V2841"/>
      <c r="X2841"/>
      <c r="Y2841"/>
      <c r="AA2841"/>
      <c r="AB2841"/>
      <c r="AD2841"/>
      <c r="AE2841"/>
      <c r="AG2841"/>
      <c r="AH2841"/>
      <c r="AJ2841"/>
      <c r="AK2841"/>
      <c r="AM2841"/>
      <c r="AN2841"/>
      <c r="AP2841"/>
      <c r="AQ2841"/>
      <c r="AS2841"/>
      <c r="AT2841"/>
    </row>
    <row r="2842" spans="18:46">
      <c r="R2842"/>
      <c r="S2842"/>
      <c r="U2842"/>
      <c r="V2842"/>
      <c r="X2842"/>
      <c r="Y2842"/>
      <c r="AA2842"/>
      <c r="AB2842"/>
      <c r="AD2842"/>
      <c r="AE2842"/>
      <c r="AG2842"/>
      <c r="AH2842"/>
      <c r="AJ2842"/>
      <c r="AK2842"/>
      <c r="AM2842"/>
      <c r="AN2842"/>
      <c r="AP2842"/>
      <c r="AQ2842"/>
      <c r="AS2842"/>
      <c r="AT2842"/>
    </row>
    <row r="2843" spans="18:46">
      <c r="R2843"/>
      <c r="S2843"/>
      <c r="U2843"/>
      <c r="V2843"/>
      <c r="X2843"/>
      <c r="Y2843"/>
      <c r="AA2843"/>
      <c r="AB2843"/>
      <c r="AD2843"/>
      <c r="AE2843"/>
      <c r="AG2843"/>
      <c r="AH2843"/>
      <c r="AJ2843"/>
      <c r="AK2843"/>
      <c r="AM2843"/>
      <c r="AN2843"/>
      <c r="AP2843"/>
      <c r="AQ2843"/>
      <c r="AS2843"/>
      <c r="AT2843"/>
    </row>
    <row r="2844" spans="18:46">
      <c r="R2844"/>
      <c r="S2844"/>
      <c r="U2844"/>
      <c r="V2844"/>
      <c r="X2844"/>
      <c r="Y2844"/>
      <c r="AA2844"/>
      <c r="AB2844"/>
      <c r="AD2844"/>
      <c r="AE2844"/>
      <c r="AG2844"/>
      <c r="AH2844"/>
      <c r="AJ2844"/>
      <c r="AK2844"/>
      <c r="AM2844"/>
      <c r="AN2844"/>
      <c r="AP2844"/>
      <c r="AQ2844"/>
      <c r="AS2844"/>
      <c r="AT2844"/>
    </row>
    <row r="2845" spans="18:46">
      <c r="R2845"/>
      <c r="S2845"/>
      <c r="U2845"/>
      <c r="V2845"/>
      <c r="X2845"/>
      <c r="Y2845"/>
      <c r="AA2845"/>
      <c r="AB2845"/>
      <c r="AD2845"/>
      <c r="AE2845"/>
      <c r="AG2845"/>
      <c r="AH2845"/>
      <c r="AJ2845"/>
      <c r="AK2845"/>
      <c r="AM2845"/>
      <c r="AN2845"/>
      <c r="AP2845"/>
      <c r="AQ2845"/>
      <c r="AS2845"/>
      <c r="AT2845"/>
    </row>
    <row r="2846" spans="18:46">
      <c r="R2846"/>
      <c r="S2846"/>
      <c r="U2846"/>
      <c r="V2846"/>
      <c r="X2846"/>
      <c r="Y2846"/>
      <c r="AA2846"/>
      <c r="AB2846"/>
      <c r="AD2846"/>
      <c r="AE2846"/>
      <c r="AG2846"/>
      <c r="AH2846"/>
      <c r="AJ2846"/>
      <c r="AK2846"/>
      <c r="AM2846"/>
      <c r="AN2846"/>
      <c r="AP2846"/>
      <c r="AQ2846"/>
      <c r="AS2846"/>
      <c r="AT2846"/>
    </row>
    <row r="2847" spans="18:46">
      <c r="R2847"/>
      <c r="S2847"/>
      <c r="U2847"/>
      <c r="V2847"/>
      <c r="X2847"/>
      <c r="Y2847"/>
      <c r="AA2847"/>
      <c r="AB2847"/>
      <c r="AD2847"/>
      <c r="AE2847"/>
      <c r="AG2847"/>
      <c r="AH2847"/>
      <c r="AJ2847"/>
      <c r="AK2847"/>
      <c r="AM2847"/>
      <c r="AN2847"/>
      <c r="AP2847"/>
      <c r="AQ2847"/>
      <c r="AS2847"/>
      <c r="AT2847"/>
    </row>
    <row r="2848" spans="18:46">
      <c r="R2848"/>
      <c r="S2848"/>
      <c r="U2848"/>
      <c r="V2848"/>
      <c r="X2848"/>
      <c r="Y2848"/>
      <c r="AA2848"/>
      <c r="AB2848"/>
      <c r="AD2848"/>
      <c r="AE2848"/>
      <c r="AG2848"/>
      <c r="AH2848"/>
      <c r="AJ2848"/>
      <c r="AK2848"/>
      <c r="AM2848"/>
      <c r="AN2848"/>
      <c r="AP2848"/>
      <c r="AQ2848"/>
      <c r="AS2848"/>
      <c r="AT2848"/>
    </row>
    <row r="2849" spans="18:46">
      <c r="R2849"/>
      <c r="S2849"/>
      <c r="U2849"/>
      <c r="V2849"/>
      <c r="X2849"/>
      <c r="Y2849"/>
      <c r="AA2849"/>
      <c r="AB2849"/>
      <c r="AD2849"/>
      <c r="AE2849"/>
      <c r="AG2849"/>
      <c r="AH2849"/>
      <c r="AJ2849"/>
      <c r="AK2849"/>
      <c r="AM2849"/>
      <c r="AN2849"/>
      <c r="AP2849"/>
      <c r="AQ2849"/>
      <c r="AS2849"/>
      <c r="AT2849"/>
    </row>
    <row r="2850" spans="18:46">
      <c r="R2850"/>
      <c r="S2850"/>
      <c r="U2850"/>
      <c r="V2850"/>
      <c r="X2850"/>
      <c r="Y2850"/>
      <c r="AA2850"/>
      <c r="AB2850"/>
      <c r="AD2850"/>
      <c r="AE2850"/>
      <c r="AG2850"/>
      <c r="AH2850"/>
      <c r="AJ2850"/>
      <c r="AK2850"/>
      <c r="AM2850"/>
      <c r="AN2850"/>
      <c r="AP2850"/>
      <c r="AQ2850"/>
      <c r="AS2850"/>
      <c r="AT2850"/>
    </row>
    <row r="2851" spans="18:46">
      <c r="R2851"/>
      <c r="S2851"/>
      <c r="U2851"/>
      <c r="V2851"/>
      <c r="X2851"/>
      <c r="Y2851"/>
      <c r="AA2851"/>
      <c r="AB2851"/>
      <c r="AD2851"/>
      <c r="AE2851"/>
      <c r="AG2851"/>
      <c r="AH2851"/>
      <c r="AJ2851"/>
      <c r="AK2851"/>
      <c r="AM2851"/>
      <c r="AN2851"/>
      <c r="AP2851"/>
      <c r="AQ2851"/>
      <c r="AS2851"/>
      <c r="AT2851"/>
    </row>
    <row r="2852" spans="18:46">
      <c r="R2852"/>
      <c r="S2852"/>
      <c r="U2852"/>
      <c r="V2852"/>
      <c r="X2852"/>
      <c r="Y2852"/>
      <c r="AA2852"/>
      <c r="AB2852"/>
      <c r="AD2852"/>
      <c r="AE2852"/>
      <c r="AG2852"/>
      <c r="AH2852"/>
      <c r="AJ2852"/>
      <c r="AK2852"/>
      <c r="AM2852"/>
      <c r="AN2852"/>
      <c r="AP2852"/>
      <c r="AQ2852"/>
      <c r="AS2852"/>
      <c r="AT2852"/>
    </row>
    <row r="2853" spans="18:46">
      <c r="R2853"/>
      <c r="S2853"/>
      <c r="U2853"/>
      <c r="V2853"/>
      <c r="X2853"/>
      <c r="Y2853"/>
      <c r="AA2853"/>
      <c r="AB2853"/>
      <c r="AD2853"/>
      <c r="AE2853"/>
      <c r="AG2853"/>
      <c r="AH2853"/>
      <c r="AJ2853"/>
      <c r="AK2853"/>
      <c r="AM2853"/>
      <c r="AN2853"/>
      <c r="AP2853"/>
      <c r="AQ2853"/>
      <c r="AS2853"/>
      <c r="AT2853"/>
    </row>
    <row r="2854" spans="18:46">
      <c r="R2854"/>
      <c r="S2854"/>
      <c r="U2854"/>
      <c r="V2854"/>
      <c r="X2854"/>
      <c r="Y2854"/>
      <c r="AA2854"/>
      <c r="AB2854"/>
      <c r="AD2854"/>
      <c r="AE2854"/>
      <c r="AG2854"/>
      <c r="AH2854"/>
      <c r="AJ2854"/>
      <c r="AK2854"/>
      <c r="AM2854"/>
      <c r="AN2854"/>
      <c r="AP2854"/>
      <c r="AQ2854"/>
      <c r="AS2854"/>
      <c r="AT2854"/>
    </row>
    <row r="2855" spans="18:46">
      <c r="R2855"/>
      <c r="S2855"/>
      <c r="U2855"/>
      <c r="V2855"/>
      <c r="X2855"/>
      <c r="Y2855"/>
      <c r="AA2855"/>
      <c r="AB2855"/>
      <c r="AD2855"/>
      <c r="AE2855"/>
      <c r="AG2855"/>
      <c r="AH2855"/>
      <c r="AJ2855"/>
      <c r="AK2855"/>
      <c r="AM2855"/>
      <c r="AN2855"/>
      <c r="AP2855"/>
      <c r="AQ2855"/>
      <c r="AS2855"/>
      <c r="AT2855"/>
    </row>
    <row r="2856" spans="18:46">
      <c r="R2856"/>
      <c r="S2856"/>
      <c r="U2856"/>
      <c r="V2856"/>
      <c r="X2856"/>
      <c r="Y2856"/>
      <c r="AA2856"/>
      <c r="AB2856"/>
      <c r="AD2856"/>
      <c r="AE2856"/>
      <c r="AG2856"/>
      <c r="AH2856"/>
      <c r="AJ2856"/>
      <c r="AK2856"/>
      <c r="AM2856"/>
      <c r="AN2856"/>
      <c r="AP2856"/>
      <c r="AQ2856"/>
      <c r="AS2856"/>
      <c r="AT2856"/>
    </row>
    <row r="2857" spans="18:46">
      <c r="R2857"/>
      <c r="S2857"/>
      <c r="U2857"/>
      <c r="V2857"/>
      <c r="X2857"/>
      <c r="Y2857"/>
      <c r="AA2857"/>
      <c r="AB2857"/>
      <c r="AD2857"/>
      <c r="AE2857"/>
      <c r="AG2857"/>
      <c r="AH2857"/>
      <c r="AJ2857"/>
      <c r="AK2857"/>
      <c r="AM2857"/>
      <c r="AN2857"/>
      <c r="AP2857"/>
      <c r="AQ2857"/>
      <c r="AS2857"/>
      <c r="AT2857"/>
    </row>
    <row r="2858" spans="18:46">
      <c r="R2858"/>
      <c r="S2858"/>
      <c r="U2858"/>
      <c r="V2858"/>
      <c r="X2858"/>
      <c r="Y2858"/>
      <c r="AA2858"/>
      <c r="AB2858"/>
      <c r="AD2858"/>
      <c r="AE2858"/>
      <c r="AG2858"/>
      <c r="AH2858"/>
      <c r="AJ2858"/>
      <c r="AK2858"/>
      <c r="AM2858"/>
      <c r="AN2858"/>
      <c r="AP2858"/>
      <c r="AQ2858"/>
      <c r="AS2858"/>
      <c r="AT2858"/>
    </row>
    <row r="2859" spans="18:46">
      <c r="R2859"/>
      <c r="S2859"/>
      <c r="U2859"/>
      <c r="V2859"/>
      <c r="X2859"/>
      <c r="Y2859"/>
      <c r="AA2859"/>
      <c r="AB2859"/>
      <c r="AD2859"/>
      <c r="AE2859"/>
      <c r="AG2859"/>
      <c r="AH2859"/>
      <c r="AJ2859"/>
      <c r="AK2859"/>
      <c r="AM2859"/>
      <c r="AN2859"/>
      <c r="AP2859"/>
      <c r="AQ2859"/>
      <c r="AS2859"/>
      <c r="AT2859"/>
    </row>
    <row r="2860" spans="18:46">
      <c r="R2860"/>
      <c r="S2860"/>
      <c r="U2860"/>
      <c r="V2860"/>
      <c r="X2860"/>
      <c r="Y2860"/>
      <c r="AA2860"/>
      <c r="AB2860"/>
      <c r="AD2860"/>
      <c r="AE2860"/>
      <c r="AG2860"/>
      <c r="AH2860"/>
      <c r="AJ2860"/>
      <c r="AK2860"/>
      <c r="AM2860"/>
      <c r="AN2860"/>
      <c r="AP2860"/>
      <c r="AQ2860"/>
      <c r="AS2860"/>
      <c r="AT2860"/>
    </row>
    <row r="2861" spans="18:46">
      <c r="R2861"/>
      <c r="S2861"/>
      <c r="U2861"/>
      <c r="V2861"/>
      <c r="X2861"/>
      <c r="Y2861"/>
      <c r="AA2861"/>
      <c r="AB2861"/>
      <c r="AD2861"/>
      <c r="AE2861"/>
      <c r="AG2861"/>
      <c r="AH2861"/>
      <c r="AJ2861"/>
      <c r="AK2861"/>
      <c r="AM2861"/>
      <c r="AN2861"/>
      <c r="AP2861"/>
      <c r="AQ2861"/>
      <c r="AS2861"/>
      <c r="AT2861"/>
    </row>
    <row r="2862" spans="18:46">
      <c r="R2862"/>
      <c r="S2862"/>
      <c r="U2862"/>
      <c r="V2862"/>
      <c r="X2862"/>
      <c r="Y2862"/>
      <c r="AA2862"/>
      <c r="AB2862"/>
      <c r="AD2862"/>
      <c r="AE2862"/>
      <c r="AG2862"/>
      <c r="AH2862"/>
      <c r="AJ2862"/>
      <c r="AK2862"/>
      <c r="AM2862"/>
      <c r="AN2862"/>
      <c r="AP2862"/>
      <c r="AQ2862"/>
      <c r="AS2862"/>
      <c r="AT2862"/>
    </row>
    <row r="2863" spans="18:46">
      <c r="R2863"/>
      <c r="S2863"/>
      <c r="U2863"/>
      <c r="V2863"/>
      <c r="X2863"/>
      <c r="Y2863"/>
      <c r="AA2863"/>
      <c r="AB2863"/>
      <c r="AD2863"/>
      <c r="AE2863"/>
      <c r="AG2863"/>
      <c r="AH2863"/>
      <c r="AJ2863"/>
      <c r="AK2863"/>
      <c r="AM2863"/>
      <c r="AN2863"/>
      <c r="AP2863"/>
      <c r="AQ2863"/>
      <c r="AS2863"/>
      <c r="AT2863"/>
    </row>
    <row r="2864" spans="18:46">
      <c r="R2864"/>
      <c r="S2864"/>
      <c r="U2864"/>
      <c r="V2864"/>
      <c r="X2864"/>
      <c r="Y2864"/>
      <c r="AA2864"/>
      <c r="AB2864"/>
      <c r="AD2864"/>
      <c r="AE2864"/>
      <c r="AG2864"/>
      <c r="AH2864"/>
      <c r="AJ2864"/>
      <c r="AK2864"/>
      <c r="AM2864"/>
      <c r="AN2864"/>
      <c r="AP2864"/>
      <c r="AQ2864"/>
      <c r="AS2864"/>
      <c r="AT2864"/>
    </row>
    <row r="2865" spans="18:46">
      <c r="R2865"/>
      <c r="S2865"/>
      <c r="U2865"/>
      <c r="V2865"/>
      <c r="X2865"/>
      <c r="Y2865"/>
      <c r="AA2865"/>
      <c r="AB2865"/>
      <c r="AD2865"/>
      <c r="AE2865"/>
      <c r="AG2865"/>
      <c r="AH2865"/>
      <c r="AJ2865"/>
      <c r="AK2865"/>
      <c r="AM2865"/>
      <c r="AN2865"/>
      <c r="AP2865"/>
      <c r="AQ2865"/>
      <c r="AS2865"/>
      <c r="AT2865"/>
    </row>
    <row r="2866" spans="18:46">
      <c r="R2866"/>
      <c r="S2866"/>
      <c r="U2866"/>
      <c r="V2866"/>
      <c r="X2866"/>
      <c r="Y2866"/>
      <c r="AA2866"/>
      <c r="AB2866"/>
      <c r="AD2866"/>
      <c r="AE2866"/>
      <c r="AG2866"/>
      <c r="AH2866"/>
      <c r="AJ2866"/>
      <c r="AK2866"/>
      <c r="AM2866"/>
      <c r="AN2866"/>
      <c r="AP2866"/>
      <c r="AQ2866"/>
      <c r="AS2866"/>
      <c r="AT2866"/>
    </row>
    <row r="2867" spans="18:46">
      <c r="R2867"/>
      <c r="S2867"/>
      <c r="U2867"/>
      <c r="V2867"/>
      <c r="X2867"/>
      <c r="Y2867"/>
      <c r="AA2867"/>
      <c r="AB2867"/>
      <c r="AD2867"/>
      <c r="AE2867"/>
      <c r="AG2867"/>
      <c r="AH2867"/>
      <c r="AJ2867"/>
      <c r="AK2867"/>
      <c r="AM2867"/>
      <c r="AN2867"/>
      <c r="AP2867"/>
      <c r="AQ2867"/>
      <c r="AS2867"/>
      <c r="AT2867"/>
    </row>
    <row r="2868" spans="18:46">
      <c r="R2868"/>
      <c r="S2868"/>
      <c r="U2868"/>
      <c r="V2868"/>
      <c r="X2868"/>
      <c r="Y2868"/>
      <c r="AA2868"/>
      <c r="AB2868"/>
      <c r="AD2868"/>
      <c r="AE2868"/>
      <c r="AG2868"/>
      <c r="AH2868"/>
      <c r="AJ2868"/>
      <c r="AK2868"/>
      <c r="AM2868"/>
      <c r="AN2868"/>
      <c r="AP2868"/>
      <c r="AQ2868"/>
      <c r="AS2868"/>
      <c r="AT2868"/>
    </row>
    <row r="2869" spans="18:46">
      <c r="R2869"/>
      <c r="S2869"/>
      <c r="U2869"/>
      <c r="V2869"/>
      <c r="X2869"/>
      <c r="Y2869"/>
      <c r="AA2869"/>
      <c r="AB2869"/>
      <c r="AD2869"/>
      <c r="AE2869"/>
      <c r="AG2869"/>
      <c r="AH2869"/>
      <c r="AJ2869"/>
      <c r="AK2869"/>
      <c r="AM2869"/>
      <c r="AN2869"/>
      <c r="AP2869"/>
      <c r="AQ2869"/>
      <c r="AS2869"/>
      <c r="AT2869"/>
    </row>
    <row r="2870" spans="18:46">
      <c r="R2870"/>
      <c r="S2870"/>
      <c r="U2870"/>
      <c r="V2870"/>
      <c r="X2870"/>
      <c r="Y2870"/>
      <c r="AA2870"/>
      <c r="AB2870"/>
      <c r="AD2870"/>
      <c r="AE2870"/>
      <c r="AG2870"/>
      <c r="AH2870"/>
      <c r="AJ2870"/>
      <c r="AK2870"/>
      <c r="AM2870"/>
      <c r="AN2870"/>
      <c r="AP2870"/>
      <c r="AQ2870"/>
      <c r="AS2870"/>
      <c r="AT2870"/>
    </row>
    <row r="2871" spans="18:46">
      <c r="R2871"/>
      <c r="S2871"/>
      <c r="U2871"/>
      <c r="V2871"/>
      <c r="X2871"/>
      <c r="Y2871"/>
      <c r="AA2871"/>
      <c r="AB2871"/>
      <c r="AD2871"/>
      <c r="AE2871"/>
      <c r="AG2871"/>
      <c r="AH2871"/>
      <c r="AJ2871"/>
      <c r="AK2871"/>
      <c r="AM2871"/>
      <c r="AN2871"/>
      <c r="AP2871"/>
      <c r="AQ2871"/>
      <c r="AS2871"/>
      <c r="AT2871"/>
    </row>
    <row r="2872" spans="18:46">
      <c r="R2872"/>
      <c r="S2872"/>
      <c r="U2872"/>
      <c r="V2872"/>
      <c r="X2872"/>
      <c r="Y2872"/>
      <c r="AA2872"/>
      <c r="AB2872"/>
      <c r="AD2872"/>
      <c r="AE2872"/>
      <c r="AG2872"/>
      <c r="AH2872"/>
      <c r="AJ2872"/>
      <c r="AK2872"/>
      <c r="AM2872"/>
      <c r="AN2872"/>
      <c r="AP2872"/>
      <c r="AQ2872"/>
      <c r="AS2872"/>
      <c r="AT2872"/>
    </row>
    <row r="2873" spans="18:46">
      <c r="R2873"/>
      <c r="S2873"/>
      <c r="U2873"/>
      <c r="V2873"/>
      <c r="X2873"/>
      <c r="Y2873"/>
      <c r="AA2873"/>
      <c r="AB2873"/>
      <c r="AD2873"/>
      <c r="AE2873"/>
      <c r="AG2873"/>
      <c r="AH2873"/>
      <c r="AJ2873"/>
      <c r="AK2873"/>
      <c r="AM2873"/>
      <c r="AN2873"/>
      <c r="AP2873"/>
      <c r="AQ2873"/>
      <c r="AS2873"/>
      <c r="AT2873"/>
    </row>
    <row r="2874" spans="18:46">
      <c r="R2874"/>
      <c r="S2874"/>
      <c r="U2874"/>
      <c r="V2874"/>
      <c r="X2874"/>
      <c r="Y2874"/>
      <c r="AA2874"/>
      <c r="AB2874"/>
      <c r="AD2874"/>
      <c r="AE2874"/>
      <c r="AG2874"/>
      <c r="AH2874"/>
      <c r="AJ2874"/>
      <c r="AK2874"/>
      <c r="AM2874"/>
      <c r="AN2874"/>
      <c r="AP2874"/>
      <c r="AQ2874"/>
      <c r="AS2874"/>
      <c r="AT2874"/>
    </row>
    <row r="2875" spans="18:46">
      <c r="R2875"/>
      <c r="S2875"/>
      <c r="U2875"/>
      <c r="V2875"/>
      <c r="X2875"/>
      <c r="Y2875"/>
      <c r="AA2875"/>
      <c r="AB2875"/>
      <c r="AD2875"/>
      <c r="AE2875"/>
      <c r="AG2875"/>
      <c r="AH2875"/>
      <c r="AJ2875"/>
      <c r="AK2875"/>
      <c r="AM2875"/>
      <c r="AN2875"/>
      <c r="AP2875"/>
      <c r="AQ2875"/>
      <c r="AS2875"/>
      <c r="AT2875"/>
    </row>
    <row r="2876" spans="18:46">
      <c r="R2876"/>
      <c r="S2876"/>
      <c r="U2876"/>
      <c r="V2876"/>
      <c r="X2876"/>
      <c r="Y2876"/>
      <c r="AA2876"/>
      <c r="AB2876"/>
      <c r="AD2876"/>
      <c r="AE2876"/>
      <c r="AG2876"/>
      <c r="AH2876"/>
      <c r="AJ2876"/>
      <c r="AK2876"/>
      <c r="AM2876"/>
      <c r="AN2876"/>
      <c r="AP2876"/>
      <c r="AQ2876"/>
      <c r="AS2876"/>
      <c r="AT2876"/>
    </row>
    <row r="2877" spans="18:46">
      <c r="R2877"/>
      <c r="S2877"/>
      <c r="U2877"/>
      <c r="V2877"/>
      <c r="X2877"/>
      <c r="Y2877"/>
      <c r="AA2877"/>
      <c r="AB2877"/>
      <c r="AD2877"/>
      <c r="AE2877"/>
      <c r="AG2877"/>
      <c r="AH2877"/>
      <c r="AJ2877"/>
      <c r="AK2877"/>
      <c r="AM2877"/>
      <c r="AN2877"/>
      <c r="AP2877"/>
      <c r="AQ2877"/>
      <c r="AS2877"/>
      <c r="AT2877"/>
    </row>
    <row r="2878" spans="18:46">
      <c r="R2878"/>
      <c r="S2878"/>
      <c r="U2878"/>
      <c r="V2878"/>
      <c r="X2878"/>
      <c r="Y2878"/>
      <c r="AA2878"/>
      <c r="AB2878"/>
      <c r="AD2878"/>
      <c r="AE2878"/>
      <c r="AG2878"/>
      <c r="AH2878"/>
      <c r="AJ2878"/>
      <c r="AK2878"/>
      <c r="AM2878"/>
      <c r="AN2878"/>
      <c r="AP2878"/>
      <c r="AQ2878"/>
      <c r="AS2878"/>
      <c r="AT2878"/>
    </row>
    <row r="2879" spans="18:46">
      <c r="R2879"/>
      <c r="S2879"/>
      <c r="U2879"/>
      <c r="V2879"/>
      <c r="X2879"/>
      <c r="Y2879"/>
      <c r="AA2879"/>
      <c r="AB2879"/>
      <c r="AD2879"/>
      <c r="AE2879"/>
      <c r="AG2879"/>
      <c r="AH2879"/>
      <c r="AJ2879"/>
      <c r="AK2879"/>
      <c r="AM2879"/>
      <c r="AN2879"/>
      <c r="AP2879"/>
      <c r="AQ2879"/>
      <c r="AS2879"/>
      <c r="AT2879"/>
    </row>
    <row r="2880" spans="18:46">
      <c r="R2880"/>
      <c r="S2880"/>
      <c r="U2880"/>
      <c r="V2880"/>
      <c r="X2880"/>
      <c r="Y2880"/>
      <c r="AA2880"/>
      <c r="AB2880"/>
      <c r="AD2880"/>
      <c r="AE2880"/>
      <c r="AG2880"/>
      <c r="AH2880"/>
      <c r="AJ2880"/>
      <c r="AK2880"/>
      <c r="AM2880"/>
      <c r="AN2880"/>
      <c r="AP2880"/>
      <c r="AQ2880"/>
      <c r="AS2880"/>
      <c r="AT2880"/>
    </row>
    <row r="2881" spans="18:46">
      <c r="R2881"/>
      <c r="S2881"/>
      <c r="U2881"/>
      <c r="V2881"/>
      <c r="X2881"/>
      <c r="Y2881"/>
      <c r="AA2881"/>
      <c r="AB2881"/>
      <c r="AD2881"/>
      <c r="AE2881"/>
      <c r="AG2881"/>
      <c r="AH2881"/>
      <c r="AJ2881"/>
      <c r="AK2881"/>
      <c r="AM2881"/>
      <c r="AN2881"/>
      <c r="AP2881"/>
      <c r="AQ2881"/>
      <c r="AS2881"/>
      <c r="AT2881"/>
    </row>
    <row r="2882" spans="18:46">
      <c r="R2882"/>
      <c r="S2882"/>
      <c r="U2882"/>
      <c r="V2882"/>
      <c r="X2882"/>
      <c r="Y2882"/>
      <c r="AA2882"/>
      <c r="AB2882"/>
      <c r="AD2882"/>
      <c r="AE2882"/>
      <c r="AG2882"/>
      <c r="AH2882"/>
      <c r="AJ2882"/>
      <c r="AK2882"/>
      <c r="AM2882"/>
      <c r="AN2882"/>
      <c r="AP2882"/>
      <c r="AQ2882"/>
      <c r="AS2882"/>
      <c r="AT2882"/>
    </row>
    <row r="2883" spans="18:46">
      <c r="R2883"/>
      <c r="S2883"/>
      <c r="U2883"/>
      <c r="V2883"/>
      <c r="X2883"/>
      <c r="Y2883"/>
      <c r="AA2883"/>
      <c r="AB2883"/>
      <c r="AD2883"/>
      <c r="AE2883"/>
      <c r="AG2883"/>
      <c r="AH2883"/>
      <c r="AJ2883"/>
      <c r="AK2883"/>
      <c r="AM2883"/>
      <c r="AN2883"/>
      <c r="AP2883"/>
      <c r="AQ2883"/>
      <c r="AS2883"/>
      <c r="AT2883"/>
    </row>
    <row r="2884" spans="18:46">
      <c r="R2884"/>
      <c r="S2884"/>
      <c r="U2884"/>
      <c r="V2884"/>
      <c r="X2884"/>
      <c r="Y2884"/>
      <c r="AA2884"/>
      <c r="AB2884"/>
      <c r="AD2884"/>
      <c r="AE2884"/>
      <c r="AG2884"/>
      <c r="AH2884"/>
      <c r="AJ2884"/>
      <c r="AK2884"/>
      <c r="AM2884"/>
      <c r="AN2884"/>
      <c r="AP2884"/>
      <c r="AQ2884"/>
      <c r="AS2884"/>
      <c r="AT2884"/>
    </row>
    <row r="2885" spans="18:46">
      <c r="R2885"/>
      <c r="S2885"/>
      <c r="U2885"/>
      <c r="V2885"/>
      <c r="X2885"/>
      <c r="Y2885"/>
      <c r="AA2885"/>
      <c r="AB2885"/>
      <c r="AD2885"/>
      <c r="AE2885"/>
      <c r="AG2885"/>
      <c r="AH2885"/>
      <c r="AJ2885"/>
      <c r="AK2885"/>
      <c r="AM2885"/>
      <c r="AN2885"/>
      <c r="AP2885"/>
      <c r="AQ2885"/>
      <c r="AS2885"/>
      <c r="AT2885"/>
    </row>
    <row r="2886" spans="18:46">
      <c r="R2886"/>
      <c r="S2886"/>
      <c r="U2886"/>
      <c r="V2886"/>
      <c r="X2886"/>
      <c r="Y2886"/>
      <c r="AA2886"/>
      <c r="AB2886"/>
      <c r="AD2886"/>
      <c r="AE2886"/>
      <c r="AG2886"/>
      <c r="AH2886"/>
      <c r="AJ2886"/>
      <c r="AK2886"/>
      <c r="AM2886"/>
      <c r="AN2886"/>
      <c r="AP2886"/>
      <c r="AQ2886"/>
      <c r="AS2886"/>
      <c r="AT2886"/>
    </row>
    <row r="2887" spans="18:46">
      <c r="R2887"/>
      <c r="S2887"/>
      <c r="U2887"/>
      <c r="V2887"/>
      <c r="X2887"/>
      <c r="Y2887"/>
      <c r="AA2887"/>
      <c r="AB2887"/>
      <c r="AD2887"/>
      <c r="AE2887"/>
      <c r="AG2887"/>
      <c r="AH2887"/>
      <c r="AJ2887"/>
      <c r="AK2887"/>
      <c r="AM2887"/>
      <c r="AN2887"/>
      <c r="AP2887"/>
      <c r="AQ2887"/>
      <c r="AS2887"/>
      <c r="AT2887"/>
    </row>
    <row r="2888" spans="18:46">
      <c r="R2888"/>
      <c r="S2888"/>
      <c r="U2888"/>
      <c r="V2888"/>
      <c r="X2888"/>
      <c r="Y2888"/>
      <c r="AA2888"/>
      <c r="AB2888"/>
      <c r="AD2888"/>
      <c r="AE2888"/>
      <c r="AG2888"/>
      <c r="AH2888"/>
      <c r="AJ2888"/>
      <c r="AK2888"/>
      <c r="AM2888"/>
      <c r="AN2888"/>
      <c r="AP2888"/>
      <c r="AQ2888"/>
      <c r="AS2888"/>
      <c r="AT2888"/>
    </row>
    <row r="2889" spans="18:46">
      <c r="R2889"/>
      <c r="S2889"/>
      <c r="U2889"/>
      <c r="V2889"/>
      <c r="X2889"/>
      <c r="Y2889"/>
      <c r="AA2889"/>
      <c r="AB2889"/>
      <c r="AD2889"/>
      <c r="AE2889"/>
      <c r="AG2889"/>
      <c r="AH2889"/>
      <c r="AJ2889"/>
      <c r="AK2889"/>
      <c r="AM2889"/>
      <c r="AN2889"/>
      <c r="AP2889"/>
      <c r="AQ2889"/>
      <c r="AS2889"/>
      <c r="AT2889"/>
    </row>
    <row r="2890" spans="18:46">
      <c r="R2890"/>
      <c r="S2890"/>
      <c r="U2890"/>
      <c r="V2890"/>
      <c r="X2890"/>
      <c r="Y2890"/>
      <c r="AA2890"/>
      <c r="AB2890"/>
      <c r="AD2890"/>
      <c r="AE2890"/>
      <c r="AG2890"/>
      <c r="AH2890"/>
      <c r="AJ2890"/>
      <c r="AK2890"/>
      <c r="AM2890"/>
      <c r="AN2890"/>
      <c r="AP2890"/>
      <c r="AQ2890"/>
      <c r="AS2890"/>
      <c r="AT2890"/>
    </row>
    <row r="2891" spans="18:46">
      <c r="R2891"/>
      <c r="S2891"/>
      <c r="U2891"/>
      <c r="V2891"/>
      <c r="X2891"/>
      <c r="Y2891"/>
      <c r="AA2891"/>
      <c r="AB2891"/>
      <c r="AD2891"/>
      <c r="AE2891"/>
      <c r="AG2891"/>
      <c r="AH2891"/>
      <c r="AJ2891"/>
      <c r="AK2891"/>
      <c r="AM2891"/>
      <c r="AN2891"/>
      <c r="AP2891"/>
      <c r="AQ2891"/>
      <c r="AS2891"/>
      <c r="AT2891"/>
    </row>
    <row r="2892" spans="18:46">
      <c r="R2892"/>
      <c r="S2892"/>
      <c r="U2892"/>
      <c r="V2892"/>
      <c r="X2892"/>
      <c r="Y2892"/>
      <c r="AA2892"/>
      <c r="AB2892"/>
      <c r="AD2892"/>
      <c r="AE2892"/>
      <c r="AG2892"/>
      <c r="AH2892"/>
      <c r="AJ2892"/>
      <c r="AK2892"/>
      <c r="AM2892"/>
      <c r="AN2892"/>
      <c r="AP2892"/>
      <c r="AQ2892"/>
      <c r="AS2892"/>
      <c r="AT2892"/>
    </row>
    <row r="2893" spans="18:46">
      <c r="R2893"/>
      <c r="S2893"/>
      <c r="U2893"/>
      <c r="V2893"/>
      <c r="X2893"/>
      <c r="Y2893"/>
      <c r="AA2893"/>
      <c r="AB2893"/>
      <c r="AD2893"/>
      <c r="AE2893"/>
      <c r="AG2893"/>
      <c r="AH2893"/>
      <c r="AJ2893"/>
      <c r="AK2893"/>
      <c r="AM2893"/>
      <c r="AN2893"/>
      <c r="AP2893"/>
      <c r="AQ2893"/>
      <c r="AS2893"/>
      <c r="AT2893"/>
    </row>
    <row r="2894" spans="18:46">
      <c r="R2894"/>
      <c r="S2894"/>
      <c r="U2894"/>
      <c r="V2894"/>
      <c r="X2894"/>
      <c r="Y2894"/>
      <c r="AA2894"/>
      <c r="AB2894"/>
      <c r="AD2894"/>
      <c r="AE2894"/>
      <c r="AG2894"/>
      <c r="AH2894"/>
      <c r="AJ2894"/>
      <c r="AK2894"/>
      <c r="AM2894"/>
      <c r="AN2894"/>
      <c r="AP2894"/>
      <c r="AQ2894"/>
      <c r="AS2894"/>
      <c r="AT2894"/>
    </row>
    <row r="2895" spans="18:46">
      <c r="R2895"/>
      <c r="S2895"/>
      <c r="U2895"/>
      <c r="V2895"/>
      <c r="X2895"/>
      <c r="Y2895"/>
      <c r="AA2895"/>
      <c r="AB2895"/>
      <c r="AD2895"/>
      <c r="AE2895"/>
      <c r="AG2895"/>
      <c r="AH2895"/>
      <c r="AJ2895"/>
      <c r="AK2895"/>
      <c r="AM2895"/>
      <c r="AN2895"/>
      <c r="AP2895"/>
      <c r="AQ2895"/>
      <c r="AS2895"/>
      <c r="AT2895"/>
    </row>
    <row r="2896" spans="18:46">
      <c r="R2896"/>
      <c r="S2896"/>
      <c r="U2896"/>
      <c r="V2896"/>
      <c r="X2896"/>
      <c r="Y2896"/>
      <c r="AA2896"/>
      <c r="AB2896"/>
      <c r="AD2896"/>
      <c r="AE2896"/>
      <c r="AG2896"/>
      <c r="AH2896"/>
      <c r="AJ2896"/>
      <c r="AK2896"/>
      <c r="AM2896"/>
      <c r="AN2896"/>
      <c r="AP2896"/>
      <c r="AQ2896"/>
      <c r="AS2896"/>
      <c r="AT2896"/>
    </row>
    <row r="2897" spans="18:46">
      <c r="R2897"/>
      <c r="S2897"/>
      <c r="U2897"/>
      <c r="V2897"/>
      <c r="X2897"/>
      <c r="Y2897"/>
      <c r="AA2897"/>
      <c r="AB2897"/>
      <c r="AD2897"/>
      <c r="AE2897"/>
      <c r="AG2897"/>
      <c r="AH2897"/>
      <c r="AJ2897"/>
      <c r="AK2897"/>
      <c r="AM2897"/>
      <c r="AN2897"/>
      <c r="AP2897"/>
      <c r="AQ2897"/>
      <c r="AS2897"/>
      <c r="AT2897"/>
    </row>
    <row r="2898" spans="18:46">
      <c r="R2898"/>
      <c r="S2898"/>
      <c r="U2898"/>
      <c r="V2898"/>
      <c r="X2898"/>
      <c r="Y2898"/>
      <c r="AA2898"/>
      <c r="AB2898"/>
      <c r="AD2898"/>
      <c r="AE2898"/>
      <c r="AG2898"/>
      <c r="AH2898"/>
      <c r="AJ2898"/>
      <c r="AK2898"/>
      <c r="AM2898"/>
      <c r="AN2898"/>
      <c r="AP2898"/>
      <c r="AQ2898"/>
      <c r="AS2898"/>
      <c r="AT2898"/>
    </row>
    <row r="2899" spans="18:46">
      <c r="R2899"/>
      <c r="S2899"/>
      <c r="U2899"/>
      <c r="V2899"/>
      <c r="X2899"/>
      <c r="Y2899"/>
      <c r="AA2899"/>
      <c r="AB2899"/>
      <c r="AD2899"/>
      <c r="AE2899"/>
      <c r="AG2899"/>
      <c r="AH2899"/>
      <c r="AJ2899"/>
      <c r="AK2899"/>
      <c r="AM2899"/>
      <c r="AN2899"/>
      <c r="AP2899"/>
      <c r="AQ2899"/>
      <c r="AS2899"/>
      <c r="AT2899"/>
    </row>
    <row r="2900" spans="18:46">
      <c r="R2900"/>
      <c r="S2900"/>
      <c r="U2900"/>
      <c r="V2900"/>
      <c r="X2900"/>
      <c r="Y2900"/>
      <c r="AA2900"/>
      <c r="AB2900"/>
      <c r="AD2900"/>
      <c r="AE2900"/>
      <c r="AG2900"/>
      <c r="AH2900"/>
      <c r="AJ2900"/>
      <c r="AK2900"/>
      <c r="AM2900"/>
      <c r="AN2900"/>
      <c r="AP2900"/>
      <c r="AQ2900"/>
      <c r="AS2900"/>
      <c r="AT2900"/>
    </row>
    <row r="2901" spans="18:46">
      <c r="R2901"/>
      <c r="S2901"/>
      <c r="U2901"/>
      <c r="V2901"/>
      <c r="X2901"/>
      <c r="Y2901"/>
      <c r="AA2901"/>
      <c r="AB2901"/>
      <c r="AD2901"/>
      <c r="AE2901"/>
      <c r="AG2901"/>
      <c r="AH2901"/>
      <c r="AJ2901"/>
      <c r="AK2901"/>
      <c r="AM2901"/>
      <c r="AN2901"/>
      <c r="AP2901"/>
      <c r="AQ2901"/>
      <c r="AS2901"/>
      <c r="AT2901"/>
    </row>
    <row r="2902" spans="18:46">
      <c r="R2902"/>
      <c r="S2902"/>
      <c r="U2902"/>
      <c r="V2902"/>
      <c r="X2902"/>
      <c r="Y2902"/>
      <c r="AA2902"/>
      <c r="AB2902"/>
      <c r="AD2902"/>
      <c r="AE2902"/>
      <c r="AG2902"/>
      <c r="AH2902"/>
      <c r="AJ2902"/>
      <c r="AK2902"/>
      <c r="AM2902"/>
      <c r="AN2902"/>
      <c r="AP2902"/>
      <c r="AQ2902"/>
      <c r="AS2902"/>
      <c r="AT2902"/>
    </row>
    <row r="2903" spans="18:46">
      <c r="R2903"/>
      <c r="S2903"/>
      <c r="U2903"/>
      <c r="V2903"/>
      <c r="X2903"/>
      <c r="Y2903"/>
      <c r="AA2903"/>
      <c r="AB2903"/>
      <c r="AD2903"/>
      <c r="AE2903"/>
      <c r="AG2903"/>
      <c r="AH2903"/>
      <c r="AJ2903"/>
      <c r="AK2903"/>
      <c r="AM2903"/>
      <c r="AN2903"/>
      <c r="AP2903"/>
      <c r="AQ2903"/>
      <c r="AS2903"/>
      <c r="AT2903"/>
    </row>
    <row r="2904" spans="18:46">
      <c r="R2904"/>
      <c r="S2904"/>
      <c r="U2904"/>
      <c r="V2904"/>
      <c r="X2904"/>
      <c r="Y2904"/>
      <c r="AA2904"/>
      <c r="AB2904"/>
      <c r="AD2904"/>
      <c r="AE2904"/>
      <c r="AG2904"/>
      <c r="AH2904"/>
      <c r="AJ2904"/>
      <c r="AK2904"/>
      <c r="AM2904"/>
      <c r="AN2904"/>
      <c r="AP2904"/>
      <c r="AQ2904"/>
      <c r="AS2904"/>
      <c r="AT2904"/>
    </row>
    <row r="2905" spans="18:46">
      <c r="R2905"/>
      <c r="S2905"/>
      <c r="U2905"/>
      <c r="V2905"/>
      <c r="X2905"/>
      <c r="Y2905"/>
      <c r="AA2905"/>
      <c r="AB2905"/>
      <c r="AD2905"/>
      <c r="AE2905"/>
      <c r="AG2905"/>
      <c r="AH2905"/>
      <c r="AJ2905"/>
      <c r="AK2905"/>
      <c r="AM2905"/>
      <c r="AN2905"/>
      <c r="AP2905"/>
      <c r="AQ2905"/>
      <c r="AS2905"/>
      <c r="AT2905"/>
    </row>
    <row r="2906" spans="18:46">
      <c r="R2906"/>
      <c r="S2906"/>
      <c r="U2906"/>
      <c r="V2906"/>
      <c r="X2906"/>
      <c r="Y2906"/>
      <c r="AA2906"/>
      <c r="AB2906"/>
      <c r="AD2906"/>
      <c r="AE2906"/>
      <c r="AG2906"/>
      <c r="AH2906"/>
      <c r="AJ2906"/>
      <c r="AK2906"/>
      <c r="AM2906"/>
      <c r="AN2906"/>
      <c r="AP2906"/>
      <c r="AQ2906"/>
      <c r="AS2906"/>
      <c r="AT2906"/>
    </row>
    <row r="2907" spans="18:46">
      <c r="R2907"/>
      <c r="S2907"/>
      <c r="U2907"/>
      <c r="V2907"/>
      <c r="X2907"/>
      <c r="Y2907"/>
      <c r="AA2907"/>
      <c r="AB2907"/>
      <c r="AD2907"/>
      <c r="AE2907"/>
      <c r="AG2907"/>
      <c r="AH2907"/>
      <c r="AJ2907"/>
      <c r="AK2907"/>
      <c r="AM2907"/>
      <c r="AN2907"/>
      <c r="AP2907"/>
      <c r="AQ2907"/>
      <c r="AS2907"/>
      <c r="AT2907"/>
    </row>
    <row r="2908" spans="18:46">
      <c r="R2908"/>
      <c r="S2908"/>
      <c r="U2908"/>
      <c r="V2908"/>
      <c r="X2908"/>
      <c r="Y2908"/>
      <c r="AA2908"/>
      <c r="AB2908"/>
      <c r="AD2908"/>
      <c r="AE2908"/>
      <c r="AG2908"/>
      <c r="AH2908"/>
      <c r="AJ2908"/>
      <c r="AK2908"/>
      <c r="AM2908"/>
      <c r="AN2908"/>
      <c r="AP2908"/>
      <c r="AQ2908"/>
      <c r="AS2908"/>
      <c r="AT2908"/>
    </row>
    <row r="2909" spans="18:46">
      <c r="R2909"/>
      <c r="S2909"/>
      <c r="U2909"/>
      <c r="V2909"/>
      <c r="X2909"/>
      <c r="Y2909"/>
      <c r="AA2909"/>
      <c r="AB2909"/>
      <c r="AD2909"/>
      <c r="AE2909"/>
      <c r="AG2909"/>
      <c r="AH2909"/>
      <c r="AJ2909"/>
      <c r="AK2909"/>
      <c r="AM2909"/>
      <c r="AN2909"/>
      <c r="AP2909"/>
      <c r="AQ2909"/>
      <c r="AS2909"/>
      <c r="AT2909"/>
    </row>
    <row r="2910" spans="18:46">
      <c r="R2910"/>
      <c r="S2910"/>
      <c r="U2910"/>
      <c r="V2910"/>
      <c r="X2910"/>
      <c r="Y2910"/>
      <c r="AA2910"/>
      <c r="AB2910"/>
      <c r="AD2910"/>
      <c r="AE2910"/>
      <c r="AG2910"/>
      <c r="AH2910"/>
      <c r="AJ2910"/>
      <c r="AK2910"/>
      <c r="AM2910"/>
      <c r="AN2910"/>
      <c r="AP2910"/>
      <c r="AQ2910"/>
      <c r="AS2910"/>
      <c r="AT2910"/>
    </row>
    <row r="2911" spans="18:46">
      <c r="R2911"/>
      <c r="S2911"/>
      <c r="U2911"/>
      <c r="V2911"/>
      <c r="X2911"/>
      <c r="Y2911"/>
      <c r="AA2911"/>
      <c r="AB2911"/>
      <c r="AD2911"/>
      <c r="AE2911"/>
      <c r="AG2911"/>
      <c r="AH2911"/>
      <c r="AJ2911"/>
      <c r="AK2911"/>
      <c r="AM2911"/>
      <c r="AN2911"/>
      <c r="AP2911"/>
      <c r="AQ2911"/>
      <c r="AS2911"/>
      <c r="AT2911"/>
    </row>
    <row r="2912" spans="18:46">
      <c r="R2912"/>
      <c r="S2912"/>
      <c r="U2912"/>
      <c r="V2912"/>
      <c r="X2912"/>
      <c r="Y2912"/>
      <c r="AA2912"/>
      <c r="AB2912"/>
      <c r="AD2912"/>
      <c r="AE2912"/>
      <c r="AG2912"/>
      <c r="AH2912"/>
      <c r="AJ2912"/>
      <c r="AK2912"/>
      <c r="AM2912"/>
      <c r="AN2912"/>
      <c r="AP2912"/>
      <c r="AQ2912"/>
      <c r="AS2912"/>
      <c r="AT2912"/>
    </row>
    <row r="2913" spans="18:46">
      <c r="R2913"/>
      <c r="S2913"/>
      <c r="U2913"/>
      <c r="V2913"/>
      <c r="X2913"/>
      <c r="Y2913"/>
      <c r="AA2913"/>
      <c r="AB2913"/>
      <c r="AD2913"/>
      <c r="AE2913"/>
      <c r="AG2913"/>
      <c r="AH2913"/>
      <c r="AJ2913"/>
      <c r="AK2913"/>
      <c r="AM2913"/>
      <c r="AN2913"/>
      <c r="AP2913"/>
      <c r="AQ2913"/>
      <c r="AS2913"/>
      <c r="AT2913"/>
    </row>
    <row r="2914" spans="18:46">
      <c r="R2914"/>
      <c r="S2914"/>
      <c r="U2914"/>
      <c r="V2914"/>
      <c r="X2914"/>
      <c r="Y2914"/>
      <c r="AA2914"/>
      <c r="AB2914"/>
      <c r="AD2914"/>
      <c r="AE2914"/>
      <c r="AG2914"/>
      <c r="AH2914"/>
      <c r="AJ2914"/>
      <c r="AK2914"/>
      <c r="AM2914"/>
      <c r="AN2914"/>
      <c r="AP2914"/>
      <c r="AQ2914"/>
      <c r="AS2914"/>
      <c r="AT2914"/>
    </row>
    <row r="2915" spans="18:46">
      <c r="R2915"/>
      <c r="S2915"/>
      <c r="U2915"/>
      <c r="V2915"/>
      <c r="X2915"/>
      <c r="Y2915"/>
      <c r="AA2915"/>
      <c r="AB2915"/>
      <c r="AD2915"/>
      <c r="AE2915"/>
      <c r="AG2915"/>
      <c r="AH2915"/>
      <c r="AJ2915"/>
      <c r="AK2915"/>
      <c r="AM2915"/>
      <c r="AN2915"/>
      <c r="AP2915"/>
      <c r="AQ2915"/>
      <c r="AS2915"/>
      <c r="AT2915"/>
    </row>
    <row r="2916" spans="18:46">
      <c r="R2916"/>
      <c r="S2916"/>
      <c r="U2916"/>
      <c r="V2916"/>
      <c r="X2916"/>
      <c r="Y2916"/>
      <c r="AA2916"/>
      <c r="AB2916"/>
      <c r="AD2916"/>
      <c r="AE2916"/>
      <c r="AG2916"/>
      <c r="AH2916"/>
      <c r="AJ2916"/>
      <c r="AK2916"/>
      <c r="AM2916"/>
      <c r="AN2916"/>
      <c r="AP2916"/>
      <c r="AQ2916"/>
      <c r="AS2916"/>
      <c r="AT2916"/>
    </row>
    <row r="2917" spans="18:46">
      <c r="R2917"/>
      <c r="S2917"/>
      <c r="U2917"/>
      <c r="V2917"/>
      <c r="X2917"/>
      <c r="Y2917"/>
      <c r="AA2917"/>
      <c r="AB2917"/>
      <c r="AD2917"/>
      <c r="AE2917"/>
      <c r="AG2917"/>
      <c r="AH2917"/>
      <c r="AJ2917"/>
      <c r="AK2917"/>
      <c r="AM2917"/>
      <c r="AN2917"/>
      <c r="AP2917"/>
      <c r="AQ2917"/>
      <c r="AS2917"/>
      <c r="AT2917"/>
    </row>
    <row r="2918" spans="18:46">
      <c r="R2918"/>
      <c r="S2918"/>
      <c r="U2918"/>
      <c r="V2918"/>
      <c r="X2918"/>
      <c r="Y2918"/>
      <c r="AA2918"/>
      <c r="AB2918"/>
      <c r="AD2918"/>
      <c r="AE2918"/>
      <c r="AG2918"/>
      <c r="AH2918"/>
      <c r="AJ2918"/>
      <c r="AK2918"/>
      <c r="AM2918"/>
      <c r="AN2918"/>
      <c r="AP2918"/>
      <c r="AQ2918"/>
      <c r="AS2918"/>
      <c r="AT2918"/>
    </row>
    <row r="2919" spans="18:46">
      <c r="R2919"/>
      <c r="S2919"/>
      <c r="U2919"/>
      <c r="V2919"/>
      <c r="X2919"/>
      <c r="Y2919"/>
      <c r="AA2919"/>
      <c r="AB2919"/>
      <c r="AD2919"/>
      <c r="AE2919"/>
      <c r="AG2919"/>
      <c r="AH2919"/>
      <c r="AJ2919"/>
      <c r="AK2919"/>
      <c r="AM2919"/>
      <c r="AN2919"/>
      <c r="AP2919"/>
      <c r="AQ2919"/>
      <c r="AS2919"/>
      <c r="AT2919"/>
    </row>
    <row r="2920" spans="18:46">
      <c r="R2920"/>
      <c r="S2920"/>
      <c r="U2920"/>
      <c r="V2920"/>
      <c r="X2920"/>
      <c r="Y2920"/>
      <c r="AA2920"/>
      <c r="AB2920"/>
      <c r="AD2920"/>
      <c r="AE2920"/>
      <c r="AG2920"/>
      <c r="AH2920"/>
      <c r="AJ2920"/>
      <c r="AK2920"/>
      <c r="AM2920"/>
      <c r="AN2920"/>
      <c r="AP2920"/>
      <c r="AQ2920"/>
      <c r="AS2920"/>
      <c r="AT2920"/>
    </row>
    <row r="2921" spans="18:46">
      <c r="R2921"/>
      <c r="S2921"/>
      <c r="U2921"/>
      <c r="V2921"/>
      <c r="X2921"/>
      <c r="Y2921"/>
      <c r="AA2921"/>
      <c r="AB2921"/>
      <c r="AD2921"/>
      <c r="AE2921"/>
      <c r="AG2921"/>
      <c r="AH2921"/>
      <c r="AJ2921"/>
      <c r="AK2921"/>
      <c r="AM2921"/>
      <c r="AN2921"/>
      <c r="AP2921"/>
      <c r="AQ2921"/>
      <c r="AS2921"/>
      <c r="AT2921"/>
    </row>
    <row r="2922" spans="18:46">
      <c r="R2922"/>
      <c r="S2922"/>
      <c r="U2922"/>
      <c r="V2922"/>
      <c r="X2922"/>
      <c r="Y2922"/>
      <c r="AA2922"/>
      <c r="AB2922"/>
      <c r="AD2922"/>
      <c r="AE2922"/>
      <c r="AG2922"/>
      <c r="AH2922"/>
      <c r="AJ2922"/>
      <c r="AK2922"/>
      <c r="AM2922"/>
      <c r="AN2922"/>
      <c r="AP2922"/>
      <c r="AQ2922"/>
      <c r="AS2922"/>
      <c r="AT2922"/>
    </row>
    <row r="2923" spans="18:46">
      <c r="R2923"/>
      <c r="S2923"/>
      <c r="U2923"/>
      <c r="V2923"/>
      <c r="X2923"/>
      <c r="Y2923"/>
      <c r="AA2923"/>
      <c r="AB2923"/>
      <c r="AD2923"/>
      <c r="AE2923"/>
      <c r="AG2923"/>
      <c r="AH2923"/>
      <c r="AJ2923"/>
      <c r="AK2923"/>
      <c r="AM2923"/>
      <c r="AN2923"/>
      <c r="AP2923"/>
      <c r="AQ2923"/>
      <c r="AS2923"/>
      <c r="AT2923"/>
    </row>
    <row r="2924" spans="18:46">
      <c r="R2924"/>
      <c r="S2924"/>
      <c r="U2924"/>
      <c r="V2924"/>
      <c r="X2924"/>
      <c r="Y2924"/>
      <c r="AA2924"/>
      <c r="AB2924"/>
      <c r="AD2924"/>
      <c r="AE2924"/>
      <c r="AG2924"/>
      <c r="AH2924"/>
      <c r="AJ2924"/>
      <c r="AK2924"/>
      <c r="AM2924"/>
      <c r="AN2924"/>
      <c r="AP2924"/>
      <c r="AQ2924"/>
      <c r="AS2924"/>
      <c r="AT2924"/>
    </row>
    <row r="2925" spans="18:46">
      <c r="R2925"/>
      <c r="S2925"/>
      <c r="U2925"/>
      <c r="V2925"/>
      <c r="X2925"/>
      <c r="Y2925"/>
      <c r="AA2925"/>
      <c r="AB2925"/>
      <c r="AD2925"/>
      <c r="AE2925"/>
      <c r="AG2925"/>
      <c r="AH2925"/>
      <c r="AJ2925"/>
      <c r="AK2925"/>
      <c r="AM2925"/>
      <c r="AN2925"/>
      <c r="AP2925"/>
      <c r="AQ2925"/>
      <c r="AS2925"/>
      <c r="AT2925"/>
    </row>
    <row r="2926" spans="18:46">
      <c r="R2926"/>
      <c r="S2926"/>
      <c r="U2926"/>
      <c r="V2926"/>
      <c r="X2926"/>
      <c r="Y2926"/>
      <c r="AA2926"/>
      <c r="AB2926"/>
      <c r="AD2926"/>
      <c r="AE2926"/>
      <c r="AG2926"/>
      <c r="AH2926"/>
      <c r="AJ2926"/>
      <c r="AK2926"/>
      <c r="AM2926"/>
      <c r="AN2926"/>
      <c r="AP2926"/>
      <c r="AQ2926"/>
      <c r="AS2926"/>
      <c r="AT2926"/>
    </row>
    <row r="2927" spans="18:46">
      <c r="R2927"/>
      <c r="S2927"/>
      <c r="U2927"/>
      <c r="V2927"/>
      <c r="X2927"/>
      <c r="Y2927"/>
      <c r="AA2927"/>
      <c r="AB2927"/>
      <c r="AD2927"/>
      <c r="AE2927"/>
      <c r="AG2927"/>
      <c r="AH2927"/>
      <c r="AJ2927"/>
      <c r="AK2927"/>
      <c r="AM2927"/>
      <c r="AN2927"/>
      <c r="AP2927"/>
      <c r="AQ2927"/>
      <c r="AS2927"/>
      <c r="AT2927"/>
    </row>
    <row r="2928" spans="18:46">
      <c r="R2928"/>
      <c r="S2928"/>
      <c r="U2928"/>
      <c r="V2928"/>
      <c r="X2928"/>
      <c r="Y2928"/>
      <c r="AA2928"/>
      <c r="AB2928"/>
      <c r="AD2928"/>
      <c r="AE2928"/>
      <c r="AG2928"/>
      <c r="AH2928"/>
      <c r="AJ2928"/>
      <c r="AK2928"/>
      <c r="AM2928"/>
      <c r="AN2928"/>
      <c r="AP2928"/>
      <c r="AQ2928"/>
      <c r="AS2928"/>
      <c r="AT2928"/>
    </row>
    <row r="2929" spans="18:46">
      <c r="R2929"/>
      <c r="S2929"/>
      <c r="U2929"/>
      <c r="V2929"/>
      <c r="X2929"/>
      <c r="Y2929"/>
      <c r="AA2929"/>
      <c r="AB2929"/>
      <c r="AD2929"/>
      <c r="AE2929"/>
      <c r="AG2929"/>
      <c r="AH2929"/>
      <c r="AJ2929"/>
      <c r="AK2929"/>
      <c r="AM2929"/>
      <c r="AN2929"/>
      <c r="AP2929"/>
      <c r="AQ2929"/>
      <c r="AS2929"/>
      <c r="AT2929"/>
    </row>
    <row r="2930" spans="18:46">
      <c r="R2930"/>
      <c r="S2930"/>
      <c r="U2930"/>
      <c r="V2930"/>
      <c r="X2930"/>
      <c r="Y2930"/>
      <c r="AA2930"/>
      <c r="AB2930"/>
      <c r="AD2930"/>
      <c r="AE2930"/>
      <c r="AG2930"/>
      <c r="AH2930"/>
      <c r="AJ2930"/>
      <c r="AK2930"/>
      <c r="AM2930"/>
      <c r="AN2930"/>
      <c r="AP2930"/>
      <c r="AQ2930"/>
      <c r="AS2930"/>
      <c r="AT2930"/>
    </row>
    <row r="2931" spans="18:46">
      <c r="R2931"/>
      <c r="S2931"/>
      <c r="U2931"/>
      <c r="V2931"/>
      <c r="X2931"/>
      <c r="Y2931"/>
      <c r="AA2931"/>
      <c r="AB2931"/>
      <c r="AD2931"/>
      <c r="AE2931"/>
      <c r="AG2931"/>
      <c r="AH2931"/>
      <c r="AJ2931"/>
      <c r="AK2931"/>
      <c r="AM2931"/>
      <c r="AN2931"/>
      <c r="AP2931"/>
      <c r="AQ2931"/>
      <c r="AS2931"/>
      <c r="AT2931"/>
    </row>
    <row r="2932" spans="18:46">
      <c r="R2932"/>
      <c r="S2932"/>
      <c r="U2932"/>
      <c r="V2932"/>
      <c r="X2932"/>
      <c r="Y2932"/>
      <c r="AA2932"/>
      <c r="AB2932"/>
      <c r="AD2932"/>
      <c r="AE2932"/>
      <c r="AG2932"/>
      <c r="AH2932"/>
      <c r="AJ2932"/>
      <c r="AK2932"/>
      <c r="AM2932"/>
      <c r="AN2932"/>
      <c r="AP2932"/>
      <c r="AQ2932"/>
      <c r="AS2932"/>
      <c r="AT2932"/>
    </row>
    <row r="2933" spans="18:46">
      <c r="R2933"/>
      <c r="S2933"/>
      <c r="U2933"/>
      <c r="V2933"/>
      <c r="X2933"/>
      <c r="Y2933"/>
      <c r="AA2933"/>
      <c r="AB2933"/>
      <c r="AD2933"/>
      <c r="AE2933"/>
      <c r="AG2933"/>
      <c r="AH2933"/>
      <c r="AJ2933"/>
      <c r="AK2933"/>
      <c r="AM2933"/>
      <c r="AN2933"/>
      <c r="AP2933"/>
      <c r="AQ2933"/>
      <c r="AS2933"/>
      <c r="AT2933"/>
    </row>
    <row r="2934" spans="18:46">
      <c r="R2934"/>
      <c r="S2934"/>
      <c r="U2934"/>
      <c r="V2934"/>
      <c r="X2934"/>
      <c r="Y2934"/>
      <c r="AA2934"/>
      <c r="AB2934"/>
      <c r="AD2934"/>
      <c r="AE2934"/>
      <c r="AG2934"/>
      <c r="AH2934"/>
      <c r="AJ2934"/>
      <c r="AK2934"/>
      <c r="AM2934"/>
      <c r="AN2934"/>
      <c r="AP2934"/>
      <c r="AQ2934"/>
      <c r="AS2934"/>
      <c r="AT2934"/>
    </row>
    <row r="2935" spans="18:46">
      <c r="R2935"/>
      <c r="S2935"/>
      <c r="U2935"/>
      <c r="V2935"/>
      <c r="X2935"/>
      <c r="Y2935"/>
      <c r="AA2935"/>
      <c r="AB2935"/>
      <c r="AD2935"/>
      <c r="AE2935"/>
      <c r="AG2935"/>
      <c r="AH2935"/>
      <c r="AJ2935"/>
      <c r="AK2935"/>
      <c r="AM2935"/>
      <c r="AN2935"/>
      <c r="AP2935"/>
      <c r="AQ2935"/>
      <c r="AS2935"/>
      <c r="AT2935"/>
    </row>
    <row r="2936" spans="18:46">
      <c r="R2936"/>
      <c r="S2936"/>
      <c r="U2936"/>
      <c r="V2936"/>
      <c r="X2936"/>
      <c r="Y2936"/>
      <c r="AA2936"/>
      <c r="AB2936"/>
      <c r="AD2936"/>
      <c r="AE2936"/>
      <c r="AG2936"/>
      <c r="AH2936"/>
      <c r="AJ2936"/>
      <c r="AK2936"/>
      <c r="AM2936"/>
      <c r="AN2936"/>
      <c r="AP2936"/>
      <c r="AQ2936"/>
      <c r="AS2936"/>
      <c r="AT2936"/>
    </row>
    <row r="2937" spans="18:46">
      <c r="R2937"/>
      <c r="S2937"/>
      <c r="U2937"/>
      <c r="V2937"/>
      <c r="X2937"/>
      <c r="Y2937"/>
      <c r="AA2937"/>
      <c r="AB2937"/>
      <c r="AD2937"/>
      <c r="AE2937"/>
      <c r="AG2937"/>
      <c r="AH2937"/>
      <c r="AJ2937"/>
      <c r="AK2937"/>
      <c r="AM2937"/>
      <c r="AN2937"/>
      <c r="AP2937"/>
      <c r="AQ2937"/>
      <c r="AS2937"/>
      <c r="AT2937"/>
    </row>
    <row r="2938" spans="18:46">
      <c r="R2938"/>
      <c r="S2938"/>
      <c r="U2938"/>
      <c r="V2938"/>
      <c r="X2938"/>
      <c r="Y2938"/>
      <c r="AA2938"/>
      <c r="AB2938"/>
      <c r="AD2938"/>
      <c r="AE2938"/>
      <c r="AG2938"/>
      <c r="AH2938"/>
      <c r="AJ2938"/>
      <c r="AK2938"/>
      <c r="AM2938"/>
      <c r="AN2938"/>
      <c r="AP2938"/>
      <c r="AQ2938"/>
      <c r="AS2938"/>
      <c r="AT2938"/>
    </row>
    <row r="2939" spans="18:46">
      <c r="R2939"/>
      <c r="S2939"/>
      <c r="U2939"/>
      <c r="V2939"/>
      <c r="X2939"/>
      <c r="Y2939"/>
      <c r="AA2939"/>
      <c r="AB2939"/>
      <c r="AD2939"/>
      <c r="AE2939"/>
      <c r="AG2939"/>
      <c r="AH2939"/>
      <c r="AJ2939"/>
      <c r="AK2939"/>
      <c r="AM2939"/>
      <c r="AN2939"/>
      <c r="AP2939"/>
      <c r="AQ2939"/>
      <c r="AS2939"/>
      <c r="AT2939"/>
    </row>
    <row r="2940" spans="18:46">
      <c r="R2940"/>
      <c r="S2940"/>
      <c r="U2940"/>
      <c r="V2940"/>
      <c r="X2940"/>
      <c r="Y2940"/>
      <c r="AA2940"/>
      <c r="AB2940"/>
      <c r="AD2940"/>
      <c r="AE2940"/>
      <c r="AG2940"/>
      <c r="AH2940"/>
      <c r="AJ2940"/>
      <c r="AK2940"/>
      <c r="AM2940"/>
      <c r="AN2940"/>
      <c r="AP2940"/>
      <c r="AQ2940"/>
      <c r="AS2940"/>
      <c r="AT2940"/>
    </row>
    <row r="2941" spans="18:46">
      <c r="R2941"/>
      <c r="S2941"/>
      <c r="U2941"/>
      <c r="V2941"/>
      <c r="X2941"/>
      <c r="Y2941"/>
      <c r="AA2941"/>
      <c r="AB2941"/>
      <c r="AD2941"/>
      <c r="AE2941"/>
      <c r="AG2941"/>
      <c r="AH2941"/>
      <c r="AJ2941"/>
      <c r="AK2941"/>
      <c r="AM2941"/>
      <c r="AN2941"/>
      <c r="AP2941"/>
      <c r="AQ2941"/>
      <c r="AS2941"/>
      <c r="AT2941"/>
    </row>
    <row r="2942" spans="18:46">
      <c r="R2942"/>
      <c r="S2942"/>
      <c r="U2942"/>
      <c r="V2942"/>
      <c r="X2942"/>
      <c r="Y2942"/>
      <c r="AA2942"/>
      <c r="AB2942"/>
      <c r="AD2942"/>
      <c r="AE2942"/>
      <c r="AG2942"/>
      <c r="AH2942"/>
      <c r="AJ2942"/>
      <c r="AK2942"/>
      <c r="AM2942"/>
      <c r="AN2942"/>
      <c r="AP2942"/>
      <c r="AQ2942"/>
      <c r="AS2942"/>
      <c r="AT2942"/>
    </row>
    <row r="2943" spans="18:46">
      <c r="R2943"/>
      <c r="S2943"/>
      <c r="U2943"/>
      <c r="V2943"/>
      <c r="X2943"/>
      <c r="Y2943"/>
      <c r="AA2943"/>
      <c r="AB2943"/>
      <c r="AD2943"/>
      <c r="AE2943"/>
      <c r="AG2943"/>
      <c r="AH2943"/>
      <c r="AJ2943"/>
      <c r="AK2943"/>
      <c r="AM2943"/>
      <c r="AN2943"/>
      <c r="AP2943"/>
      <c r="AQ2943"/>
      <c r="AS2943"/>
      <c r="AT2943"/>
    </row>
    <row r="2944" spans="18:46">
      <c r="R2944"/>
      <c r="S2944"/>
      <c r="U2944"/>
      <c r="V2944"/>
      <c r="X2944"/>
      <c r="Y2944"/>
      <c r="AA2944"/>
      <c r="AB2944"/>
      <c r="AD2944"/>
      <c r="AE2944"/>
      <c r="AG2944"/>
      <c r="AH2944"/>
      <c r="AJ2944"/>
      <c r="AK2944"/>
      <c r="AM2944"/>
      <c r="AN2944"/>
      <c r="AP2944"/>
      <c r="AQ2944"/>
      <c r="AS2944"/>
      <c r="AT2944"/>
    </row>
    <row r="2945" spans="18:46">
      <c r="R2945"/>
      <c r="S2945"/>
      <c r="U2945"/>
      <c r="V2945"/>
      <c r="X2945"/>
      <c r="Y2945"/>
      <c r="AA2945"/>
      <c r="AB2945"/>
      <c r="AD2945"/>
      <c r="AE2945"/>
      <c r="AG2945"/>
      <c r="AH2945"/>
      <c r="AJ2945"/>
      <c r="AK2945"/>
      <c r="AM2945"/>
      <c r="AN2945"/>
      <c r="AP2945"/>
      <c r="AQ2945"/>
      <c r="AS2945"/>
      <c r="AT2945"/>
    </row>
    <row r="2946" spans="18:46">
      <c r="R2946"/>
      <c r="S2946"/>
      <c r="U2946"/>
      <c r="V2946"/>
      <c r="X2946"/>
      <c r="Y2946"/>
      <c r="AA2946"/>
      <c r="AB2946"/>
      <c r="AD2946"/>
      <c r="AE2946"/>
      <c r="AG2946"/>
      <c r="AH2946"/>
      <c r="AJ2946"/>
      <c r="AK2946"/>
      <c r="AM2946"/>
      <c r="AN2946"/>
      <c r="AP2946"/>
      <c r="AQ2946"/>
      <c r="AS2946"/>
      <c r="AT2946"/>
    </row>
    <row r="2947" spans="18:46">
      <c r="R2947"/>
      <c r="S2947"/>
      <c r="U2947"/>
      <c r="V2947"/>
      <c r="X2947"/>
      <c r="Y2947"/>
      <c r="AA2947"/>
      <c r="AB2947"/>
      <c r="AD2947"/>
      <c r="AE2947"/>
      <c r="AG2947"/>
      <c r="AH2947"/>
      <c r="AJ2947"/>
      <c r="AK2947"/>
      <c r="AM2947"/>
      <c r="AN2947"/>
      <c r="AP2947"/>
      <c r="AQ2947"/>
      <c r="AS2947"/>
      <c r="AT2947"/>
    </row>
    <row r="2948" spans="18:46">
      <c r="R2948"/>
      <c r="S2948"/>
      <c r="U2948"/>
      <c r="V2948"/>
      <c r="X2948"/>
      <c r="Y2948"/>
      <c r="AA2948"/>
      <c r="AB2948"/>
      <c r="AD2948"/>
      <c r="AE2948"/>
      <c r="AG2948"/>
      <c r="AH2948"/>
      <c r="AJ2948"/>
      <c r="AK2948"/>
      <c r="AM2948"/>
      <c r="AN2948"/>
      <c r="AP2948"/>
      <c r="AQ2948"/>
      <c r="AS2948"/>
      <c r="AT2948"/>
    </row>
    <row r="2949" spans="18:46">
      <c r="R2949"/>
      <c r="S2949"/>
      <c r="U2949"/>
      <c r="V2949"/>
      <c r="X2949"/>
      <c r="Y2949"/>
      <c r="AA2949"/>
      <c r="AB2949"/>
      <c r="AD2949"/>
      <c r="AE2949"/>
      <c r="AG2949"/>
      <c r="AH2949"/>
      <c r="AJ2949"/>
      <c r="AK2949"/>
      <c r="AM2949"/>
      <c r="AN2949"/>
      <c r="AP2949"/>
      <c r="AQ2949"/>
      <c r="AS2949"/>
      <c r="AT2949"/>
    </row>
    <row r="2950" spans="18:46">
      <c r="R2950"/>
      <c r="S2950"/>
      <c r="U2950"/>
      <c r="V2950"/>
      <c r="X2950"/>
      <c r="Y2950"/>
      <c r="AA2950"/>
      <c r="AB2950"/>
      <c r="AD2950"/>
      <c r="AE2950"/>
      <c r="AG2950"/>
      <c r="AH2950"/>
      <c r="AJ2950"/>
      <c r="AK2950"/>
      <c r="AM2950"/>
      <c r="AN2950"/>
      <c r="AP2950"/>
      <c r="AQ2950"/>
      <c r="AS2950"/>
      <c r="AT2950"/>
    </row>
    <row r="2951" spans="18:46">
      <c r="R2951"/>
      <c r="S2951"/>
      <c r="U2951"/>
      <c r="V2951"/>
      <c r="X2951"/>
      <c r="Y2951"/>
      <c r="AA2951"/>
      <c r="AB2951"/>
      <c r="AD2951"/>
      <c r="AE2951"/>
      <c r="AG2951"/>
      <c r="AH2951"/>
      <c r="AJ2951"/>
      <c r="AK2951"/>
      <c r="AM2951"/>
      <c r="AN2951"/>
      <c r="AP2951"/>
      <c r="AQ2951"/>
      <c r="AS2951"/>
      <c r="AT2951"/>
    </row>
    <row r="2952" spans="18:46">
      <c r="R2952"/>
      <c r="S2952"/>
      <c r="U2952"/>
      <c r="V2952"/>
      <c r="X2952"/>
      <c r="Y2952"/>
      <c r="AA2952"/>
      <c r="AB2952"/>
      <c r="AD2952"/>
      <c r="AE2952"/>
      <c r="AG2952"/>
      <c r="AH2952"/>
      <c r="AJ2952"/>
      <c r="AK2952"/>
      <c r="AM2952"/>
      <c r="AN2952"/>
      <c r="AP2952"/>
      <c r="AQ2952"/>
      <c r="AS2952"/>
      <c r="AT2952"/>
    </row>
    <row r="2953" spans="18:46">
      <c r="R2953"/>
      <c r="S2953"/>
      <c r="U2953"/>
      <c r="V2953"/>
      <c r="X2953"/>
      <c r="Y2953"/>
      <c r="AA2953"/>
      <c r="AB2953"/>
      <c r="AD2953"/>
      <c r="AE2953"/>
      <c r="AG2953"/>
      <c r="AH2953"/>
      <c r="AJ2953"/>
      <c r="AK2953"/>
      <c r="AM2953"/>
      <c r="AN2953"/>
      <c r="AP2953"/>
      <c r="AQ2953"/>
      <c r="AS2953"/>
      <c r="AT2953"/>
    </row>
    <row r="2954" spans="18:46">
      <c r="R2954"/>
      <c r="S2954"/>
      <c r="U2954"/>
      <c r="V2954"/>
      <c r="X2954"/>
      <c r="Y2954"/>
      <c r="AA2954"/>
      <c r="AB2954"/>
      <c r="AD2954"/>
      <c r="AE2954"/>
      <c r="AG2954"/>
      <c r="AH2954"/>
      <c r="AJ2954"/>
      <c r="AK2954"/>
      <c r="AM2954"/>
      <c r="AN2954"/>
      <c r="AP2954"/>
      <c r="AQ2954"/>
      <c r="AS2954"/>
      <c r="AT2954"/>
    </row>
    <row r="2955" spans="18:46">
      <c r="R2955"/>
      <c r="S2955"/>
      <c r="U2955"/>
      <c r="V2955"/>
      <c r="X2955"/>
      <c r="Y2955"/>
      <c r="AA2955"/>
      <c r="AB2955"/>
      <c r="AD2955"/>
      <c r="AE2955"/>
      <c r="AG2955"/>
      <c r="AH2955"/>
      <c r="AJ2955"/>
      <c r="AK2955"/>
      <c r="AM2955"/>
      <c r="AN2955"/>
      <c r="AP2955"/>
      <c r="AQ2955"/>
      <c r="AS2955"/>
      <c r="AT2955"/>
    </row>
    <row r="2956" spans="18:46">
      <c r="R2956"/>
      <c r="S2956"/>
      <c r="U2956"/>
      <c r="V2956"/>
      <c r="X2956"/>
      <c r="Y2956"/>
      <c r="AA2956"/>
      <c r="AB2956"/>
      <c r="AD2956"/>
      <c r="AE2956"/>
      <c r="AG2956"/>
      <c r="AH2956"/>
      <c r="AJ2956"/>
      <c r="AK2956"/>
      <c r="AM2956"/>
      <c r="AN2956"/>
      <c r="AP2956"/>
      <c r="AQ2956"/>
      <c r="AS2956"/>
      <c r="AT2956"/>
    </row>
    <row r="2957" spans="18:46">
      <c r="R2957"/>
      <c r="S2957"/>
      <c r="U2957"/>
      <c r="V2957"/>
      <c r="X2957"/>
      <c r="Y2957"/>
      <c r="AA2957"/>
      <c r="AB2957"/>
      <c r="AD2957"/>
      <c r="AE2957"/>
      <c r="AG2957"/>
      <c r="AH2957"/>
      <c r="AJ2957"/>
      <c r="AK2957"/>
      <c r="AM2957"/>
      <c r="AN2957"/>
      <c r="AP2957"/>
      <c r="AQ2957"/>
      <c r="AS2957"/>
      <c r="AT2957"/>
    </row>
    <row r="2958" spans="18:46">
      <c r="R2958"/>
      <c r="S2958"/>
      <c r="U2958"/>
      <c r="V2958"/>
      <c r="X2958"/>
      <c r="Y2958"/>
      <c r="AA2958"/>
      <c r="AB2958"/>
      <c r="AD2958"/>
      <c r="AE2958"/>
      <c r="AG2958"/>
      <c r="AH2958"/>
      <c r="AJ2958"/>
      <c r="AK2958"/>
      <c r="AM2958"/>
      <c r="AN2958"/>
      <c r="AP2958"/>
      <c r="AQ2958"/>
      <c r="AS2958"/>
      <c r="AT2958"/>
    </row>
    <row r="2959" spans="18:46">
      <c r="R2959"/>
      <c r="S2959"/>
      <c r="U2959"/>
      <c r="V2959"/>
      <c r="X2959"/>
      <c r="Y2959"/>
      <c r="AA2959"/>
      <c r="AB2959"/>
      <c r="AD2959"/>
      <c r="AE2959"/>
      <c r="AG2959"/>
      <c r="AH2959"/>
      <c r="AJ2959"/>
      <c r="AK2959"/>
      <c r="AM2959"/>
      <c r="AN2959"/>
      <c r="AP2959"/>
      <c r="AQ2959"/>
      <c r="AS2959"/>
      <c r="AT2959"/>
    </row>
    <row r="2960" spans="18:46">
      <c r="R2960"/>
      <c r="S2960"/>
      <c r="U2960"/>
      <c r="V2960"/>
      <c r="X2960"/>
      <c r="Y2960"/>
      <c r="AA2960"/>
      <c r="AB2960"/>
      <c r="AD2960"/>
      <c r="AE2960"/>
      <c r="AG2960"/>
      <c r="AH2960"/>
      <c r="AJ2960"/>
      <c r="AK2960"/>
      <c r="AM2960"/>
      <c r="AN2960"/>
      <c r="AP2960"/>
      <c r="AQ2960"/>
      <c r="AS2960"/>
      <c r="AT2960"/>
    </row>
    <row r="2961" spans="18:46">
      <c r="R2961"/>
      <c r="S2961"/>
      <c r="U2961"/>
      <c r="V2961"/>
      <c r="X2961"/>
      <c r="Y2961"/>
      <c r="AA2961"/>
      <c r="AB2961"/>
      <c r="AD2961"/>
      <c r="AE2961"/>
      <c r="AG2961"/>
      <c r="AH2961"/>
      <c r="AJ2961"/>
      <c r="AK2961"/>
      <c r="AM2961"/>
      <c r="AN2961"/>
      <c r="AP2961"/>
      <c r="AQ2961"/>
      <c r="AS2961"/>
      <c r="AT2961"/>
    </row>
    <row r="2962" spans="18:46">
      <c r="R2962"/>
      <c r="S2962"/>
      <c r="U2962"/>
      <c r="V2962"/>
      <c r="X2962"/>
      <c r="Y2962"/>
      <c r="AA2962"/>
      <c r="AB2962"/>
      <c r="AD2962"/>
      <c r="AE2962"/>
      <c r="AG2962"/>
      <c r="AH2962"/>
      <c r="AJ2962"/>
      <c r="AK2962"/>
      <c r="AM2962"/>
      <c r="AN2962"/>
      <c r="AP2962"/>
      <c r="AQ2962"/>
      <c r="AS2962"/>
      <c r="AT2962"/>
    </row>
    <row r="2963" spans="18:46">
      <c r="R2963"/>
      <c r="S2963"/>
      <c r="U2963"/>
      <c r="V2963"/>
      <c r="X2963"/>
      <c r="Y2963"/>
      <c r="AA2963"/>
      <c r="AB2963"/>
      <c r="AD2963"/>
      <c r="AE2963"/>
      <c r="AG2963"/>
      <c r="AH2963"/>
      <c r="AJ2963"/>
      <c r="AK2963"/>
      <c r="AM2963"/>
      <c r="AN2963"/>
      <c r="AP2963"/>
      <c r="AQ2963"/>
      <c r="AS2963"/>
      <c r="AT2963"/>
    </row>
    <row r="2964" spans="18:46">
      <c r="R2964"/>
      <c r="S2964"/>
      <c r="U2964"/>
      <c r="V2964"/>
      <c r="X2964"/>
      <c r="Y2964"/>
      <c r="AA2964"/>
      <c r="AB2964"/>
      <c r="AD2964"/>
      <c r="AE2964"/>
      <c r="AG2964"/>
      <c r="AH2964"/>
      <c r="AJ2964"/>
      <c r="AK2964"/>
      <c r="AM2964"/>
      <c r="AN2964"/>
      <c r="AP2964"/>
      <c r="AQ2964"/>
      <c r="AS2964"/>
      <c r="AT2964"/>
    </row>
    <row r="2965" spans="18:46">
      <c r="R2965"/>
      <c r="S2965"/>
      <c r="U2965"/>
      <c r="V2965"/>
      <c r="X2965"/>
      <c r="Y2965"/>
      <c r="AA2965"/>
      <c r="AB2965"/>
      <c r="AD2965"/>
      <c r="AE2965"/>
      <c r="AG2965"/>
      <c r="AH2965"/>
      <c r="AJ2965"/>
      <c r="AK2965"/>
      <c r="AM2965"/>
      <c r="AN2965"/>
      <c r="AP2965"/>
      <c r="AQ2965"/>
      <c r="AS2965"/>
      <c r="AT2965"/>
    </row>
    <row r="2966" spans="18:46">
      <c r="R2966"/>
      <c r="S2966"/>
      <c r="U2966"/>
      <c r="V2966"/>
      <c r="X2966"/>
      <c r="Y2966"/>
      <c r="AA2966"/>
      <c r="AB2966"/>
      <c r="AD2966"/>
      <c r="AE2966"/>
      <c r="AG2966"/>
      <c r="AH2966"/>
      <c r="AJ2966"/>
      <c r="AK2966"/>
      <c r="AM2966"/>
      <c r="AN2966"/>
      <c r="AP2966"/>
      <c r="AQ2966"/>
      <c r="AS2966"/>
      <c r="AT2966"/>
    </row>
    <row r="2967" spans="18:46">
      <c r="R2967"/>
      <c r="S2967"/>
      <c r="U2967"/>
      <c r="V2967"/>
      <c r="X2967"/>
      <c r="Y2967"/>
      <c r="AA2967"/>
      <c r="AB2967"/>
      <c r="AD2967"/>
      <c r="AE2967"/>
      <c r="AG2967"/>
      <c r="AH2967"/>
      <c r="AJ2967"/>
      <c r="AK2967"/>
      <c r="AM2967"/>
      <c r="AN2967"/>
      <c r="AP2967"/>
      <c r="AQ2967"/>
      <c r="AS2967"/>
      <c r="AT2967"/>
    </row>
    <row r="2968" spans="18:46">
      <c r="R2968"/>
      <c r="S2968"/>
      <c r="U2968"/>
      <c r="V2968"/>
      <c r="X2968"/>
      <c r="Y2968"/>
      <c r="AA2968"/>
      <c r="AB2968"/>
      <c r="AD2968"/>
      <c r="AE2968"/>
      <c r="AG2968"/>
      <c r="AH2968"/>
      <c r="AJ2968"/>
      <c r="AK2968"/>
      <c r="AM2968"/>
      <c r="AN2968"/>
      <c r="AP2968"/>
      <c r="AQ2968"/>
      <c r="AS2968"/>
      <c r="AT2968"/>
    </row>
    <row r="2969" spans="18:46">
      <c r="R2969"/>
      <c r="S2969"/>
      <c r="U2969"/>
      <c r="V2969"/>
      <c r="X2969"/>
      <c r="Y2969"/>
      <c r="AA2969"/>
      <c r="AB2969"/>
      <c r="AD2969"/>
      <c r="AE2969"/>
      <c r="AG2969"/>
      <c r="AH2969"/>
      <c r="AJ2969"/>
      <c r="AK2969"/>
      <c r="AM2969"/>
      <c r="AN2969"/>
      <c r="AP2969"/>
      <c r="AQ2969"/>
      <c r="AS2969"/>
      <c r="AT2969"/>
    </row>
    <row r="2970" spans="18:46">
      <c r="R2970"/>
      <c r="S2970"/>
      <c r="U2970"/>
      <c r="V2970"/>
      <c r="X2970"/>
      <c r="Y2970"/>
      <c r="AA2970"/>
      <c r="AB2970"/>
      <c r="AD2970"/>
      <c r="AE2970"/>
      <c r="AG2970"/>
      <c r="AH2970"/>
      <c r="AJ2970"/>
      <c r="AK2970"/>
      <c r="AM2970"/>
      <c r="AN2970"/>
      <c r="AP2970"/>
      <c r="AQ2970"/>
      <c r="AS2970"/>
      <c r="AT2970"/>
    </row>
    <row r="2971" spans="18:46">
      <c r="R2971"/>
      <c r="S2971"/>
      <c r="U2971"/>
      <c r="V2971"/>
      <c r="X2971"/>
      <c r="Y2971"/>
      <c r="AA2971"/>
      <c r="AB2971"/>
      <c r="AD2971"/>
      <c r="AE2971"/>
      <c r="AG2971"/>
      <c r="AH2971"/>
      <c r="AJ2971"/>
      <c r="AK2971"/>
      <c r="AM2971"/>
      <c r="AN2971"/>
      <c r="AP2971"/>
      <c r="AQ2971"/>
      <c r="AS2971"/>
      <c r="AT2971"/>
    </row>
    <row r="2972" spans="18:46">
      <c r="R2972"/>
      <c r="S2972"/>
      <c r="U2972"/>
      <c r="V2972"/>
      <c r="X2972"/>
      <c r="Y2972"/>
      <c r="AA2972"/>
      <c r="AB2972"/>
      <c r="AD2972"/>
      <c r="AE2972"/>
      <c r="AG2972"/>
      <c r="AH2972"/>
      <c r="AJ2972"/>
      <c r="AK2972"/>
      <c r="AM2972"/>
      <c r="AN2972"/>
      <c r="AP2972"/>
      <c r="AQ2972"/>
      <c r="AS2972"/>
      <c r="AT2972"/>
    </row>
    <row r="2973" spans="18:46">
      <c r="R2973"/>
      <c r="S2973"/>
      <c r="U2973"/>
      <c r="V2973"/>
      <c r="X2973"/>
      <c r="Y2973"/>
      <c r="AA2973"/>
      <c r="AB2973"/>
      <c r="AD2973"/>
      <c r="AE2973"/>
      <c r="AG2973"/>
      <c r="AH2973"/>
      <c r="AJ2973"/>
      <c r="AK2973"/>
      <c r="AM2973"/>
      <c r="AN2973"/>
      <c r="AP2973"/>
      <c r="AQ2973"/>
      <c r="AS2973"/>
      <c r="AT2973"/>
    </row>
    <row r="2974" spans="18:46">
      <c r="R2974"/>
      <c r="S2974"/>
      <c r="U2974"/>
      <c r="V2974"/>
      <c r="X2974"/>
      <c r="Y2974"/>
      <c r="AA2974"/>
      <c r="AB2974"/>
      <c r="AD2974"/>
      <c r="AE2974"/>
      <c r="AG2974"/>
      <c r="AH2974"/>
      <c r="AJ2974"/>
      <c r="AK2974"/>
      <c r="AM2974"/>
      <c r="AN2974"/>
      <c r="AP2974"/>
      <c r="AQ2974"/>
      <c r="AS2974"/>
      <c r="AT2974"/>
    </row>
    <row r="2975" spans="18:46">
      <c r="R2975"/>
      <c r="S2975"/>
      <c r="U2975"/>
      <c r="V2975"/>
      <c r="X2975"/>
      <c r="Y2975"/>
      <c r="AA2975"/>
      <c r="AB2975"/>
      <c r="AD2975"/>
      <c r="AE2975"/>
      <c r="AG2975"/>
      <c r="AH2975"/>
      <c r="AJ2975"/>
      <c r="AK2975"/>
      <c r="AM2975"/>
      <c r="AN2975"/>
      <c r="AP2975"/>
      <c r="AQ2975"/>
      <c r="AS2975"/>
      <c r="AT2975"/>
    </row>
    <row r="2976" spans="18:46">
      <c r="R2976"/>
      <c r="S2976"/>
      <c r="U2976"/>
      <c r="V2976"/>
      <c r="X2976"/>
      <c r="Y2976"/>
      <c r="AA2976"/>
      <c r="AB2976"/>
      <c r="AD2976"/>
      <c r="AE2976"/>
      <c r="AG2976"/>
      <c r="AH2976"/>
      <c r="AJ2976"/>
      <c r="AK2976"/>
      <c r="AM2976"/>
      <c r="AN2976"/>
      <c r="AP2976"/>
      <c r="AQ2976"/>
      <c r="AS2976"/>
      <c r="AT2976"/>
    </row>
    <row r="2977" spans="18:46">
      <c r="R2977"/>
      <c r="S2977"/>
      <c r="U2977"/>
      <c r="V2977"/>
      <c r="X2977"/>
      <c r="Y2977"/>
      <c r="AA2977"/>
      <c r="AB2977"/>
      <c r="AD2977"/>
      <c r="AE2977"/>
      <c r="AG2977"/>
      <c r="AH2977"/>
      <c r="AJ2977"/>
      <c r="AK2977"/>
      <c r="AM2977"/>
      <c r="AN2977"/>
      <c r="AP2977"/>
      <c r="AQ2977"/>
      <c r="AS2977"/>
      <c r="AT2977"/>
    </row>
    <row r="2978" spans="18:46">
      <c r="R2978"/>
      <c r="S2978"/>
      <c r="U2978"/>
      <c r="V2978"/>
      <c r="X2978"/>
      <c r="Y2978"/>
      <c r="AA2978"/>
      <c r="AB2978"/>
      <c r="AD2978"/>
      <c r="AE2978"/>
      <c r="AG2978"/>
      <c r="AH2978"/>
      <c r="AJ2978"/>
      <c r="AK2978"/>
      <c r="AM2978"/>
      <c r="AN2978"/>
      <c r="AP2978"/>
      <c r="AQ2978"/>
      <c r="AS2978"/>
      <c r="AT2978"/>
    </row>
    <row r="2979" spans="18:46">
      <c r="R2979"/>
      <c r="S2979"/>
      <c r="U2979"/>
      <c r="V2979"/>
      <c r="X2979"/>
      <c r="Y2979"/>
      <c r="AA2979"/>
      <c r="AB2979"/>
      <c r="AD2979"/>
      <c r="AE2979"/>
      <c r="AG2979"/>
      <c r="AH2979"/>
      <c r="AJ2979"/>
      <c r="AK2979"/>
      <c r="AM2979"/>
      <c r="AN2979"/>
      <c r="AP2979"/>
      <c r="AQ2979"/>
      <c r="AS2979"/>
      <c r="AT2979"/>
    </row>
    <row r="2980" spans="18:46">
      <c r="R2980"/>
      <c r="S2980"/>
      <c r="U2980"/>
      <c r="V2980"/>
      <c r="X2980"/>
      <c r="Y2980"/>
      <c r="AA2980"/>
      <c r="AB2980"/>
      <c r="AD2980"/>
      <c r="AE2980"/>
      <c r="AG2980"/>
      <c r="AH2980"/>
      <c r="AJ2980"/>
      <c r="AK2980"/>
      <c r="AM2980"/>
      <c r="AN2980"/>
      <c r="AP2980"/>
      <c r="AQ2980"/>
      <c r="AS2980"/>
      <c r="AT2980"/>
    </row>
    <row r="2981" spans="18:46">
      <c r="R2981"/>
      <c r="S2981"/>
      <c r="U2981"/>
      <c r="V2981"/>
      <c r="X2981"/>
      <c r="Y2981"/>
      <c r="AA2981"/>
      <c r="AB2981"/>
      <c r="AD2981"/>
      <c r="AE2981"/>
      <c r="AG2981"/>
      <c r="AH2981"/>
      <c r="AJ2981"/>
      <c r="AK2981"/>
      <c r="AM2981"/>
      <c r="AN2981"/>
      <c r="AP2981"/>
      <c r="AQ2981"/>
      <c r="AS2981"/>
      <c r="AT2981"/>
    </row>
    <row r="2982" spans="18:46">
      <c r="R2982"/>
      <c r="S2982"/>
      <c r="U2982"/>
      <c r="V2982"/>
      <c r="X2982"/>
      <c r="Y2982"/>
      <c r="AA2982"/>
      <c r="AB2982"/>
      <c r="AD2982"/>
      <c r="AE2982"/>
      <c r="AG2982"/>
      <c r="AH2982"/>
      <c r="AJ2982"/>
      <c r="AK2982"/>
      <c r="AM2982"/>
      <c r="AN2982"/>
      <c r="AP2982"/>
      <c r="AQ2982"/>
      <c r="AS2982"/>
      <c r="AT2982"/>
    </row>
    <row r="2983" spans="18:46">
      <c r="R2983"/>
      <c r="S2983"/>
      <c r="U2983"/>
      <c r="V2983"/>
      <c r="X2983"/>
      <c r="Y2983"/>
      <c r="AA2983"/>
      <c r="AB2983"/>
      <c r="AD2983"/>
      <c r="AE2983"/>
      <c r="AG2983"/>
      <c r="AH2983"/>
      <c r="AJ2983"/>
      <c r="AK2983"/>
      <c r="AM2983"/>
      <c r="AN2983"/>
      <c r="AP2983"/>
      <c r="AQ2983"/>
      <c r="AS2983"/>
      <c r="AT2983"/>
    </row>
    <row r="2984" spans="18:46">
      <c r="R2984"/>
      <c r="S2984"/>
      <c r="U2984"/>
      <c r="V2984"/>
      <c r="X2984"/>
      <c r="Y2984"/>
      <c r="AA2984"/>
      <c r="AB2984"/>
      <c r="AD2984"/>
      <c r="AE2984"/>
      <c r="AG2984"/>
      <c r="AH2984"/>
      <c r="AJ2984"/>
      <c r="AK2984"/>
      <c r="AM2984"/>
      <c r="AN2984"/>
      <c r="AP2984"/>
      <c r="AQ2984"/>
      <c r="AS2984"/>
      <c r="AT2984"/>
    </row>
    <row r="2985" spans="18:46">
      <c r="R2985"/>
      <c r="S2985"/>
      <c r="U2985"/>
      <c r="V2985"/>
      <c r="X2985"/>
      <c r="Y2985"/>
      <c r="AA2985"/>
      <c r="AB2985"/>
      <c r="AD2985"/>
      <c r="AE2985"/>
      <c r="AG2985"/>
      <c r="AH2985"/>
      <c r="AJ2985"/>
      <c r="AK2985"/>
      <c r="AM2985"/>
      <c r="AN2985"/>
      <c r="AP2985"/>
      <c r="AQ2985"/>
      <c r="AS2985"/>
      <c r="AT2985"/>
    </row>
    <row r="2986" spans="18:46">
      <c r="R2986"/>
      <c r="S2986"/>
      <c r="U2986"/>
      <c r="V2986"/>
      <c r="X2986"/>
      <c r="Y2986"/>
      <c r="AA2986"/>
      <c r="AB2986"/>
      <c r="AD2986"/>
      <c r="AE2986"/>
      <c r="AG2986"/>
      <c r="AH2986"/>
      <c r="AJ2986"/>
      <c r="AK2986"/>
      <c r="AM2986"/>
      <c r="AN2986"/>
      <c r="AP2986"/>
      <c r="AQ2986"/>
      <c r="AS2986"/>
      <c r="AT2986"/>
    </row>
    <row r="2987" spans="18:46">
      <c r="R2987"/>
      <c r="S2987"/>
      <c r="U2987"/>
      <c r="V2987"/>
      <c r="X2987"/>
      <c r="Y2987"/>
      <c r="AA2987"/>
      <c r="AB2987"/>
      <c r="AD2987"/>
      <c r="AE2987"/>
      <c r="AG2987"/>
      <c r="AH2987"/>
      <c r="AJ2987"/>
      <c r="AK2987"/>
      <c r="AM2987"/>
      <c r="AN2987"/>
      <c r="AP2987"/>
      <c r="AQ2987"/>
      <c r="AS2987"/>
      <c r="AT2987"/>
    </row>
    <row r="2988" spans="18:46">
      <c r="R2988"/>
      <c r="S2988"/>
      <c r="U2988"/>
      <c r="V2988"/>
      <c r="X2988"/>
      <c r="Y2988"/>
      <c r="AA2988"/>
      <c r="AB2988"/>
      <c r="AD2988"/>
      <c r="AE2988"/>
      <c r="AG2988"/>
      <c r="AH2988"/>
      <c r="AJ2988"/>
      <c r="AK2988"/>
      <c r="AM2988"/>
      <c r="AN2988"/>
      <c r="AP2988"/>
      <c r="AQ2988"/>
      <c r="AS2988"/>
      <c r="AT2988"/>
    </row>
    <row r="2989" spans="18:46">
      <c r="R2989"/>
      <c r="S2989"/>
      <c r="U2989"/>
      <c r="V2989"/>
      <c r="X2989"/>
      <c r="Y2989"/>
      <c r="AA2989"/>
      <c r="AB2989"/>
      <c r="AD2989"/>
      <c r="AE2989"/>
      <c r="AG2989"/>
      <c r="AH2989"/>
      <c r="AJ2989"/>
      <c r="AK2989"/>
      <c r="AM2989"/>
      <c r="AN2989"/>
      <c r="AP2989"/>
      <c r="AQ2989"/>
      <c r="AS2989"/>
      <c r="AT2989"/>
    </row>
    <row r="2990" spans="18:46">
      <c r="R2990"/>
      <c r="S2990"/>
      <c r="U2990"/>
      <c r="V2990"/>
      <c r="X2990"/>
      <c r="Y2990"/>
      <c r="AA2990"/>
      <c r="AB2990"/>
      <c r="AD2990"/>
      <c r="AE2990"/>
      <c r="AG2990"/>
      <c r="AH2990"/>
      <c r="AJ2990"/>
      <c r="AK2990"/>
      <c r="AM2990"/>
      <c r="AN2990"/>
      <c r="AP2990"/>
      <c r="AQ2990"/>
      <c r="AS2990"/>
      <c r="AT2990"/>
    </row>
    <row r="2991" spans="18:46">
      <c r="R2991"/>
      <c r="S2991"/>
      <c r="U2991"/>
      <c r="V2991"/>
      <c r="X2991"/>
      <c r="Y2991"/>
      <c r="AA2991"/>
      <c r="AB2991"/>
      <c r="AD2991"/>
      <c r="AE2991"/>
      <c r="AG2991"/>
      <c r="AH2991"/>
      <c r="AJ2991"/>
      <c r="AK2991"/>
      <c r="AM2991"/>
      <c r="AN2991"/>
      <c r="AP2991"/>
      <c r="AQ2991"/>
      <c r="AS2991"/>
      <c r="AT2991"/>
    </row>
    <row r="2992" spans="18:46">
      <c r="R2992"/>
      <c r="S2992"/>
      <c r="U2992"/>
      <c r="V2992"/>
      <c r="X2992"/>
      <c r="Y2992"/>
      <c r="AA2992"/>
      <c r="AB2992"/>
      <c r="AD2992"/>
      <c r="AE2992"/>
      <c r="AG2992"/>
      <c r="AH2992"/>
      <c r="AJ2992"/>
      <c r="AK2992"/>
      <c r="AM2992"/>
      <c r="AN2992"/>
      <c r="AP2992"/>
      <c r="AQ2992"/>
      <c r="AS2992"/>
      <c r="AT2992"/>
    </row>
    <row r="2993" spans="18:46">
      <c r="R2993"/>
      <c r="S2993"/>
      <c r="U2993"/>
      <c r="V2993"/>
      <c r="X2993"/>
      <c r="Y2993"/>
      <c r="AA2993"/>
      <c r="AB2993"/>
      <c r="AD2993"/>
      <c r="AE2993"/>
      <c r="AG2993"/>
      <c r="AH2993"/>
      <c r="AJ2993"/>
      <c r="AK2993"/>
      <c r="AM2993"/>
      <c r="AN2993"/>
      <c r="AP2993"/>
      <c r="AQ2993"/>
      <c r="AS2993"/>
      <c r="AT2993"/>
    </row>
    <row r="2994" spans="18:46">
      <c r="R2994"/>
      <c r="S2994"/>
      <c r="U2994"/>
      <c r="V2994"/>
      <c r="X2994"/>
      <c r="Y2994"/>
      <c r="AA2994"/>
      <c r="AB2994"/>
      <c r="AD2994"/>
      <c r="AE2994"/>
      <c r="AG2994"/>
      <c r="AH2994"/>
      <c r="AJ2994"/>
      <c r="AK2994"/>
      <c r="AM2994"/>
      <c r="AN2994"/>
      <c r="AP2994"/>
      <c r="AQ2994"/>
      <c r="AS2994"/>
      <c r="AT2994"/>
    </row>
    <row r="2995" spans="18:46">
      <c r="R2995"/>
      <c r="S2995"/>
      <c r="U2995"/>
      <c r="V2995"/>
      <c r="X2995"/>
      <c r="Y2995"/>
      <c r="AA2995"/>
      <c r="AB2995"/>
      <c r="AD2995"/>
      <c r="AE2995"/>
      <c r="AG2995"/>
      <c r="AH2995"/>
      <c r="AJ2995"/>
      <c r="AK2995"/>
      <c r="AM2995"/>
      <c r="AN2995"/>
      <c r="AP2995"/>
      <c r="AQ2995"/>
      <c r="AS2995"/>
      <c r="AT2995"/>
    </row>
    <row r="2996" spans="18:46">
      <c r="R2996"/>
      <c r="S2996"/>
      <c r="U2996"/>
      <c r="V2996"/>
      <c r="X2996"/>
      <c r="Y2996"/>
      <c r="AA2996"/>
      <c r="AB2996"/>
      <c r="AD2996"/>
      <c r="AE2996"/>
      <c r="AG2996"/>
      <c r="AH2996"/>
      <c r="AJ2996"/>
      <c r="AK2996"/>
      <c r="AM2996"/>
      <c r="AN2996"/>
      <c r="AP2996"/>
      <c r="AQ2996"/>
      <c r="AS2996"/>
      <c r="AT2996"/>
    </row>
    <row r="2997" spans="18:46">
      <c r="R2997"/>
      <c r="S2997"/>
      <c r="U2997"/>
      <c r="V2997"/>
      <c r="X2997"/>
      <c r="Y2997"/>
      <c r="AA2997"/>
      <c r="AB2997"/>
      <c r="AD2997"/>
      <c r="AE2997"/>
      <c r="AG2997"/>
      <c r="AH2997"/>
      <c r="AJ2997"/>
      <c r="AK2997"/>
      <c r="AM2997"/>
      <c r="AN2997"/>
      <c r="AP2997"/>
      <c r="AQ2997"/>
      <c r="AS2997"/>
      <c r="AT2997"/>
    </row>
    <row r="2998" spans="18:46">
      <c r="R2998"/>
      <c r="S2998"/>
      <c r="U2998"/>
      <c r="V2998"/>
      <c r="X2998"/>
      <c r="Y2998"/>
      <c r="AA2998"/>
      <c r="AB2998"/>
      <c r="AD2998"/>
      <c r="AE2998"/>
      <c r="AG2998"/>
      <c r="AH2998"/>
      <c r="AJ2998"/>
      <c r="AK2998"/>
      <c r="AM2998"/>
      <c r="AN2998"/>
      <c r="AP2998"/>
      <c r="AQ2998"/>
      <c r="AS2998"/>
      <c r="AT2998"/>
    </row>
    <row r="2999" spans="18:46">
      <c r="R2999"/>
      <c r="S2999"/>
      <c r="U2999"/>
      <c r="V2999"/>
      <c r="X2999"/>
      <c r="Y2999"/>
      <c r="AA2999"/>
      <c r="AB2999"/>
      <c r="AD2999"/>
      <c r="AE2999"/>
      <c r="AG2999"/>
      <c r="AH2999"/>
      <c r="AJ2999"/>
      <c r="AK2999"/>
      <c r="AM2999"/>
      <c r="AN2999"/>
      <c r="AP2999"/>
      <c r="AQ2999"/>
      <c r="AS2999"/>
      <c r="AT2999"/>
    </row>
    <row r="3000" spans="18:46">
      <c r="R3000"/>
      <c r="S3000"/>
      <c r="U3000"/>
      <c r="V3000"/>
      <c r="X3000"/>
      <c r="Y3000"/>
      <c r="AA3000"/>
      <c r="AB3000"/>
      <c r="AD3000"/>
      <c r="AE3000"/>
      <c r="AG3000"/>
      <c r="AH3000"/>
      <c r="AJ3000"/>
      <c r="AK3000"/>
      <c r="AM3000"/>
      <c r="AN3000"/>
      <c r="AP3000"/>
      <c r="AQ3000"/>
      <c r="AS3000"/>
      <c r="AT3000"/>
    </row>
    <row r="3001" spans="18:46">
      <c r="R3001"/>
      <c r="S3001"/>
      <c r="U3001"/>
      <c r="V3001"/>
      <c r="X3001"/>
      <c r="Y3001"/>
      <c r="AA3001"/>
      <c r="AB3001"/>
      <c r="AD3001"/>
      <c r="AE3001"/>
      <c r="AG3001"/>
      <c r="AH3001"/>
      <c r="AJ3001"/>
      <c r="AK3001"/>
      <c r="AM3001"/>
      <c r="AN3001"/>
      <c r="AP3001"/>
      <c r="AQ3001"/>
      <c r="AS3001"/>
      <c r="AT3001"/>
    </row>
    <row r="3002" spans="18:46">
      <c r="R3002"/>
      <c r="S3002"/>
      <c r="U3002"/>
      <c r="V3002"/>
      <c r="X3002"/>
      <c r="Y3002"/>
      <c r="AA3002"/>
      <c r="AB3002"/>
      <c r="AD3002"/>
      <c r="AE3002"/>
      <c r="AG3002"/>
      <c r="AH3002"/>
      <c r="AJ3002"/>
      <c r="AK3002"/>
      <c r="AM3002"/>
      <c r="AN3002"/>
      <c r="AP3002"/>
      <c r="AQ3002"/>
      <c r="AS3002"/>
      <c r="AT3002"/>
    </row>
    <row r="3003" spans="18:46">
      <c r="R3003"/>
      <c r="S3003"/>
      <c r="U3003"/>
      <c r="V3003"/>
      <c r="X3003"/>
      <c r="Y3003"/>
      <c r="AA3003"/>
      <c r="AB3003"/>
      <c r="AD3003"/>
      <c r="AE3003"/>
      <c r="AG3003"/>
      <c r="AH3003"/>
      <c r="AJ3003"/>
      <c r="AK3003"/>
      <c r="AM3003"/>
      <c r="AN3003"/>
      <c r="AP3003"/>
      <c r="AQ3003"/>
      <c r="AS3003"/>
      <c r="AT3003"/>
    </row>
    <row r="3004" spans="18:46">
      <c r="R3004"/>
      <c r="S3004"/>
      <c r="U3004"/>
      <c r="V3004"/>
      <c r="X3004"/>
      <c r="Y3004"/>
      <c r="AA3004"/>
      <c r="AB3004"/>
      <c r="AD3004"/>
      <c r="AE3004"/>
      <c r="AG3004"/>
      <c r="AH3004"/>
      <c r="AJ3004"/>
      <c r="AK3004"/>
      <c r="AM3004"/>
      <c r="AN3004"/>
      <c r="AP3004"/>
      <c r="AQ3004"/>
      <c r="AS3004"/>
      <c r="AT3004"/>
    </row>
    <row r="3005" spans="18:46">
      <c r="R3005"/>
      <c r="S3005"/>
      <c r="U3005"/>
      <c r="V3005"/>
      <c r="X3005"/>
      <c r="Y3005"/>
      <c r="AA3005"/>
      <c r="AB3005"/>
      <c r="AD3005"/>
      <c r="AE3005"/>
      <c r="AG3005"/>
      <c r="AH3005"/>
      <c r="AJ3005"/>
      <c r="AK3005"/>
      <c r="AM3005"/>
      <c r="AN3005"/>
      <c r="AP3005"/>
      <c r="AQ3005"/>
      <c r="AS3005"/>
      <c r="AT3005"/>
    </row>
    <row r="3006" spans="18:46">
      <c r="R3006"/>
      <c r="S3006"/>
      <c r="U3006"/>
      <c r="V3006"/>
      <c r="X3006"/>
      <c r="Y3006"/>
      <c r="AA3006"/>
      <c r="AB3006"/>
      <c r="AD3006"/>
      <c r="AE3006"/>
      <c r="AG3006"/>
      <c r="AH3006"/>
      <c r="AJ3006"/>
      <c r="AK3006"/>
      <c r="AM3006"/>
      <c r="AN3006"/>
      <c r="AP3006"/>
      <c r="AQ3006"/>
      <c r="AS3006"/>
      <c r="AT3006"/>
    </row>
    <row r="3007" spans="18:46">
      <c r="R3007"/>
      <c r="S3007"/>
      <c r="U3007"/>
      <c r="V3007"/>
      <c r="X3007"/>
      <c r="Y3007"/>
      <c r="AA3007"/>
      <c r="AB3007"/>
      <c r="AD3007"/>
      <c r="AE3007"/>
      <c r="AG3007"/>
      <c r="AH3007"/>
      <c r="AJ3007"/>
      <c r="AK3007"/>
      <c r="AM3007"/>
      <c r="AN3007"/>
      <c r="AP3007"/>
      <c r="AQ3007"/>
      <c r="AS3007"/>
      <c r="AT3007"/>
    </row>
    <row r="3008" spans="18:46">
      <c r="R3008"/>
      <c r="S3008"/>
      <c r="U3008"/>
      <c r="V3008"/>
      <c r="X3008"/>
      <c r="Y3008"/>
      <c r="AA3008"/>
      <c r="AB3008"/>
      <c r="AD3008"/>
      <c r="AE3008"/>
      <c r="AG3008"/>
      <c r="AH3008"/>
      <c r="AJ3008"/>
      <c r="AK3008"/>
      <c r="AM3008"/>
      <c r="AN3008"/>
      <c r="AP3008"/>
      <c r="AQ3008"/>
      <c r="AS3008"/>
      <c r="AT3008"/>
    </row>
    <row r="3009" spans="18:46">
      <c r="R3009"/>
      <c r="S3009"/>
      <c r="U3009"/>
      <c r="V3009"/>
      <c r="X3009"/>
      <c r="Y3009"/>
      <c r="AA3009"/>
      <c r="AB3009"/>
      <c r="AD3009"/>
      <c r="AE3009"/>
      <c r="AG3009"/>
      <c r="AH3009"/>
      <c r="AJ3009"/>
      <c r="AK3009"/>
      <c r="AM3009"/>
      <c r="AN3009"/>
      <c r="AP3009"/>
      <c r="AQ3009"/>
      <c r="AS3009"/>
      <c r="AT3009"/>
    </row>
    <row r="3010" spans="18:46">
      <c r="R3010"/>
      <c r="S3010"/>
      <c r="U3010"/>
      <c r="V3010"/>
      <c r="X3010"/>
      <c r="Y3010"/>
      <c r="AA3010"/>
      <c r="AB3010"/>
      <c r="AD3010"/>
      <c r="AE3010"/>
      <c r="AG3010"/>
      <c r="AH3010"/>
      <c r="AJ3010"/>
      <c r="AK3010"/>
      <c r="AM3010"/>
      <c r="AN3010"/>
      <c r="AP3010"/>
      <c r="AQ3010"/>
      <c r="AS3010"/>
      <c r="AT3010"/>
    </row>
    <row r="3011" spans="18:46">
      <c r="R3011"/>
      <c r="S3011"/>
      <c r="U3011"/>
      <c r="V3011"/>
      <c r="X3011"/>
      <c r="Y3011"/>
      <c r="AA3011"/>
      <c r="AB3011"/>
      <c r="AD3011"/>
      <c r="AE3011"/>
      <c r="AG3011"/>
      <c r="AH3011"/>
      <c r="AJ3011"/>
      <c r="AK3011"/>
      <c r="AM3011"/>
      <c r="AN3011"/>
      <c r="AP3011"/>
      <c r="AQ3011"/>
      <c r="AS3011"/>
      <c r="AT3011"/>
    </row>
    <row r="3012" spans="18:46">
      <c r="R3012"/>
      <c r="S3012"/>
      <c r="U3012"/>
      <c r="V3012"/>
      <c r="X3012"/>
      <c r="Y3012"/>
      <c r="AA3012"/>
      <c r="AB3012"/>
      <c r="AD3012"/>
      <c r="AE3012"/>
      <c r="AG3012"/>
      <c r="AH3012"/>
      <c r="AJ3012"/>
      <c r="AK3012"/>
      <c r="AM3012"/>
      <c r="AN3012"/>
      <c r="AP3012"/>
      <c r="AQ3012"/>
      <c r="AS3012"/>
      <c r="AT3012"/>
    </row>
    <row r="3013" spans="18:46">
      <c r="R3013"/>
      <c r="S3013"/>
      <c r="U3013"/>
      <c r="V3013"/>
      <c r="X3013"/>
      <c r="Y3013"/>
      <c r="AA3013"/>
      <c r="AB3013"/>
      <c r="AD3013"/>
      <c r="AE3013"/>
      <c r="AG3013"/>
      <c r="AH3013"/>
      <c r="AJ3013"/>
      <c r="AK3013"/>
      <c r="AM3013"/>
      <c r="AN3013"/>
      <c r="AP3013"/>
      <c r="AQ3013"/>
      <c r="AS3013"/>
      <c r="AT3013"/>
    </row>
    <row r="3014" spans="18:46">
      <c r="R3014"/>
      <c r="S3014"/>
      <c r="U3014"/>
      <c r="V3014"/>
      <c r="X3014"/>
      <c r="Y3014"/>
      <c r="AA3014"/>
      <c r="AB3014"/>
      <c r="AD3014"/>
      <c r="AE3014"/>
      <c r="AG3014"/>
      <c r="AH3014"/>
      <c r="AJ3014"/>
      <c r="AK3014"/>
      <c r="AM3014"/>
      <c r="AN3014"/>
      <c r="AP3014"/>
      <c r="AQ3014"/>
      <c r="AS3014"/>
      <c r="AT3014"/>
    </row>
    <row r="3015" spans="18:46">
      <c r="R3015"/>
      <c r="S3015"/>
      <c r="U3015"/>
      <c r="V3015"/>
      <c r="X3015"/>
      <c r="Y3015"/>
      <c r="AA3015"/>
      <c r="AB3015"/>
      <c r="AD3015"/>
      <c r="AE3015"/>
      <c r="AG3015"/>
      <c r="AH3015"/>
      <c r="AJ3015"/>
      <c r="AK3015"/>
      <c r="AM3015"/>
      <c r="AN3015"/>
      <c r="AP3015"/>
      <c r="AQ3015"/>
      <c r="AS3015"/>
      <c r="AT3015"/>
    </row>
    <row r="3016" spans="18:46">
      <c r="R3016"/>
      <c r="S3016"/>
      <c r="U3016"/>
      <c r="V3016"/>
      <c r="X3016"/>
      <c r="Y3016"/>
      <c r="AA3016"/>
      <c r="AB3016"/>
      <c r="AD3016"/>
      <c r="AE3016"/>
      <c r="AG3016"/>
      <c r="AH3016"/>
      <c r="AJ3016"/>
      <c r="AK3016"/>
      <c r="AM3016"/>
      <c r="AN3016"/>
      <c r="AP3016"/>
      <c r="AQ3016"/>
      <c r="AS3016"/>
      <c r="AT3016"/>
    </row>
    <row r="3017" spans="18:46">
      <c r="R3017"/>
      <c r="S3017"/>
      <c r="U3017"/>
      <c r="V3017"/>
      <c r="X3017"/>
      <c r="Y3017"/>
      <c r="AA3017"/>
      <c r="AB3017"/>
      <c r="AD3017"/>
      <c r="AE3017"/>
      <c r="AG3017"/>
      <c r="AH3017"/>
      <c r="AJ3017"/>
      <c r="AK3017"/>
      <c r="AM3017"/>
      <c r="AN3017"/>
      <c r="AP3017"/>
      <c r="AQ3017"/>
      <c r="AS3017"/>
      <c r="AT3017"/>
    </row>
    <row r="3018" spans="18:46">
      <c r="R3018"/>
      <c r="S3018"/>
      <c r="U3018"/>
      <c r="V3018"/>
      <c r="X3018"/>
      <c r="Y3018"/>
      <c r="AA3018"/>
      <c r="AB3018"/>
      <c r="AD3018"/>
      <c r="AE3018"/>
      <c r="AG3018"/>
      <c r="AH3018"/>
      <c r="AJ3018"/>
      <c r="AK3018"/>
      <c r="AM3018"/>
      <c r="AN3018"/>
      <c r="AP3018"/>
      <c r="AQ3018"/>
      <c r="AS3018"/>
      <c r="AT3018"/>
    </row>
    <row r="3019" spans="18:46">
      <c r="R3019"/>
      <c r="S3019"/>
      <c r="U3019"/>
      <c r="V3019"/>
      <c r="X3019"/>
      <c r="Y3019"/>
      <c r="AA3019"/>
      <c r="AB3019"/>
      <c r="AD3019"/>
      <c r="AE3019"/>
      <c r="AG3019"/>
      <c r="AH3019"/>
      <c r="AJ3019"/>
      <c r="AK3019"/>
      <c r="AM3019"/>
      <c r="AN3019"/>
      <c r="AP3019"/>
      <c r="AQ3019"/>
      <c r="AS3019"/>
      <c r="AT3019"/>
    </row>
    <row r="3020" spans="18:46">
      <c r="R3020"/>
      <c r="S3020"/>
      <c r="U3020"/>
      <c r="V3020"/>
      <c r="X3020"/>
      <c r="Y3020"/>
      <c r="AA3020"/>
      <c r="AB3020"/>
      <c r="AD3020"/>
      <c r="AE3020"/>
      <c r="AG3020"/>
      <c r="AH3020"/>
      <c r="AJ3020"/>
      <c r="AK3020"/>
      <c r="AM3020"/>
      <c r="AN3020"/>
      <c r="AP3020"/>
      <c r="AQ3020"/>
      <c r="AS3020"/>
      <c r="AT3020"/>
    </row>
    <row r="3021" spans="18:46">
      <c r="R3021"/>
      <c r="S3021"/>
      <c r="U3021"/>
      <c r="V3021"/>
      <c r="X3021"/>
      <c r="Y3021"/>
      <c r="AA3021"/>
      <c r="AB3021"/>
      <c r="AD3021"/>
      <c r="AE3021"/>
      <c r="AG3021"/>
      <c r="AH3021"/>
      <c r="AJ3021"/>
      <c r="AK3021"/>
      <c r="AM3021"/>
      <c r="AN3021"/>
      <c r="AP3021"/>
      <c r="AQ3021"/>
      <c r="AS3021"/>
      <c r="AT3021"/>
    </row>
    <row r="3022" spans="18:46">
      <c r="R3022"/>
      <c r="S3022"/>
      <c r="U3022"/>
      <c r="V3022"/>
      <c r="X3022"/>
      <c r="Y3022"/>
      <c r="AA3022"/>
      <c r="AB3022"/>
      <c r="AD3022"/>
      <c r="AE3022"/>
      <c r="AG3022"/>
      <c r="AH3022"/>
      <c r="AJ3022"/>
      <c r="AK3022"/>
      <c r="AM3022"/>
      <c r="AN3022"/>
      <c r="AP3022"/>
      <c r="AQ3022"/>
      <c r="AS3022"/>
      <c r="AT3022"/>
    </row>
    <row r="3023" spans="18:46">
      <c r="R3023"/>
      <c r="S3023"/>
      <c r="U3023"/>
      <c r="V3023"/>
      <c r="X3023"/>
      <c r="Y3023"/>
      <c r="AA3023"/>
      <c r="AB3023"/>
      <c r="AD3023"/>
      <c r="AE3023"/>
      <c r="AG3023"/>
      <c r="AH3023"/>
      <c r="AJ3023"/>
      <c r="AK3023"/>
      <c r="AM3023"/>
      <c r="AN3023"/>
      <c r="AP3023"/>
      <c r="AQ3023"/>
      <c r="AS3023"/>
      <c r="AT3023"/>
    </row>
    <row r="3024" spans="18:46">
      <c r="R3024"/>
      <c r="S3024"/>
      <c r="U3024"/>
      <c r="V3024"/>
      <c r="X3024"/>
      <c r="Y3024"/>
      <c r="AA3024"/>
      <c r="AB3024"/>
      <c r="AD3024"/>
      <c r="AE3024"/>
      <c r="AG3024"/>
      <c r="AH3024"/>
      <c r="AJ3024"/>
      <c r="AK3024"/>
      <c r="AM3024"/>
      <c r="AN3024"/>
      <c r="AP3024"/>
      <c r="AQ3024"/>
      <c r="AS3024"/>
      <c r="AT3024"/>
    </row>
    <row r="3025" spans="18:46">
      <c r="R3025"/>
      <c r="S3025"/>
      <c r="U3025"/>
      <c r="V3025"/>
      <c r="X3025"/>
      <c r="Y3025"/>
      <c r="AA3025"/>
      <c r="AB3025"/>
      <c r="AD3025"/>
      <c r="AE3025"/>
      <c r="AG3025"/>
      <c r="AH3025"/>
      <c r="AJ3025"/>
      <c r="AK3025"/>
      <c r="AM3025"/>
      <c r="AN3025"/>
      <c r="AP3025"/>
      <c r="AQ3025"/>
      <c r="AS3025"/>
      <c r="AT3025"/>
    </row>
    <row r="3026" spans="18:46">
      <c r="R3026"/>
      <c r="S3026"/>
      <c r="U3026"/>
      <c r="V3026"/>
      <c r="X3026"/>
      <c r="Y3026"/>
      <c r="AA3026"/>
      <c r="AB3026"/>
      <c r="AD3026"/>
      <c r="AE3026"/>
      <c r="AG3026"/>
      <c r="AH3026"/>
      <c r="AJ3026"/>
      <c r="AK3026"/>
      <c r="AM3026"/>
      <c r="AN3026"/>
      <c r="AP3026"/>
      <c r="AQ3026"/>
      <c r="AS3026"/>
      <c r="AT3026"/>
    </row>
    <row r="3027" spans="18:46">
      <c r="R3027"/>
      <c r="S3027"/>
      <c r="U3027"/>
      <c r="V3027"/>
      <c r="X3027"/>
      <c r="Y3027"/>
      <c r="AA3027"/>
      <c r="AB3027"/>
      <c r="AD3027"/>
      <c r="AE3027"/>
      <c r="AG3027"/>
      <c r="AH3027"/>
      <c r="AJ3027"/>
      <c r="AK3027"/>
      <c r="AM3027"/>
      <c r="AN3027"/>
      <c r="AP3027"/>
      <c r="AQ3027"/>
      <c r="AS3027"/>
      <c r="AT3027"/>
    </row>
    <row r="3028" spans="18:46">
      <c r="R3028"/>
      <c r="S3028"/>
      <c r="U3028"/>
      <c r="V3028"/>
      <c r="X3028"/>
      <c r="Y3028"/>
      <c r="AA3028"/>
      <c r="AB3028"/>
      <c r="AD3028"/>
      <c r="AE3028"/>
      <c r="AG3028"/>
      <c r="AH3028"/>
      <c r="AJ3028"/>
      <c r="AK3028"/>
      <c r="AM3028"/>
      <c r="AN3028"/>
      <c r="AP3028"/>
      <c r="AQ3028"/>
      <c r="AS3028"/>
      <c r="AT3028"/>
    </row>
    <row r="3029" spans="18:46">
      <c r="R3029"/>
      <c r="S3029"/>
      <c r="U3029"/>
      <c r="V3029"/>
      <c r="X3029"/>
      <c r="Y3029"/>
      <c r="AA3029"/>
      <c r="AB3029"/>
      <c r="AD3029"/>
      <c r="AE3029"/>
      <c r="AG3029"/>
      <c r="AH3029"/>
      <c r="AJ3029"/>
      <c r="AK3029"/>
      <c r="AM3029"/>
      <c r="AN3029"/>
      <c r="AP3029"/>
      <c r="AQ3029"/>
      <c r="AS3029"/>
      <c r="AT3029"/>
    </row>
    <row r="3030" spans="18:46">
      <c r="R3030"/>
      <c r="S3030"/>
      <c r="U3030"/>
      <c r="V3030"/>
      <c r="X3030"/>
      <c r="Y3030"/>
      <c r="AA3030"/>
      <c r="AB3030"/>
      <c r="AD3030"/>
      <c r="AE3030"/>
      <c r="AG3030"/>
      <c r="AH3030"/>
      <c r="AJ3030"/>
      <c r="AK3030"/>
      <c r="AM3030"/>
      <c r="AN3030"/>
      <c r="AP3030"/>
      <c r="AQ3030"/>
      <c r="AS3030"/>
      <c r="AT3030"/>
    </row>
    <row r="3031" spans="18:46">
      <c r="R3031"/>
      <c r="S3031"/>
      <c r="U3031"/>
      <c r="V3031"/>
      <c r="X3031"/>
      <c r="Y3031"/>
      <c r="AA3031"/>
      <c r="AB3031"/>
      <c r="AD3031"/>
      <c r="AE3031"/>
      <c r="AG3031"/>
      <c r="AH3031"/>
      <c r="AJ3031"/>
      <c r="AK3031"/>
      <c r="AM3031"/>
      <c r="AN3031"/>
      <c r="AP3031"/>
      <c r="AQ3031"/>
      <c r="AS3031"/>
      <c r="AT3031"/>
    </row>
    <row r="3032" spans="18:46">
      <c r="R3032"/>
      <c r="S3032"/>
      <c r="U3032"/>
      <c r="V3032"/>
      <c r="X3032"/>
      <c r="Y3032"/>
      <c r="AA3032"/>
      <c r="AB3032"/>
      <c r="AD3032"/>
      <c r="AE3032"/>
      <c r="AG3032"/>
      <c r="AH3032"/>
      <c r="AJ3032"/>
      <c r="AK3032"/>
      <c r="AM3032"/>
      <c r="AN3032"/>
      <c r="AP3032"/>
      <c r="AQ3032"/>
      <c r="AS3032"/>
      <c r="AT3032"/>
    </row>
    <row r="3033" spans="18:46">
      <c r="R3033"/>
      <c r="S3033"/>
      <c r="U3033"/>
      <c r="V3033"/>
      <c r="X3033"/>
      <c r="Y3033"/>
      <c r="AA3033"/>
      <c r="AB3033"/>
      <c r="AD3033"/>
      <c r="AE3033"/>
      <c r="AG3033"/>
      <c r="AH3033"/>
      <c r="AJ3033"/>
      <c r="AK3033"/>
      <c r="AM3033"/>
      <c r="AN3033"/>
      <c r="AP3033"/>
      <c r="AQ3033"/>
      <c r="AS3033"/>
      <c r="AT3033"/>
    </row>
    <row r="3034" spans="18:46">
      <c r="R3034"/>
      <c r="S3034"/>
      <c r="U3034"/>
      <c r="V3034"/>
      <c r="X3034"/>
      <c r="Y3034"/>
      <c r="AA3034"/>
      <c r="AB3034"/>
      <c r="AD3034"/>
      <c r="AE3034"/>
      <c r="AG3034"/>
      <c r="AH3034"/>
      <c r="AJ3034"/>
      <c r="AK3034"/>
      <c r="AM3034"/>
      <c r="AN3034"/>
      <c r="AP3034"/>
      <c r="AQ3034"/>
      <c r="AS3034"/>
      <c r="AT3034"/>
    </row>
    <row r="3035" spans="18:46">
      <c r="R3035"/>
      <c r="S3035"/>
      <c r="U3035"/>
      <c r="V3035"/>
      <c r="X3035"/>
      <c r="Y3035"/>
      <c r="AA3035"/>
      <c r="AB3035"/>
      <c r="AD3035"/>
      <c r="AE3035"/>
      <c r="AG3035"/>
      <c r="AH3035"/>
      <c r="AJ3035"/>
      <c r="AK3035"/>
      <c r="AM3035"/>
      <c r="AN3035"/>
      <c r="AP3035"/>
      <c r="AQ3035"/>
      <c r="AS3035"/>
      <c r="AT3035"/>
    </row>
    <row r="3036" spans="18:46">
      <c r="R3036"/>
      <c r="S3036"/>
      <c r="U3036"/>
      <c r="V3036"/>
      <c r="X3036"/>
      <c r="Y3036"/>
      <c r="AA3036"/>
      <c r="AB3036"/>
      <c r="AD3036"/>
      <c r="AE3036"/>
      <c r="AG3036"/>
      <c r="AH3036"/>
      <c r="AJ3036"/>
      <c r="AK3036"/>
      <c r="AM3036"/>
      <c r="AN3036"/>
      <c r="AP3036"/>
      <c r="AQ3036"/>
      <c r="AS3036"/>
      <c r="AT3036"/>
    </row>
    <row r="3037" spans="18:46">
      <c r="R3037"/>
      <c r="S3037"/>
      <c r="U3037"/>
      <c r="V3037"/>
      <c r="X3037"/>
      <c r="Y3037"/>
      <c r="AA3037"/>
      <c r="AB3037"/>
      <c r="AD3037"/>
      <c r="AE3037"/>
      <c r="AG3037"/>
      <c r="AH3037"/>
      <c r="AJ3037"/>
      <c r="AK3037"/>
      <c r="AM3037"/>
      <c r="AN3037"/>
      <c r="AP3037"/>
      <c r="AQ3037"/>
      <c r="AS3037"/>
      <c r="AT3037"/>
    </row>
    <row r="3038" spans="18:46">
      <c r="R3038"/>
      <c r="S3038"/>
      <c r="U3038"/>
      <c r="V3038"/>
      <c r="X3038"/>
      <c r="Y3038"/>
      <c r="AA3038"/>
      <c r="AB3038"/>
      <c r="AD3038"/>
      <c r="AE3038"/>
      <c r="AG3038"/>
      <c r="AH3038"/>
      <c r="AJ3038"/>
      <c r="AK3038"/>
      <c r="AM3038"/>
      <c r="AN3038"/>
      <c r="AP3038"/>
      <c r="AQ3038"/>
      <c r="AS3038"/>
      <c r="AT3038"/>
    </row>
    <row r="3039" spans="18:46">
      <c r="R3039"/>
      <c r="S3039"/>
      <c r="U3039"/>
      <c r="V3039"/>
      <c r="X3039"/>
      <c r="Y3039"/>
      <c r="AA3039"/>
      <c r="AB3039"/>
      <c r="AD3039"/>
      <c r="AE3039"/>
      <c r="AG3039"/>
      <c r="AH3039"/>
      <c r="AJ3039"/>
      <c r="AK3039"/>
      <c r="AM3039"/>
      <c r="AN3039"/>
      <c r="AP3039"/>
      <c r="AQ3039"/>
      <c r="AS3039"/>
      <c r="AT3039"/>
    </row>
    <row r="3040" spans="18:46">
      <c r="R3040"/>
      <c r="S3040"/>
      <c r="U3040"/>
      <c r="V3040"/>
      <c r="X3040"/>
      <c r="Y3040"/>
      <c r="AA3040"/>
      <c r="AB3040"/>
      <c r="AD3040"/>
      <c r="AE3040"/>
      <c r="AG3040"/>
      <c r="AH3040"/>
      <c r="AJ3040"/>
      <c r="AK3040"/>
      <c r="AM3040"/>
      <c r="AN3040"/>
      <c r="AP3040"/>
      <c r="AQ3040"/>
      <c r="AS3040"/>
      <c r="AT3040"/>
    </row>
    <row r="3041" spans="18:46">
      <c r="R3041"/>
      <c r="S3041"/>
      <c r="U3041"/>
      <c r="V3041"/>
      <c r="X3041"/>
      <c r="Y3041"/>
      <c r="AA3041"/>
      <c r="AB3041"/>
      <c r="AD3041"/>
      <c r="AE3041"/>
      <c r="AG3041"/>
      <c r="AH3041"/>
      <c r="AJ3041"/>
      <c r="AK3041"/>
      <c r="AM3041"/>
      <c r="AN3041"/>
      <c r="AP3041"/>
      <c r="AQ3041"/>
      <c r="AS3041"/>
      <c r="AT3041"/>
    </row>
    <row r="3042" spans="18:46">
      <c r="R3042"/>
      <c r="S3042"/>
      <c r="U3042"/>
      <c r="V3042"/>
      <c r="X3042"/>
      <c r="Y3042"/>
      <c r="AA3042"/>
      <c r="AB3042"/>
      <c r="AD3042"/>
      <c r="AE3042"/>
      <c r="AG3042"/>
      <c r="AH3042"/>
      <c r="AJ3042"/>
      <c r="AK3042"/>
      <c r="AM3042"/>
      <c r="AN3042"/>
      <c r="AP3042"/>
      <c r="AQ3042"/>
      <c r="AS3042"/>
      <c r="AT3042"/>
    </row>
    <row r="3043" spans="18:46">
      <c r="R3043"/>
      <c r="S3043"/>
      <c r="U3043"/>
      <c r="V3043"/>
      <c r="X3043"/>
      <c r="Y3043"/>
      <c r="AA3043"/>
      <c r="AB3043"/>
      <c r="AD3043"/>
      <c r="AE3043"/>
      <c r="AG3043"/>
      <c r="AH3043"/>
      <c r="AJ3043"/>
      <c r="AK3043"/>
      <c r="AM3043"/>
      <c r="AN3043"/>
      <c r="AP3043"/>
      <c r="AQ3043"/>
      <c r="AS3043"/>
      <c r="AT3043"/>
    </row>
    <row r="3044" spans="18:46">
      <c r="R3044"/>
      <c r="S3044"/>
      <c r="U3044"/>
      <c r="V3044"/>
      <c r="X3044"/>
      <c r="Y3044"/>
      <c r="AA3044"/>
      <c r="AB3044"/>
      <c r="AD3044"/>
      <c r="AE3044"/>
      <c r="AG3044"/>
      <c r="AH3044"/>
      <c r="AJ3044"/>
      <c r="AK3044"/>
      <c r="AM3044"/>
      <c r="AN3044"/>
      <c r="AP3044"/>
      <c r="AQ3044"/>
      <c r="AS3044"/>
      <c r="AT3044"/>
    </row>
    <row r="3045" spans="18:46">
      <c r="R3045"/>
      <c r="S3045"/>
      <c r="U3045"/>
      <c r="V3045"/>
      <c r="X3045"/>
      <c r="Y3045"/>
      <c r="AA3045"/>
      <c r="AB3045"/>
      <c r="AD3045"/>
      <c r="AE3045"/>
      <c r="AG3045"/>
      <c r="AH3045"/>
      <c r="AJ3045"/>
      <c r="AK3045"/>
      <c r="AM3045"/>
      <c r="AN3045"/>
      <c r="AP3045"/>
      <c r="AQ3045"/>
      <c r="AS3045"/>
      <c r="AT3045"/>
    </row>
    <row r="3046" spans="18:46">
      <c r="R3046"/>
      <c r="S3046"/>
      <c r="U3046"/>
      <c r="V3046"/>
      <c r="X3046"/>
      <c r="Y3046"/>
      <c r="AA3046"/>
      <c r="AB3046"/>
      <c r="AD3046"/>
      <c r="AE3046"/>
      <c r="AG3046"/>
      <c r="AH3046"/>
      <c r="AJ3046"/>
      <c r="AK3046"/>
      <c r="AM3046"/>
      <c r="AN3046"/>
      <c r="AP3046"/>
      <c r="AQ3046"/>
      <c r="AS3046"/>
      <c r="AT3046"/>
    </row>
    <row r="3047" spans="18:46">
      <c r="R3047"/>
      <c r="S3047"/>
      <c r="U3047"/>
      <c r="V3047"/>
      <c r="X3047"/>
      <c r="Y3047"/>
      <c r="AA3047"/>
      <c r="AB3047"/>
      <c r="AD3047"/>
      <c r="AE3047"/>
      <c r="AG3047"/>
      <c r="AH3047"/>
      <c r="AJ3047"/>
      <c r="AK3047"/>
      <c r="AM3047"/>
      <c r="AN3047"/>
      <c r="AP3047"/>
      <c r="AQ3047"/>
      <c r="AS3047"/>
      <c r="AT3047"/>
    </row>
    <row r="3048" spans="18:46">
      <c r="R3048"/>
      <c r="S3048"/>
      <c r="U3048"/>
      <c r="V3048"/>
      <c r="X3048"/>
      <c r="Y3048"/>
      <c r="AA3048"/>
      <c r="AB3048"/>
      <c r="AD3048"/>
      <c r="AE3048"/>
      <c r="AG3048"/>
      <c r="AH3048"/>
      <c r="AJ3048"/>
      <c r="AK3048"/>
      <c r="AM3048"/>
      <c r="AN3048"/>
      <c r="AP3048"/>
      <c r="AQ3048"/>
      <c r="AS3048"/>
      <c r="AT3048"/>
    </row>
    <row r="3049" spans="18:46">
      <c r="R3049"/>
      <c r="S3049"/>
      <c r="U3049"/>
      <c r="V3049"/>
      <c r="X3049"/>
      <c r="Y3049"/>
      <c r="AA3049"/>
      <c r="AB3049"/>
      <c r="AD3049"/>
      <c r="AE3049"/>
      <c r="AG3049"/>
      <c r="AH3049"/>
      <c r="AJ3049"/>
      <c r="AK3049"/>
      <c r="AM3049"/>
      <c r="AN3049"/>
      <c r="AP3049"/>
      <c r="AQ3049"/>
      <c r="AS3049"/>
      <c r="AT3049"/>
    </row>
    <row r="3050" spans="18:46">
      <c r="R3050"/>
      <c r="S3050"/>
      <c r="U3050"/>
      <c r="V3050"/>
      <c r="X3050"/>
      <c r="Y3050"/>
      <c r="AA3050"/>
      <c r="AB3050"/>
      <c r="AD3050"/>
      <c r="AE3050"/>
      <c r="AG3050"/>
      <c r="AH3050"/>
      <c r="AJ3050"/>
      <c r="AK3050"/>
      <c r="AM3050"/>
      <c r="AN3050"/>
      <c r="AP3050"/>
      <c r="AQ3050"/>
      <c r="AS3050"/>
      <c r="AT3050"/>
    </row>
    <row r="3051" spans="18:46">
      <c r="R3051"/>
      <c r="S3051"/>
      <c r="U3051"/>
      <c r="V3051"/>
      <c r="X3051"/>
      <c r="Y3051"/>
      <c r="AA3051"/>
      <c r="AB3051"/>
      <c r="AD3051"/>
      <c r="AE3051"/>
      <c r="AG3051"/>
      <c r="AH3051"/>
      <c r="AJ3051"/>
      <c r="AK3051"/>
      <c r="AM3051"/>
      <c r="AN3051"/>
      <c r="AP3051"/>
      <c r="AQ3051"/>
      <c r="AS3051"/>
      <c r="AT3051"/>
    </row>
    <row r="3052" spans="18:46">
      <c r="R3052"/>
      <c r="S3052"/>
      <c r="U3052"/>
      <c r="V3052"/>
      <c r="X3052"/>
      <c r="Y3052"/>
      <c r="AA3052"/>
      <c r="AB3052"/>
      <c r="AD3052"/>
      <c r="AE3052"/>
      <c r="AG3052"/>
      <c r="AH3052"/>
      <c r="AJ3052"/>
      <c r="AK3052"/>
      <c r="AM3052"/>
      <c r="AN3052"/>
      <c r="AP3052"/>
      <c r="AQ3052"/>
      <c r="AS3052"/>
      <c r="AT3052"/>
    </row>
    <row r="3053" spans="18:46">
      <c r="R3053"/>
      <c r="S3053"/>
      <c r="U3053"/>
      <c r="V3053"/>
      <c r="X3053"/>
      <c r="Y3053"/>
      <c r="AA3053"/>
      <c r="AB3053"/>
      <c r="AD3053"/>
      <c r="AE3053"/>
      <c r="AG3053"/>
      <c r="AH3053"/>
      <c r="AJ3053"/>
      <c r="AK3053"/>
      <c r="AM3053"/>
      <c r="AN3053"/>
      <c r="AP3053"/>
      <c r="AQ3053"/>
      <c r="AS3053"/>
      <c r="AT3053"/>
    </row>
    <row r="3054" spans="18:46">
      <c r="R3054"/>
      <c r="S3054"/>
      <c r="U3054"/>
      <c r="V3054"/>
      <c r="X3054"/>
      <c r="Y3054"/>
      <c r="AA3054"/>
      <c r="AB3054"/>
      <c r="AD3054"/>
      <c r="AE3054"/>
      <c r="AG3054"/>
      <c r="AH3054"/>
      <c r="AJ3054"/>
      <c r="AK3054"/>
      <c r="AM3054"/>
      <c r="AN3054"/>
      <c r="AP3054"/>
      <c r="AQ3054"/>
      <c r="AS3054"/>
      <c r="AT3054"/>
    </row>
    <row r="3055" spans="18:46">
      <c r="R3055"/>
      <c r="S3055"/>
      <c r="U3055"/>
      <c r="V3055"/>
      <c r="X3055"/>
      <c r="Y3055"/>
      <c r="AA3055"/>
      <c r="AB3055"/>
      <c r="AD3055"/>
      <c r="AE3055"/>
      <c r="AG3055"/>
      <c r="AH3055"/>
      <c r="AJ3055"/>
      <c r="AK3055"/>
      <c r="AM3055"/>
      <c r="AN3055"/>
      <c r="AP3055"/>
      <c r="AQ3055"/>
      <c r="AS3055"/>
      <c r="AT3055"/>
    </row>
    <row r="3056" spans="18:46">
      <c r="R3056"/>
      <c r="S3056"/>
      <c r="U3056"/>
      <c r="V3056"/>
      <c r="X3056"/>
      <c r="Y3056"/>
      <c r="AA3056"/>
      <c r="AB3056"/>
      <c r="AD3056"/>
      <c r="AE3056"/>
      <c r="AG3056"/>
      <c r="AH3056"/>
      <c r="AJ3056"/>
      <c r="AK3056"/>
      <c r="AM3056"/>
      <c r="AN3056"/>
      <c r="AP3056"/>
      <c r="AQ3056"/>
      <c r="AS3056"/>
      <c r="AT3056"/>
    </row>
    <row r="3057" spans="18:46">
      <c r="R3057"/>
      <c r="S3057"/>
      <c r="U3057"/>
      <c r="V3057"/>
      <c r="X3057"/>
      <c r="Y3057"/>
      <c r="AA3057"/>
      <c r="AB3057"/>
      <c r="AD3057"/>
      <c r="AE3057"/>
      <c r="AG3057"/>
      <c r="AH3057"/>
      <c r="AJ3057"/>
      <c r="AK3057"/>
      <c r="AM3057"/>
      <c r="AN3057"/>
      <c r="AP3057"/>
      <c r="AQ3057"/>
      <c r="AS3057"/>
      <c r="AT3057"/>
    </row>
    <row r="3058" spans="18:46">
      <c r="R3058"/>
      <c r="S3058"/>
      <c r="U3058"/>
      <c r="V3058"/>
      <c r="X3058"/>
      <c r="Y3058"/>
      <c r="AA3058"/>
      <c r="AB3058"/>
      <c r="AD3058"/>
      <c r="AE3058"/>
      <c r="AG3058"/>
      <c r="AH3058"/>
      <c r="AJ3058"/>
      <c r="AK3058"/>
      <c r="AM3058"/>
      <c r="AN3058"/>
      <c r="AP3058"/>
      <c r="AQ3058"/>
      <c r="AS3058"/>
      <c r="AT3058"/>
    </row>
    <row r="3059" spans="18:46">
      <c r="R3059"/>
      <c r="S3059"/>
      <c r="U3059"/>
      <c r="V3059"/>
      <c r="X3059"/>
      <c r="Y3059"/>
      <c r="AA3059"/>
      <c r="AB3059"/>
      <c r="AD3059"/>
      <c r="AE3059"/>
      <c r="AG3059"/>
      <c r="AH3059"/>
      <c r="AJ3059"/>
      <c r="AK3059"/>
      <c r="AM3059"/>
      <c r="AN3059"/>
      <c r="AP3059"/>
      <c r="AQ3059"/>
      <c r="AS3059"/>
      <c r="AT3059"/>
    </row>
    <row r="3060" spans="18:46">
      <c r="R3060"/>
      <c r="S3060"/>
      <c r="U3060"/>
      <c r="V3060"/>
      <c r="X3060"/>
      <c r="Y3060"/>
      <c r="AA3060"/>
      <c r="AB3060"/>
      <c r="AD3060"/>
      <c r="AE3060"/>
      <c r="AG3060"/>
      <c r="AH3060"/>
      <c r="AJ3060"/>
      <c r="AK3060"/>
      <c r="AM3060"/>
      <c r="AN3060"/>
      <c r="AP3060"/>
      <c r="AQ3060"/>
      <c r="AS3060"/>
      <c r="AT3060"/>
    </row>
    <row r="3061" spans="18:46">
      <c r="R3061"/>
      <c r="S3061"/>
      <c r="U3061"/>
      <c r="V3061"/>
      <c r="X3061"/>
      <c r="Y3061"/>
      <c r="AA3061"/>
      <c r="AB3061"/>
      <c r="AD3061"/>
      <c r="AE3061"/>
      <c r="AG3061"/>
      <c r="AH3061"/>
      <c r="AJ3061"/>
      <c r="AK3061"/>
      <c r="AM3061"/>
      <c r="AN3061"/>
      <c r="AP3061"/>
      <c r="AQ3061"/>
      <c r="AS3061"/>
      <c r="AT3061"/>
    </row>
    <row r="3062" spans="18:46">
      <c r="R3062"/>
      <c r="S3062"/>
      <c r="U3062"/>
      <c r="V3062"/>
      <c r="X3062"/>
      <c r="Y3062"/>
      <c r="AA3062"/>
      <c r="AB3062"/>
      <c r="AD3062"/>
      <c r="AE3062"/>
      <c r="AG3062"/>
      <c r="AH3062"/>
      <c r="AJ3062"/>
      <c r="AK3062"/>
      <c r="AM3062"/>
      <c r="AN3062"/>
      <c r="AP3062"/>
      <c r="AQ3062"/>
      <c r="AS3062"/>
      <c r="AT3062"/>
    </row>
    <row r="3063" spans="18:46">
      <c r="R3063"/>
      <c r="S3063"/>
      <c r="U3063"/>
      <c r="V3063"/>
      <c r="X3063"/>
      <c r="Y3063"/>
      <c r="AA3063"/>
      <c r="AB3063"/>
      <c r="AD3063"/>
      <c r="AE3063"/>
      <c r="AG3063"/>
      <c r="AH3063"/>
      <c r="AJ3063"/>
      <c r="AK3063"/>
      <c r="AM3063"/>
      <c r="AN3063"/>
      <c r="AP3063"/>
      <c r="AQ3063"/>
      <c r="AS3063"/>
      <c r="AT3063"/>
    </row>
    <row r="3064" spans="18:46">
      <c r="R3064"/>
      <c r="S3064"/>
      <c r="U3064"/>
      <c r="V3064"/>
      <c r="X3064"/>
      <c r="Y3064"/>
      <c r="AA3064"/>
      <c r="AB3064"/>
      <c r="AD3064"/>
      <c r="AE3064"/>
      <c r="AG3064"/>
      <c r="AH3064"/>
      <c r="AJ3064"/>
      <c r="AK3064"/>
      <c r="AM3064"/>
      <c r="AN3064"/>
      <c r="AP3064"/>
      <c r="AQ3064"/>
      <c r="AS3064"/>
      <c r="AT3064"/>
    </row>
    <row r="3065" spans="18:46">
      <c r="R3065"/>
      <c r="S3065"/>
      <c r="U3065"/>
      <c r="V3065"/>
      <c r="X3065"/>
      <c r="Y3065"/>
      <c r="AA3065"/>
      <c r="AB3065"/>
      <c r="AD3065"/>
      <c r="AE3065"/>
      <c r="AG3065"/>
      <c r="AH3065"/>
      <c r="AJ3065"/>
      <c r="AK3065"/>
      <c r="AM3065"/>
      <c r="AN3065"/>
      <c r="AP3065"/>
      <c r="AQ3065"/>
      <c r="AS3065"/>
      <c r="AT3065"/>
    </row>
    <row r="3066" spans="18:46">
      <c r="R3066"/>
      <c r="S3066"/>
      <c r="U3066"/>
      <c r="V3066"/>
      <c r="X3066"/>
      <c r="Y3066"/>
      <c r="AA3066"/>
      <c r="AB3066"/>
      <c r="AD3066"/>
      <c r="AE3066"/>
      <c r="AG3066"/>
      <c r="AH3066"/>
      <c r="AJ3066"/>
      <c r="AK3066"/>
      <c r="AM3066"/>
      <c r="AN3066"/>
      <c r="AP3066"/>
      <c r="AQ3066"/>
      <c r="AS3066"/>
      <c r="AT3066"/>
    </row>
    <row r="3067" spans="18:46">
      <c r="R3067"/>
      <c r="S3067"/>
      <c r="U3067"/>
      <c r="V3067"/>
      <c r="X3067"/>
      <c r="Y3067"/>
      <c r="AA3067"/>
      <c r="AB3067"/>
      <c r="AD3067"/>
      <c r="AE3067"/>
      <c r="AG3067"/>
      <c r="AH3067"/>
      <c r="AJ3067"/>
      <c r="AK3067"/>
      <c r="AM3067"/>
      <c r="AN3067"/>
      <c r="AP3067"/>
      <c r="AQ3067"/>
      <c r="AS3067"/>
      <c r="AT3067"/>
    </row>
    <row r="3068" spans="18:46">
      <c r="R3068"/>
      <c r="S3068"/>
      <c r="U3068"/>
      <c r="V3068"/>
      <c r="X3068"/>
      <c r="Y3068"/>
      <c r="AA3068"/>
      <c r="AB3068"/>
      <c r="AD3068"/>
      <c r="AE3068"/>
      <c r="AG3068"/>
      <c r="AH3068"/>
      <c r="AJ3068"/>
      <c r="AK3068"/>
      <c r="AM3068"/>
      <c r="AN3068"/>
      <c r="AP3068"/>
      <c r="AQ3068"/>
      <c r="AS3068"/>
      <c r="AT3068"/>
    </row>
    <row r="3069" spans="18:46">
      <c r="R3069"/>
      <c r="S3069"/>
      <c r="U3069"/>
      <c r="V3069"/>
      <c r="X3069"/>
      <c r="Y3069"/>
      <c r="AA3069"/>
      <c r="AB3069"/>
      <c r="AD3069"/>
      <c r="AE3069"/>
      <c r="AG3069"/>
      <c r="AH3069"/>
      <c r="AJ3069"/>
      <c r="AK3069"/>
      <c r="AM3069"/>
      <c r="AN3069"/>
      <c r="AP3069"/>
      <c r="AQ3069"/>
      <c r="AS3069"/>
      <c r="AT3069"/>
    </row>
    <row r="3070" spans="18:46">
      <c r="R3070"/>
      <c r="S3070"/>
      <c r="U3070"/>
      <c r="V3070"/>
      <c r="X3070"/>
      <c r="Y3070"/>
      <c r="AA3070"/>
      <c r="AB3070"/>
      <c r="AD3070"/>
      <c r="AE3070"/>
      <c r="AG3070"/>
      <c r="AH3070"/>
      <c r="AJ3070"/>
      <c r="AK3070"/>
      <c r="AM3070"/>
      <c r="AN3070"/>
      <c r="AP3070"/>
      <c r="AQ3070"/>
      <c r="AS3070"/>
      <c r="AT3070"/>
    </row>
    <row r="3071" spans="18:46">
      <c r="R3071"/>
      <c r="S3071"/>
      <c r="U3071"/>
      <c r="V3071"/>
      <c r="X3071"/>
      <c r="Y3071"/>
      <c r="AA3071"/>
      <c r="AB3071"/>
      <c r="AD3071"/>
      <c r="AE3071"/>
      <c r="AG3071"/>
      <c r="AH3071"/>
      <c r="AJ3071"/>
      <c r="AK3071"/>
      <c r="AM3071"/>
      <c r="AN3071"/>
      <c r="AP3071"/>
      <c r="AQ3071"/>
      <c r="AS3071"/>
      <c r="AT3071"/>
    </row>
    <row r="3072" spans="18:46">
      <c r="R3072"/>
      <c r="S3072"/>
      <c r="U3072"/>
      <c r="V3072"/>
      <c r="X3072"/>
      <c r="Y3072"/>
      <c r="AA3072"/>
      <c r="AB3072"/>
      <c r="AD3072"/>
      <c r="AE3072"/>
      <c r="AG3072"/>
      <c r="AH3072"/>
      <c r="AJ3072"/>
      <c r="AK3072"/>
      <c r="AM3072"/>
      <c r="AN3072"/>
      <c r="AP3072"/>
      <c r="AQ3072"/>
      <c r="AS3072"/>
      <c r="AT3072"/>
    </row>
    <row r="3073" spans="18:46">
      <c r="R3073"/>
      <c r="S3073"/>
      <c r="U3073"/>
      <c r="V3073"/>
      <c r="X3073"/>
      <c r="Y3073"/>
      <c r="AA3073"/>
      <c r="AB3073"/>
      <c r="AD3073"/>
      <c r="AE3073"/>
      <c r="AG3073"/>
      <c r="AH3073"/>
      <c r="AJ3073"/>
      <c r="AK3073"/>
      <c r="AM3073"/>
      <c r="AN3073"/>
      <c r="AP3073"/>
      <c r="AQ3073"/>
      <c r="AS3073"/>
      <c r="AT3073"/>
    </row>
    <row r="3074" spans="18:46">
      <c r="R3074"/>
      <c r="S3074"/>
      <c r="U3074"/>
      <c r="V3074"/>
      <c r="X3074"/>
      <c r="Y3074"/>
      <c r="AA3074"/>
      <c r="AB3074"/>
      <c r="AD3074"/>
      <c r="AE3074"/>
      <c r="AG3074"/>
      <c r="AH3074"/>
      <c r="AJ3074"/>
      <c r="AK3074"/>
      <c r="AM3074"/>
      <c r="AN3074"/>
      <c r="AP3074"/>
      <c r="AQ3074"/>
      <c r="AS3074"/>
      <c r="AT3074"/>
    </row>
    <row r="3075" spans="18:46">
      <c r="R3075"/>
      <c r="S3075"/>
      <c r="U3075"/>
      <c r="V3075"/>
      <c r="X3075"/>
      <c r="Y3075"/>
      <c r="AA3075"/>
      <c r="AB3075"/>
      <c r="AD3075"/>
      <c r="AE3075"/>
      <c r="AG3075"/>
      <c r="AH3075"/>
      <c r="AJ3075"/>
      <c r="AK3075"/>
      <c r="AM3075"/>
      <c r="AN3075"/>
      <c r="AP3075"/>
      <c r="AQ3075"/>
      <c r="AS3075"/>
      <c r="AT3075"/>
    </row>
    <row r="3076" spans="18:46">
      <c r="R3076"/>
      <c r="S3076"/>
      <c r="U3076"/>
      <c r="V3076"/>
      <c r="X3076"/>
      <c r="Y3076"/>
      <c r="AA3076"/>
      <c r="AB3076"/>
      <c r="AD3076"/>
      <c r="AE3076"/>
      <c r="AG3076"/>
      <c r="AH3076"/>
      <c r="AJ3076"/>
      <c r="AK3076"/>
      <c r="AM3076"/>
      <c r="AN3076"/>
      <c r="AP3076"/>
      <c r="AQ3076"/>
      <c r="AS3076"/>
      <c r="AT3076"/>
    </row>
    <row r="3077" spans="18:46">
      <c r="R3077"/>
      <c r="S3077"/>
      <c r="U3077"/>
      <c r="V3077"/>
      <c r="X3077"/>
      <c r="Y3077"/>
      <c r="AA3077"/>
      <c r="AB3077"/>
      <c r="AD3077"/>
      <c r="AE3077"/>
      <c r="AG3077"/>
      <c r="AH3077"/>
      <c r="AJ3077"/>
      <c r="AK3077"/>
      <c r="AM3077"/>
      <c r="AN3077"/>
      <c r="AP3077"/>
      <c r="AQ3077"/>
      <c r="AS3077"/>
      <c r="AT3077"/>
    </row>
    <row r="3078" spans="18:46">
      <c r="R3078"/>
      <c r="S3078"/>
      <c r="U3078"/>
      <c r="V3078"/>
      <c r="X3078"/>
      <c r="Y3078"/>
      <c r="AA3078"/>
      <c r="AB3078"/>
      <c r="AD3078"/>
      <c r="AE3078"/>
      <c r="AG3078"/>
      <c r="AH3078"/>
      <c r="AJ3078"/>
      <c r="AK3078"/>
      <c r="AM3078"/>
      <c r="AN3078"/>
      <c r="AP3078"/>
      <c r="AQ3078"/>
      <c r="AS3078"/>
      <c r="AT3078"/>
    </row>
    <row r="3079" spans="18:46">
      <c r="R3079"/>
      <c r="S3079"/>
      <c r="U3079"/>
      <c r="V3079"/>
      <c r="X3079"/>
      <c r="Y3079"/>
      <c r="AA3079"/>
      <c r="AB3079"/>
      <c r="AD3079"/>
      <c r="AE3079"/>
      <c r="AG3079"/>
      <c r="AH3079"/>
      <c r="AJ3079"/>
      <c r="AK3079"/>
      <c r="AM3079"/>
      <c r="AN3079"/>
      <c r="AP3079"/>
      <c r="AQ3079"/>
      <c r="AS3079"/>
      <c r="AT3079"/>
    </row>
    <row r="3080" spans="18:46">
      <c r="R3080"/>
      <c r="S3080"/>
      <c r="U3080"/>
      <c r="V3080"/>
      <c r="X3080"/>
      <c r="Y3080"/>
      <c r="AA3080"/>
      <c r="AB3080"/>
      <c r="AD3080"/>
      <c r="AE3080"/>
      <c r="AG3080"/>
      <c r="AH3080"/>
      <c r="AJ3080"/>
      <c r="AK3080"/>
      <c r="AM3080"/>
      <c r="AN3080"/>
      <c r="AP3080"/>
      <c r="AQ3080"/>
      <c r="AS3080"/>
      <c r="AT3080"/>
    </row>
    <row r="3081" spans="18:46">
      <c r="R3081"/>
      <c r="S3081"/>
      <c r="U3081"/>
      <c r="V3081"/>
      <c r="X3081"/>
      <c r="Y3081"/>
      <c r="AA3081"/>
      <c r="AB3081"/>
      <c r="AD3081"/>
      <c r="AE3081"/>
      <c r="AG3081"/>
      <c r="AH3081"/>
      <c r="AJ3081"/>
      <c r="AK3081"/>
      <c r="AM3081"/>
      <c r="AN3081"/>
      <c r="AP3081"/>
      <c r="AQ3081"/>
      <c r="AS3081"/>
      <c r="AT3081"/>
    </row>
    <row r="3082" spans="18:46">
      <c r="R3082"/>
      <c r="S3082"/>
      <c r="U3082"/>
      <c r="V3082"/>
      <c r="X3082"/>
      <c r="Y3082"/>
      <c r="AA3082"/>
      <c r="AB3082"/>
      <c r="AD3082"/>
      <c r="AE3082"/>
      <c r="AG3082"/>
      <c r="AH3082"/>
      <c r="AJ3082"/>
      <c r="AK3082"/>
      <c r="AM3082"/>
      <c r="AN3082"/>
      <c r="AP3082"/>
      <c r="AQ3082"/>
      <c r="AS3082"/>
      <c r="AT3082"/>
    </row>
    <row r="3083" spans="18:46">
      <c r="R3083"/>
      <c r="S3083"/>
      <c r="U3083"/>
      <c r="V3083"/>
      <c r="X3083"/>
      <c r="Y3083"/>
      <c r="AA3083"/>
      <c r="AB3083"/>
      <c r="AD3083"/>
      <c r="AE3083"/>
      <c r="AG3083"/>
      <c r="AH3083"/>
      <c r="AJ3083"/>
      <c r="AK3083"/>
      <c r="AM3083"/>
      <c r="AN3083"/>
      <c r="AP3083"/>
      <c r="AQ3083"/>
      <c r="AS3083"/>
      <c r="AT3083"/>
    </row>
    <row r="3084" spans="18:46">
      <c r="R3084"/>
      <c r="S3084"/>
      <c r="U3084"/>
      <c r="V3084"/>
      <c r="X3084"/>
      <c r="Y3084"/>
      <c r="AA3084"/>
      <c r="AB3084"/>
      <c r="AD3084"/>
      <c r="AE3084"/>
      <c r="AG3084"/>
      <c r="AH3084"/>
      <c r="AJ3084"/>
      <c r="AK3084"/>
      <c r="AM3084"/>
      <c r="AN3084"/>
      <c r="AP3084"/>
      <c r="AQ3084"/>
      <c r="AS3084"/>
      <c r="AT3084"/>
    </row>
    <row r="3085" spans="18:46">
      <c r="R3085"/>
      <c r="S3085"/>
      <c r="U3085"/>
      <c r="V3085"/>
      <c r="X3085"/>
      <c r="Y3085"/>
      <c r="AA3085"/>
      <c r="AB3085"/>
      <c r="AD3085"/>
      <c r="AE3085"/>
      <c r="AG3085"/>
      <c r="AH3085"/>
      <c r="AJ3085"/>
      <c r="AK3085"/>
      <c r="AM3085"/>
      <c r="AN3085"/>
      <c r="AP3085"/>
      <c r="AQ3085"/>
      <c r="AS3085"/>
      <c r="AT3085"/>
    </row>
    <row r="3086" spans="18:46">
      <c r="R3086"/>
      <c r="S3086"/>
      <c r="U3086"/>
      <c r="V3086"/>
      <c r="X3086"/>
      <c r="Y3086"/>
      <c r="AA3086"/>
      <c r="AB3086"/>
      <c r="AD3086"/>
      <c r="AE3086"/>
      <c r="AG3086"/>
      <c r="AH3086"/>
      <c r="AJ3086"/>
      <c r="AK3086"/>
      <c r="AM3086"/>
      <c r="AN3086"/>
      <c r="AP3086"/>
      <c r="AQ3086"/>
      <c r="AS3086"/>
      <c r="AT3086"/>
    </row>
    <row r="3087" spans="18:46">
      <c r="R3087"/>
      <c r="S3087"/>
      <c r="U3087"/>
      <c r="V3087"/>
      <c r="X3087"/>
      <c r="Y3087"/>
      <c r="AA3087"/>
      <c r="AB3087"/>
      <c r="AD3087"/>
      <c r="AE3087"/>
      <c r="AG3087"/>
      <c r="AH3087"/>
      <c r="AJ3087"/>
      <c r="AK3087"/>
      <c r="AM3087"/>
      <c r="AN3087"/>
      <c r="AP3087"/>
      <c r="AQ3087"/>
      <c r="AS3087"/>
      <c r="AT3087"/>
    </row>
    <row r="3088" spans="18:46">
      <c r="R3088"/>
      <c r="S3088"/>
      <c r="U3088"/>
      <c r="V3088"/>
      <c r="X3088"/>
      <c r="Y3088"/>
      <c r="AA3088"/>
      <c r="AB3088"/>
      <c r="AD3088"/>
      <c r="AE3088"/>
      <c r="AG3088"/>
      <c r="AH3088"/>
      <c r="AJ3088"/>
      <c r="AK3088"/>
      <c r="AM3088"/>
      <c r="AN3088"/>
      <c r="AP3088"/>
      <c r="AQ3088"/>
      <c r="AS3088"/>
      <c r="AT3088"/>
    </row>
    <row r="3089" spans="18:46">
      <c r="R3089"/>
      <c r="S3089"/>
      <c r="U3089"/>
      <c r="V3089"/>
      <c r="X3089"/>
      <c r="Y3089"/>
      <c r="AA3089"/>
      <c r="AB3089"/>
      <c r="AD3089"/>
      <c r="AE3089"/>
      <c r="AG3089"/>
      <c r="AH3089"/>
      <c r="AJ3089"/>
      <c r="AK3089"/>
      <c r="AM3089"/>
      <c r="AN3089"/>
      <c r="AP3089"/>
      <c r="AQ3089"/>
      <c r="AS3089"/>
      <c r="AT3089"/>
    </row>
    <row r="3090" spans="18:46">
      <c r="R3090"/>
      <c r="S3090"/>
      <c r="U3090"/>
      <c r="V3090"/>
      <c r="X3090"/>
      <c r="Y3090"/>
      <c r="AA3090"/>
      <c r="AB3090"/>
      <c r="AD3090"/>
      <c r="AE3090"/>
      <c r="AG3090"/>
      <c r="AH3090"/>
      <c r="AJ3090"/>
      <c r="AK3090"/>
      <c r="AM3090"/>
      <c r="AN3090"/>
      <c r="AP3090"/>
      <c r="AQ3090"/>
      <c r="AS3090"/>
      <c r="AT3090"/>
    </row>
    <row r="3091" spans="18:46">
      <c r="R3091"/>
      <c r="S3091"/>
      <c r="U3091"/>
      <c r="V3091"/>
      <c r="X3091"/>
      <c r="Y3091"/>
      <c r="AA3091"/>
      <c r="AB3091"/>
      <c r="AD3091"/>
      <c r="AE3091"/>
      <c r="AG3091"/>
      <c r="AH3091"/>
      <c r="AJ3091"/>
      <c r="AK3091"/>
      <c r="AM3091"/>
      <c r="AN3091"/>
      <c r="AP3091"/>
      <c r="AQ3091"/>
      <c r="AS3091"/>
      <c r="AT3091"/>
    </row>
    <row r="3092" spans="18:46">
      <c r="R3092"/>
      <c r="S3092"/>
      <c r="U3092"/>
      <c r="V3092"/>
      <c r="X3092"/>
      <c r="Y3092"/>
      <c r="AA3092"/>
      <c r="AB3092"/>
      <c r="AD3092"/>
      <c r="AE3092"/>
      <c r="AG3092"/>
      <c r="AH3092"/>
      <c r="AJ3092"/>
      <c r="AK3092"/>
      <c r="AM3092"/>
      <c r="AN3092"/>
      <c r="AP3092"/>
      <c r="AQ3092"/>
      <c r="AS3092"/>
      <c r="AT3092"/>
    </row>
    <row r="3093" spans="18:46">
      <c r="R3093"/>
      <c r="S3093"/>
      <c r="U3093"/>
      <c r="V3093"/>
      <c r="X3093"/>
      <c r="Y3093"/>
      <c r="AA3093"/>
      <c r="AB3093"/>
      <c r="AD3093"/>
      <c r="AE3093"/>
      <c r="AG3093"/>
      <c r="AH3093"/>
      <c r="AJ3093"/>
      <c r="AK3093"/>
      <c r="AM3093"/>
      <c r="AN3093"/>
      <c r="AP3093"/>
      <c r="AQ3093"/>
      <c r="AS3093"/>
      <c r="AT3093"/>
    </row>
    <row r="3094" spans="18:46">
      <c r="R3094"/>
      <c r="S3094"/>
      <c r="U3094"/>
      <c r="V3094"/>
      <c r="X3094"/>
      <c r="Y3094"/>
      <c r="AA3094"/>
      <c r="AB3094"/>
      <c r="AD3094"/>
      <c r="AE3094"/>
      <c r="AG3094"/>
      <c r="AH3094"/>
      <c r="AJ3094"/>
      <c r="AK3094"/>
      <c r="AM3094"/>
      <c r="AN3094"/>
      <c r="AP3094"/>
      <c r="AQ3094"/>
      <c r="AS3094"/>
      <c r="AT3094"/>
    </row>
    <row r="3095" spans="18:46">
      <c r="R3095"/>
      <c r="S3095"/>
      <c r="U3095"/>
      <c r="V3095"/>
      <c r="X3095"/>
      <c r="Y3095"/>
      <c r="AA3095"/>
      <c r="AB3095"/>
      <c r="AD3095"/>
      <c r="AE3095"/>
      <c r="AG3095"/>
      <c r="AH3095"/>
      <c r="AJ3095"/>
      <c r="AK3095"/>
      <c r="AM3095"/>
      <c r="AN3095"/>
      <c r="AP3095"/>
      <c r="AQ3095"/>
      <c r="AS3095"/>
      <c r="AT3095"/>
    </row>
    <row r="3096" spans="18:46">
      <c r="R3096"/>
      <c r="S3096"/>
      <c r="U3096"/>
      <c r="V3096"/>
      <c r="X3096"/>
      <c r="Y3096"/>
      <c r="AA3096"/>
      <c r="AB3096"/>
      <c r="AD3096"/>
      <c r="AE3096"/>
      <c r="AG3096"/>
      <c r="AH3096"/>
      <c r="AJ3096"/>
      <c r="AK3096"/>
      <c r="AM3096"/>
      <c r="AN3096"/>
      <c r="AP3096"/>
      <c r="AQ3096"/>
      <c r="AS3096"/>
      <c r="AT3096"/>
    </row>
    <row r="3097" spans="18:46">
      <c r="R3097"/>
      <c r="S3097"/>
      <c r="U3097"/>
      <c r="V3097"/>
      <c r="X3097"/>
      <c r="Y3097"/>
      <c r="AA3097"/>
      <c r="AB3097"/>
      <c r="AD3097"/>
      <c r="AE3097"/>
      <c r="AG3097"/>
      <c r="AH3097"/>
      <c r="AJ3097"/>
      <c r="AK3097"/>
      <c r="AM3097"/>
      <c r="AN3097"/>
      <c r="AP3097"/>
      <c r="AQ3097"/>
      <c r="AS3097"/>
      <c r="AT3097"/>
    </row>
    <row r="3098" spans="18:46">
      <c r="R3098"/>
      <c r="S3098"/>
      <c r="U3098"/>
      <c r="V3098"/>
      <c r="X3098"/>
      <c r="Y3098"/>
      <c r="AA3098"/>
      <c r="AB3098"/>
      <c r="AD3098"/>
      <c r="AE3098"/>
      <c r="AG3098"/>
      <c r="AH3098"/>
      <c r="AJ3098"/>
      <c r="AK3098"/>
      <c r="AM3098"/>
      <c r="AN3098"/>
      <c r="AP3098"/>
      <c r="AQ3098"/>
      <c r="AS3098"/>
      <c r="AT3098"/>
    </row>
    <row r="3099" spans="18:46">
      <c r="R3099"/>
      <c r="S3099"/>
      <c r="U3099"/>
      <c r="V3099"/>
      <c r="X3099"/>
      <c r="Y3099"/>
      <c r="AA3099"/>
      <c r="AB3099"/>
      <c r="AD3099"/>
      <c r="AE3099"/>
      <c r="AG3099"/>
      <c r="AH3099"/>
      <c r="AJ3099"/>
      <c r="AK3099"/>
      <c r="AM3099"/>
      <c r="AN3099"/>
      <c r="AP3099"/>
      <c r="AQ3099"/>
      <c r="AS3099"/>
      <c r="AT3099"/>
    </row>
    <row r="3100" spans="18:46">
      <c r="R3100"/>
      <c r="S3100"/>
      <c r="U3100"/>
      <c r="V3100"/>
      <c r="X3100"/>
      <c r="Y3100"/>
      <c r="AA3100"/>
      <c r="AB3100"/>
      <c r="AD3100"/>
      <c r="AE3100"/>
      <c r="AG3100"/>
      <c r="AH3100"/>
      <c r="AJ3100"/>
      <c r="AK3100"/>
      <c r="AM3100"/>
      <c r="AN3100"/>
      <c r="AP3100"/>
      <c r="AQ3100"/>
      <c r="AS3100"/>
      <c r="AT3100"/>
    </row>
    <row r="3101" spans="18:46">
      <c r="R3101"/>
      <c r="S3101"/>
      <c r="U3101"/>
      <c r="V3101"/>
      <c r="X3101"/>
      <c r="Y3101"/>
      <c r="AA3101"/>
      <c r="AB3101"/>
      <c r="AD3101"/>
      <c r="AE3101"/>
      <c r="AG3101"/>
      <c r="AH3101"/>
      <c r="AJ3101"/>
      <c r="AK3101"/>
      <c r="AM3101"/>
      <c r="AN3101"/>
      <c r="AP3101"/>
      <c r="AQ3101"/>
      <c r="AS3101"/>
      <c r="AT3101"/>
    </row>
    <row r="3102" spans="18:46">
      <c r="R3102"/>
      <c r="S3102"/>
      <c r="U3102"/>
      <c r="V3102"/>
      <c r="X3102"/>
      <c r="Y3102"/>
      <c r="AA3102"/>
      <c r="AB3102"/>
      <c r="AD3102"/>
      <c r="AE3102"/>
      <c r="AG3102"/>
      <c r="AH3102"/>
      <c r="AJ3102"/>
      <c r="AK3102"/>
      <c r="AM3102"/>
      <c r="AN3102"/>
      <c r="AP3102"/>
      <c r="AQ3102"/>
      <c r="AS3102"/>
      <c r="AT3102"/>
    </row>
    <row r="3103" spans="18:46">
      <c r="R3103"/>
      <c r="S3103"/>
      <c r="U3103"/>
      <c r="V3103"/>
      <c r="X3103"/>
      <c r="Y3103"/>
      <c r="AA3103"/>
      <c r="AB3103"/>
      <c r="AD3103"/>
      <c r="AE3103"/>
      <c r="AG3103"/>
      <c r="AH3103"/>
      <c r="AJ3103"/>
      <c r="AK3103"/>
      <c r="AM3103"/>
      <c r="AN3103"/>
      <c r="AP3103"/>
      <c r="AQ3103"/>
      <c r="AS3103"/>
      <c r="AT3103"/>
    </row>
    <row r="3104" spans="18:46">
      <c r="R3104"/>
      <c r="S3104"/>
      <c r="U3104"/>
      <c r="V3104"/>
      <c r="X3104"/>
      <c r="Y3104"/>
      <c r="AA3104"/>
      <c r="AB3104"/>
      <c r="AD3104"/>
      <c r="AE3104"/>
      <c r="AG3104"/>
      <c r="AH3104"/>
      <c r="AJ3104"/>
      <c r="AK3104"/>
      <c r="AM3104"/>
      <c r="AN3104"/>
      <c r="AP3104"/>
      <c r="AQ3104"/>
      <c r="AS3104"/>
      <c r="AT3104"/>
    </row>
    <row r="3105" spans="18:46">
      <c r="R3105"/>
      <c r="S3105"/>
      <c r="U3105"/>
      <c r="V3105"/>
      <c r="X3105"/>
      <c r="Y3105"/>
      <c r="AA3105"/>
      <c r="AB3105"/>
      <c r="AD3105"/>
      <c r="AE3105"/>
      <c r="AG3105"/>
      <c r="AH3105"/>
      <c r="AJ3105"/>
      <c r="AK3105"/>
      <c r="AM3105"/>
      <c r="AN3105"/>
      <c r="AP3105"/>
      <c r="AQ3105"/>
      <c r="AS3105"/>
      <c r="AT3105"/>
    </row>
    <row r="3106" spans="18:46">
      <c r="R3106"/>
      <c r="S3106"/>
      <c r="U3106"/>
      <c r="V3106"/>
      <c r="X3106"/>
      <c r="Y3106"/>
      <c r="AA3106"/>
      <c r="AB3106"/>
      <c r="AD3106"/>
      <c r="AE3106"/>
      <c r="AG3106"/>
      <c r="AH3106"/>
      <c r="AJ3106"/>
      <c r="AK3106"/>
      <c r="AM3106"/>
      <c r="AN3106"/>
      <c r="AP3106"/>
      <c r="AQ3106"/>
      <c r="AS3106"/>
      <c r="AT3106"/>
    </row>
    <row r="3107" spans="18:46">
      <c r="R3107"/>
      <c r="S3107"/>
      <c r="U3107"/>
      <c r="V3107"/>
      <c r="X3107"/>
      <c r="Y3107"/>
      <c r="AA3107"/>
      <c r="AB3107"/>
      <c r="AD3107"/>
      <c r="AE3107"/>
      <c r="AG3107"/>
      <c r="AH3107"/>
      <c r="AJ3107"/>
      <c r="AK3107"/>
      <c r="AM3107"/>
      <c r="AN3107"/>
      <c r="AP3107"/>
      <c r="AQ3107"/>
      <c r="AS3107"/>
      <c r="AT3107"/>
    </row>
    <row r="3108" spans="18:46">
      <c r="R3108"/>
      <c r="S3108"/>
      <c r="U3108"/>
      <c r="V3108"/>
      <c r="X3108"/>
      <c r="Y3108"/>
      <c r="AA3108"/>
      <c r="AB3108"/>
      <c r="AD3108"/>
      <c r="AE3108"/>
      <c r="AG3108"/>
      <c r="AH3108"/>
      <c r="AJ3108"/>
      <c r="AK3108"/>
      <c r="AM3108"/>
      <c r="AN3108"/>
      <c r="AP3108"/>
      <c r="AQ3108"/>
      <c r="AS3108"/>
      <c r="AT3108"/>
    </row>
    <row r="3109" spans="18:46">
      <c r="R3109"/>
      <c r="S3109"/>
      <c r="U3109"/>
      <c r="V3109"/>
      <c r="X3109"/>
      <c r="Y3109"/>
      <c r="AA3109"/>
      <c r="AB3109"/>
      <c r="AD3109"/>
      <c r="AE3109"/>
      <c r="AG3109"/>
      <c r="AH3109"/>
      <c r="AJ3109"/>
      <c r="AK3109"/>
      <c r="AM3109"/>
      <c r="AN3109"/>
      <c r="AP3109"/>
      <c r="AQ3109"/>
      <c r="AS3109"/>
      <c r="AT3109"/>
    </row>
    <row r="3110" spans="18:46">
      <c r="R3110"/>
      <c r="S3110"/>
      <c r="U3110"/>
      <c r="V3110"/>
      <c r="X3110"/>
      <c r="Y3110"/>
      <c r="AA3110"/>
      <c r="AB3110"/>
      <c r="AD3110"/>
      <c r="AE3110"/>
      <c r="AG3110"/>
      <c r="AH3110"/>
      <c r="AJ3110"/>
      <c r="AK3110"/>
      <c r="AM3110"/>
      <c r="AN3110"/>
      <c r="AP3110"/>
      <c r="AQ3110"/>
      <c r="AS3110"/>
      <c r="AT3110"/>
    </row>
    <row r="3111" spans="18:46">
      <c r="R3111"/>
      <c r="S3111"/>
      <c r="U3111"/>
      <c r="V3111"/>
      <c r="X3111"/>
      <c r="Y3111"/>
      <c r="AA3111"/>
      <c r="AB3111"/>
      <c r="AD3111"/>
      <c r="AE3111"/>
      <c r="AG3111"/>
      <c r="AH3111"/>
      <c r="AJ3111"/>
      <c r="AK3111"/>
      <c r="AM3111"/>
      <c r="AN3111"/>
      <c r="AP3111"/>
      <c r="AQ3111"/>
      <c r="AS3111"/>
      <c r="AT3111"/>
    </row>
    <row r="3112" spans="18:46">
      <c r="R3112"/>
      <c r="S3112"/>
      <c r="U3112"/>
      <c r="V3112"/>
      <c r="X3112"/>
      <c r="Y3112"/>
      <c r="AA3112"/>
      <c r="AB3112"/>
      <c r="AD3112"/>
      <c r="AE3112"/>
      <c r="AG3112"/>
      <c r="AH3112"/>
      <c r="AJ3112"/>
      <c r="AK3112"/>
      <c r="AM3112"/>
      <c r="AN3112"/>
      <c r="AP3112"/>
      <c r="AQ3112"/>
      <c r="AS3112"/>
      <c r="AT3112"/>
    </row>
    <row r="3113" spans="18:46">
      <c r="R3113"/>
      <c r="S3113"/>
      <c r="U3113"/>
      <c r="V3113"/>
      <c r="X3113"/>
      <c r="Y3113"/>
      <c r="AA3113"/>
      <c r="AB3113"/>
      <c r="AD3113"/>
      <c r="AE3113"/>
      <c r="AG3113"/>
      <c r="AH3113"/>
      <c r="AJ3113"/>
      <c r="AK3113"/>
      <c r="AM3113"/>
      <c r="AN3113"/>
      <c r="AP3113"/>
      <c r="AQ3113"/>
      <c r="AS3113"/>
      <c r="AT3113"/>
    </row>
    <row r="3114" spans="18:46">
      <c r="R3114"/>
      <c r="S3114"/>
      <c r="U3114"/>
      <c r="V3114"/>
      <c r="X3114"/>
      <c r="Y3114"/>
      <c r="AA3114"/>
      <c r="AB3114"/>
      <c r="AD3114"/>
      <c r="AE3114"/>
      <c r="AG3114"/>
      <c r="AH3114"/>
      <c r="AJ3114"/>
      <c r="AK3114"/>
      <c r="AM3114"/>
      <c r="AN3114"/>
      <c r="AP3114"/>
      <c r="AQ3114"/>
      <c r="AS3114"/>
      <c r="AT3114"/>
    </row>
    <row r="3115" spans="18:46">
      <c r="R3115"/>
      <c r="S3115"/>
      <c r="U3115"/>
      <c r="V3115"/>
      <c r="X3115"/>
      <c r="Y3115"/>
      <c r="AA3115"/>
      <c r="AB3115"/>
      <c r="AD3115"/>
      <c r="AE3115"/>
      <c r="AG3115"/>
      <c r="AH3115"/>
      <c r="AJ3115"/>
      <c r="AK3115"/>
      <c r="AM3115"/>
      <c r="AN3115"/>
      <c r="AP3115"/>
      <c r="AQ3115"/>
      <c r="AS3115"/>
      <c r="AT3115"/>
    </row>
    <row r="3116" spans="18:46">
      <c r="R3116"/>
      <c r="S3116"/>
      <c r="U3116"/>
      <c r="V3116"/>
      <c r="X3116"/>
      <c r="Y3116"/>
      <c r="AA3116"/>
      <c r="AB3116"/>
      <c r="AD3116"/>
      <c r="AE3116"/>
      <c r="AG3116"/>
      <c r="AH3116"/>
      <c r="AJ3116"/>
      <c r="AK3116"/>
      <c r="AM3116"/>
      <c r="AN3116"/>
      <c r="AP3116"/>
      <c r="AQ3116"/>
      <c r="AS3116"/>
      <c r="AT3116"/>
    </row>
    <row r="3117" spans="18:46">
      <c r="R3117"/>
      <c r="S3117"/>
      <c r="U3117"/>
      <c r="V3117"/>
      <c r="X3117"/>
      <c r="Y3117"/>
      <c r="AA3117"/>
      <c r="AB3117"/>
      <c r="AD3117"/>
      <c r="AE3117"/>
      <c r="AG3117"/>
      <c r="AH3117"/>
      <c r="AJ3117"/>
      <c r="AK3117"/>
      <c r="AM3117"/>
      <c r="AN3117"/>
      <c r="AP3117"/>
      <c r="AQ3117"/>
      <c r="AS3117"/>
      <c r="AT3117"/>
    </row>
    <row r="3118" spans="18:46">
      <c r="R3118"/>
      <c r="S3118"/>
      <c r="U3118"/>
      <c r="V3118"/>
      <c r="X3118"/>
      <c r="Y3118"/>
      <c r="AA3118"/>
      <c r="AB3118"/>
      <c r="AD3118"/>
      <c r="AE3118"/>
      <c r="AG3118"/>
      <c r="AH3118"/>
      <c r="AJ3118"/>
      <c r="AK3118"/>
      <c r="AM3118"/>
      <c r="AN3118"/>
      <c r="AP3118"/>
      <c r="AQ3118"/>
      <c r="AS3118"/>
      <c r="AT3118"/>
    </row>
    <row r="3119" spans="18:46">
      <c r="R3119"/>
      <c r="S3119"/>
      <c r="U3119"/>
      <c r="V3119"/>
      <c r="X3119"/>
      <c r="Y3119"/>
      <c r="AA3119"/>
      <c r="AB3119"/>
      <c r="AD3119"/>
      <c r="AE3119"/>
      <c r="AG3119"/>
      <c r="AH3119"/>
      <c r="AJ3119"/>
      <c r="AK3119"/>
      <c r="AM3119"/>
      <c r="AN3119"/>
      <c r="AP3119"/>
      <c r="AQ3119"/>
      <c r="AS3119"/>
      <c r="AT3119"/>
    </row>
    <row r="3120" spans="18:46">
      <c r="R3120"/>
      <c r="S3120"/>
      <c r="U3120"/>
      <c r="V3120"/>
      <c r="X3120"/>
      <c r="Y3120"/>
      <c r="AA3120"/>
      <c r="AB3120"/>
      <c r="AD3120"/>
      <c r="AE3120"/>
      <c r="AG3120"/>
      <c r="AH3120"/>
      <c r="AJ3120"/>
      <c r="AK3120"/>
      <c r="AM3120"/>
      <c r="AN3120"/>
      <c r="AP3120"/>
      <c r="AQ3120"/>
      <c r="AS3120"/>
      <c r="AT3120"/>
    </row>
    <row r="3121" spans="18:46">
      <c r="R3121"/>
      <c r="S3121"/>
      <c r="U3121"/>
      <c r="V3121"/>
      <c r="X3121"/>
      <c r="Y3121"/>
      <c r="AA3121"/>
      <c r="AB3121"/>
      <c r="AD3121"/>
      <c r="AE3121"/>
      <c r="AG3121"/>
      <c r="AH3121"/>
      <c r="AJ3121"/>
      <c r="AK3121"/>
      <c r="AM3121"/>
      <c r="AN3121"/>
      <c r="AP3121"/>
      <c r="AQ3121"/>
      <c r="AS3121"/>
      <c r="AT3121"/>
    </row>
    <row r="3122" spans="18:46">
      <c r="R3122"/>
      <c r="S3122"/>
      <c r="U3122"/>
      <c r="V3122"/>
      <c r="X3122"/>
      <c r="Y3122"/>
      <c r="AA3122"/>
      <c r="AB3122"/>
      <c r="AD3122"/>
      <c r="AE3122"/>
      <c r="AG3122"/>
      <c r="AH3122"/>
      <c r="AJ3122"/>
      <c r="AK3122"/>
      <c r="AM3122"/>
      <c r="AN3122"/>
      <c r="AP3122"/>
      <c r="AQ3122"/>
      <c r="AS3122"/>
      <c r="AT3122"/>
    </row>
    <row r="3123" spans="18:46">
      <c r="R3123"/>
      <c r="S3123"/>
      <c r="U3123"/>
      <c r="V3123"/>
      <c r="X3123"/>
      <c r="Y3123"/>
      <c r="AA3123"/>
      <c r="AB3123"/>
      <c r="AD3123"/>
      <c r="AE3123"/>
      <c r="AG3123"/>
      <c r="AH3123"/>
      <c r="AJ3123"/>
      <c r="AK3123"/>
      <c r="AM3123"/>
      <c r="AN3123"/>
      <c r="AP3123"/>
      <c r="AQ3123"/>
      <c r="AS3123"/>
      <c r="AT3123"/>
    </row>
    <row r="3124" spans="18:46">
      <c r="R3124"/>
      <c r="S3124"/>
      <c r="U3124"/>
      <c r="V3124"/>
      <c r="X3124"/>
      <c r="Y3124"/>
      <c r="AA3124"/>
      <c r="AB3124"/>
      <c r="AD3124"/>
      <c r="AE3124"/>
      <c r="AG3124"/>
      <c r="AH3124"/>
      <c r="AJ3124"/>
      <c r="AK3124"/>
      <c r="AM3124"/>
      <c r="AN3124"/>
      <c r="AP3124"/>
      <c r="AQ3124"/>
      <c r="AS3124"/>
      <c r="AT3124"/>
    </row>
    <row r="3125" spans="18:46">
      <c r="R3125"/>
      <c r="S3125"/>
      <c r="U3125"/>
      <c r="V3125"/>
      <c r="X3125"/>
      <c r="Y3125"/>
      <c r="AA3125"/>
      <c r="AB3125"/>
      <c r="AD3125"/>
      <c r="AE3125"/>
      <c r="AG3125"/>
      <c r="AH3125"/>
      <c r="AJ3125"/>
      <c r="AK3125"/>
      <c r="AM3125"/>
      <c r="AN3125"/>
      <c r="AP3125"/>
      <c r="AQ3125"/>
      <c r="AS3125"/>
      <c r="AT3125"/>
    </row>
    <row r="3126" spans="18:46">
      <c r="R3126"/>
      <c r="S3126"/>
      <c r="U3126"/>
      <c r="V3126"/>
      <c r="X3126"/>
      <c r="Y3126"/>
      <c r="AA3126"/>
      <c r="AB3126"/>
      <c r="AD3126"/>
      <c r="AE3126"/>
      <c r="AG3126"/>
      <c r="AH3126"/>
      <c r="AJ3126"/>
      <c r="AK3126"/>
      <c r="AM3126"/>
      <c r="AN3126"/>
      <c r="AP3126"/>
      <c r="AQ3126"/>
      <c r="AS3126"/>
      <c r="AT3126"/>
    </row>
    <row r="3127" spans="18:46">
      <c r="R3127"/>
      <c r="S3127"/>
      <c r="U3127"/>
      <c r="V3127"/>
      <c r="X3127"/>
      <c r="Y3127"/>
      <c r="AA3127"/>
      <c r="AB3127"/>
      <c r="AD3127"/>
      <c r="AE3127"/>
      <c r="AG3127"/>
      <c r="AH3127"/>
      <c r="AJ3127"/>
      <c r="AK3127"/>
      <c r="AM3127"/>
      <c r="AN3127"/>
      <c r="AP3127"/>
      <c r="AQ3127"/>
      <c r="AS3127"/>
      <c r="AT3127"/>
    </row>
    <row r="3128" spans="18:46">
      <c r="R3128"/>
      <c r="S3128"/>
      <c r="U3128"/>
      <c r="V3128"/>
      <c r="X3128"/>
      <c r="Y3128"/>
      <c r="AA3128"/>
      <c r="AB3128"/>
      <c r="AD3128"/>
      <c r="AE3128"/>
      <c r="AG3128"/>
      <c r="AH3128"/>
      <c r="AJ3128"/>
      <c r="AK3128"/>
      <c r="AM3128"/>
      <c r="AN3128"/>
      <c r="AP3128"/>
      <c r="AQ3128"/>
      <c r="AS3128"/>
      <c r="AT3128"/>
    </row>
    <row r="3129" spans="18:46">
      <c r="R3129"/>
      <c r="S3129"/>
      <c r="U3129"/>
      <c r="V3129"/>
      <c r="X3129"/>
      <c r="Y3129"/>
      <c r="AA3129"/>
      <c r="AB3129"/>
      <c r="AD3129"/>
      <c r="AE3129"/>
      <c r="AG3129"/>
      <c r="AH3129"/>
      <c r="AJ3129"/>
      <c r="AK3129"/>
      <c r="AM3129"/>
      <c r="AN3129"/>
      <c r="AP3129"/>
      <c r="AQ3129"/>
      <c r="AS3129"/>
      <c r="AT3129"/>
    </row>
    <row r="3130" spans="18:46">
      <c r="R3130"/>
      <c r="S3130"/>
      <c r="U3130"/>
      <c r="V3130"/>
      <c r="X3130"/>
      <c r="Y3130"/>
      <c r="AA3130"/>
      <c r="AB3130"/>
      <c r="AD3130"/>
      <c r="AE3130"/>
      <c r="AG3130"/>
      <c r="AH3130"/>
      <c r="AJ3130"/>
      <c r="AK3130"/>
      <c r="AM3130"/>
      <c r="AN3130"/>
      <c r="AP3130"/>
      <c r="AQ3130"/>
      <c r="AS3130"/>
      <c r="AT3130"/>
    </row>
    <row r="3131" spans="18:46">
      <c r="R3131"/>
      <c r="S3131"/>
      <c r="U3131"/>
      <c r="V3131"/>
      <c r="X3131"/>
      <c r="Y3131"/>
      <c r="AA3131"/>
      <c r="AB3131"/>
      <c r="AD3131"/>
      <c r="AE3131"/>
      <c r="AG3131"/>
      <c r="AH3131"/>
      <c r="AJ3131"/>
      <c r="AK3131"/>
      <c r="AM3131"/>
      <c r="AN3131"/>
      <c r="AP3131"/>
      <c r="AQ3131"/>
      <c r="AS3131"/>
      <c r="AT3131"/>
    </row>
    <row r="3132" spans="18:46">
      <c r="R3132"/>
      <c r="S3132"/>
      <c r="U3132"/>
      <c r="V3132"/>
      <c r="X3132"/>
      <c r="Y3132"/>
      <c r="AA3132"/>
      <c r="AB3132"/>
      <c r="AD3132"/>
      <c r="AE3132"/>
      <c r="AG3132"/>
      <c r="AH3132"/>
      <c r="AJ3132"/>
      <c r="AK3132"/>
      <c r="AM3132"/>
      <c r="AN3132"/>
      <c r="AP3132"/>
      <c r="AQ3132"/>
      <c r="AS3132"/>
      <c r="AT3132"/>
    </row>
    <row r="3133" spans="18:46">
      <c r="R3133"/>
      <c r="S3133"/>
      <c r="U3133"/>
      <c r="V3133"/>
      <c r="X3133"/>
      <c r="Y3133"/>
      <c r="AA3133"/>
      <c r="AB3133"/>
      <c r="AD3133"/>
      <c r="AE3133"/>
      <c r="AG3133"/>
      <c r="AH3133"/>
      <c r="AJ3133"/>
      <c r="AK3133"/>
      <c r="AM3133"/>
      <c r="AN3133"/>
      <c r="AP3133"/>
      <c r="AQ3133"/>
      <c r="AS3133"/>
      <c r="AT3133"/>
    </row>
    <row r="3134" spans="18:46">
      <c r="R3134"/>
      <c r="S3134"/>
      <c r="U3134"/>
      <c r="V3134"/>
      <c r="X3134"/>
      <c r="Y3134"/>
      <c r="AA3134"/>
      <c r="AB3134"/>
      <c r="AD3134"/>
      <c r="AE3134"/>
      <c r="AG3134"/>
      <c r="AH3134"/>
      <c r="AJ3134"/>
      <c r="AK3134"/>
      <c r="AM3134"/>
      <c r="AN3134"/>
      <c r="AP3134"/>
      <c r="AQ3134"/>
      <c r="AS3134"/>
      <c r="AT3134"/>
    </row>
    <row r="3135" spans="18:46">
      <c r="R3135"/>
      <c r="S3135"/>
      <c r="U3135"/>
      <c r="V3135"/>
      <c r="X3135"/>
      <c r="Y3135"/>
      <c r="AA3135"/>
      <c r="AB3135"/>
      <c r="AD3135"/>
      <c r="AE3135"/>
      <c r="AG3135"/>
      <c r="AH3135"/>
      <c r="AJ3135"/>
      <c r="AK3135"/>
      <c r="AM3135"/>
      <c r="AN3135"/>
      <c r="AP3135"/>
      <c r="AQ3135"/>
      <c r="AS3135"/>
      <c r="AT3135"/>
    </row>
    <row r="3136" spans="18:46">
      <c r="R3136"/>
      <c r="S3136"/>
      <c r="U3136"/>
      <c r="V3136"/>
      <c r="X3136"/>
      <c r="Y3136"/>
      <c r="AA3136"/>
      <c r="AB3136"/>
      <c r="AD3136"/>
      <c r="AE3136"/>
      <c r="AG3136"/>
      <c r="AH3136"/>
      <c r="AJ3136"/>
      <c r="AK3136"/>
      <c r="AM3136"/>
      <c r="AN3136"/>
      <c r="AP3136"/>
      <c r="AQ3136"/>
      <c r="AS3136"/>
      <c r="AT3136"/>
    </row>
    <row r="3137" spans="18:46">
      <c r="R3137"/>
      <c r="S3137"/>
      <c r="U3137"/>
      <c r="V3137"/>
      <c r="X3137"/>
      <c r="Y3137"/>
      <c r="AA3137"/>
      <c r="AB3137"/>
      <c r="AD3137"/>
      <c r="AE3137"/>
      <c r="AG3137"/>
      <c r="AH3137"/>
      <c r="AJ3137"/>
      <c r="AK3137"/>
      <c r="AM3137"/>
      <c r="AN3137"/>
      <c r="AP3137"/>
      <c r="AQ3137"/>
      <c r="AS3137"/>
      <c r="AT3137"/>
    </row>
    <row r="3138" spans="18:46">
      <c r="R3138"/>
      <c r="S3138"/>
      <c r="U3138"/>
      <c r="V3138"/>
      <c r="X3138"/>
      <c r="Y3138"/>
      <c r="AA3138"/>
      <c r="AB3138"/>
      <c r="AD3138"/>
      <c r="AE3138"/>
      <c r="AG3138"/>
      <c r="AH3138"/>
      <c r="AJ3138"/>
      <c r="AK3138"/>
      <c r="AM3138"/>
      <c r="AN3138"/>
      <c r="AP3138"/>
      <c r="AQ3138"/>
      <c r="AS3138"/>
      <c r="AT3138"/>
    </row>
    <row r="3139" spans="18:46">
      <c r="R3139"/>
      <c r="S3139"/>
      <c r="U3139"/>
      <c r="V3139"/>
      <c r="X3139"/>
      <c r="Y3139"/>
      <c r="AA3139"/>
      <c r="AB3139"/>
      <c r="AD3139"/>
      <c r="AE3139"/>
      <c r="AG3139"/>
      <c r="AH3139"/>
      <c r="AJ3139"/>
      <c r="AK3139"/>
      <c r="AM3139"/>
      <c r="AN3139"/>
      <c r="AP3139"/>
      <c r="AQ3139"/>
      <c r="AS3139"/>
      <c r="AT3139"/>
    </row>
    <row r="3140" spans="18:46">
      <c r="R3140"/>
      <c r="S3140"/>
      <c r="U3140"/>
      <c r="V3140"/>
      <c r="X3140"/>
      <c r="Y3140"/>
      <c r="AA3140"/>
      <c r="AB3140"/>
      <c r="AD3140"/>
      <c r="AE3140"/>
      <c r="AG3140"/>
      <c r="AH3140"/>
      <c r="AJ3140"/>
      <c r="AK3140"/>
      <c r="AM3140"/>
      <c r="AN3140"/>
      <c r="AP3140"/>
      <c r="AQ3140"/>
      <c r="AS3140"/>
      <c r="AT3140"/>
    </row>
    <row r="3141" spans="18:46">
      <c r="R3141"/>
      <c r="S3141"/>
      <c r="U3141"/>
      <c r="V3141"/>
      <c r="X3141"/>
      <c r="Y3141"/>
      <c r="AA3141"/>
      <c r="AB3141"/>
      <c r="AD3141"/>
      <c r="AE3141"/>
      <c r="AG3141"/>
      <c r="AH3141"/>
      <c r="AJ3141"/>
      <c r="AK3141"/>
      <c r="AM3141"/>
      <c r="AN3141"/>
      <c r="AP3141"/>
      <c r="AQ3141"/>
      <c r="AS3141"/>
      <c r="AT3141"/>
    </row>
    <row r="3142" spans="18:46">
      <c r="R3142"/>
      <c r="S3142"/>
      <c r="U3142"/>
      <c r="V3142"/>
      <c r="X3142"/>
      <c r="Y3142"/>
      <c r="AA3142"/>
      <c r="AB3142"/>
      <c r="AD3142"/>
      <c r="AE3142"/>
      <c r="AG3142"/>
      <c r="AH3142"/>
      <c r="AJ3142"/>
      <c r="AK3142"/>
      <c r="AM3142"/>
      <c r="AN3142"/>
      <c r="AP3142"/>
      <c r="AQ3142"/>
      <c r="AS3142"/>
      <c r="AT3142"/>
    </row>
    <row r="3143" spans="18:46">
      <c r="R3143"/>
      <c r="S3143"/>
      <c r="U3143"/>
      <c r="V3143"/>
      <c r="X3143"/>
      <c r="Y3143"/>
      <c r="AA3143"/>
      <c r="AB3143"/>
      <c r="AD3143"/>
      <c r="AE3143"/>
      <c r="AG3143"/>
      <c r="AH3143"/>
      <c r="AJ3143"/>
      <c r="AK3143"/>
      <c r="AM3143"/>
      <c r="AN3143"/>
      <c r="AP3143"/>
      <c r="AQ3143"/>
      <c r="AS3143"/>
      <c r="AT3143"/>
    </row>
    <row r="3144" spans="18:46">
      <c r="R3144"/>
      <c r="S3144"/>
      <c r="U3144"/>
      <c r="V3144"/>
      <c r="X3144"/>
      <c r="Y3144"/>
      <c r="AA3144"/>
      <c r="AB3144"/>
      <c r="AD3144"/>
      <c r="AE3144"/>
      <c r="AG3144"/>
      <c r="AH3144"/>
      <c r="AJ3144"/>
      <c r="AK3144"/>
      <c r="AM3144"/>
      <c r="AN3144"/>
      <c r="AP3144"/>
      <c r="AQ3144"/>
      <c r="AS3144"/>
      <c r="AT3144"/>
    </row>
    <row r="3145" spans="18:46">
      <c r="R3145"/>
      <c r="S3145"/>
      <c r="U3145"/>
      <c r="V3145"/>
      <c r="X3145"/>
      <c r="Y3145"/>
      <c r="AA3145"/>
      <c r="AB3145"/>
      <c r="AD3145"/>
      <c r="AE3145"/>
      <c r="AG3145"/>
      <c r="AH3145"/>
      <c r="AJ3145"/>
      <c r="AK3145"/>
      <c r="AM3145"/>
      <c r="AN3145"/>
      <c r="AP3145"/>
      <c r="AQ3145"/>
      <c r="AS3145"/>
      <c r="AT3145"/>
    </row>
    <row r="3146" spans="18:46">
      <c r="R3146"/>
      <c r="S3146"/>
      <c r="U3146"/>
      <c r="V3146"/>
      <c r="X3146"/>
      <c r="Y3146"/>
      <c r="AA3146"/>
      <c r="AB3146"/>
      <c r="AD3146"/>
      <c r="AE3146"/>
      <c r="AG3146"/>
      <c r="AH3146"/>
      <c r="AJ3146"/>
      <c r="AK3146"/>
      <c r="AM3146"/>
      <c r="AN3146"/>
      <c r="AP3146"/>
      <c r="AQ3146"/>
      <c r="AS3146"/>
      <c r="AT3146"/>
    </row>
    <row r="3147" spans="18:46">
      <c r="R3147"/>
      <c r="S3147"/>
      <c r="U3147"/>
      <c r="V3147"/>
      <c r="X3147"/>
      <c r="Y3147"/>
      <c r="AA3147"/>
      <c r="AB3147"/>
      <c r="AD3147"/>
      <c r="AE3147"/>
      <c r="AG3147"/>
      <c r="AH3147"/>
      <c r="AJ3147"/>
      <c r="AK3147"/>
      <c r="AM3147"/>
      <c r="AN3147"/>
      <c r="AP3147"/>
      <c r="AQ3147"/>
      <c r="AS3147"/>
      <c r="AT3147"/>
    </row>
    <row r="3148" spans="18:46">
      <c r="R3148"/>
      <c r="S3148"/>
      <c r="U3148"/>
      <c r="V3148"/>
      <c r="X3148"/>
      <c r="Y3148"/>
      <c r="AA3148"/>
      <c r="AB3148"/>
      <c r="AD3148"/>
      <c r="AE3148"/>
      <c r="AG3148"/>
      <c r="AH3148"/>
      <c r="AJ3148"/>
      <c r="AK3148"/>
      <c r="AM3148"/>
      <c r="AN3148"/>
      <c r="AP3148"/>
      <c r="AQ3148"/>
      <c r="AS3148"/>
      <c r="AT3148"/>
    </row>
    <row r="3149" spans="18:46">
      <c r="R3149"/>
      <c r="S3149"/>
      <c r="U3149"/>
      <c r="V3149"/>
      <c r="X3149"/>
      <c r="Y3149"/>
      <c r="AA3149"/>
      <c r="AB3149"/>
      <c r="AD3149"/>
      <c r="AE3149"/>
      <c r="AG3149"/>
      <c r="AH3149"/>
      <c r="AJ3149"/>
      <c r="AK3149"/>
      <c r="AM3149"/>
      <c r="AN3149"/>
      <c r="AP3149"/>
      <c r="AQ3149"/>
      <c r="AS3149"/>
      <c r="AT3149"/>
    </row>
    <row r="3150" spans="18:46">
      <c r="R3150"/>
      <c r="S3150"/>
      <c r="U3150"/>
      <c r="V3150"/>
      <c r="X3150"/>
      <c r="Y3150"/>
      <c r="AA3150"/>
      <c r="AB3150"/>
      <c r="AD3150"/>
      <c r="AE3150"/>
      <c r="AG3150"/>
      <c r="AH3150"/>
      <c r="AJ3150"/>
      <c r="AK3150"/>
      <c r="AM3150"/>
      <c r="AN3150"/>
      <c r="AP3150"/>
      <c r="AQ3150"/>
      <c r="AS3150"/>
      <c r="AT3150"/>
    </row>
    <row r="3151" spans="18:46">
      <c r="R3151"/>
      <c r="S3151"/>
      <c r="U3151"/>
      <c r="V3151"/>
      <c r="X3151"/>
      <c r="Y3151"/>
      <c r="AA3151"/>
      <c r="AB3151"/>
      <c r="AD3151"/>
      <c r="AE3151"/>
      <c r="AG3151"/>
      <c r="AH3151"/>
      <c r="AJ3151"/>
      <c r="AK3151"/>
      <c r="AM3151"/>
      <c r="AN3151"/>
      <c r="AP3151"/>
      <c r="AQ3151"/>
      <c r="AS3151"/>
      <c r="AT3151"/>
    </row>
    <row r="3152" spans="18:46">
      <c r="R3152"/>
      <c r="S3152"/>
      <c r="U3152"/>
      <c r="V3152"/>
      <c r="X3152"/>
      <c r="Y3152"/>
      <c r="AA3152"/>
      <c r="AB3152"/>
      <c r="AD3152"/>
      <c r="AE3152"/>
      <c r="AG3152"/>
      <c r="AH3152"/>
      <c r="AJ3152"/>
      <c r="AK3152"/>
      <c r="AM3152"/>
      <c r="AN3152"/>
      <c r="AP3152"/>
      <c r="AQ3152"/>
      <c r="AS3152"/>
      <c r="AT3152"/>
    </row>
    <row r="3153" spans="18:46">
      <c r="R3153"/>
      <c r="S3153"/>
      <c r="U3153"/>
      <c r="V3153"/>
      <c r="X3153"/>
      <c r="Y3153"/>
      <c r="AA3153"/>
      <c r="AB3153"/>
      <c r="AD3153"/>
      <c r="AE3153"/>
      <c r="AG3153"/>
      <c r="AH3153"/>
      <c r="AJ3153"/>
      <c r="AK3153"/>
      <c r="AM3153"/>
      <c r="AN3153"/>
      <c r="AP3153"/>
      <c r="AQ3153"/>
      <c r="AS3153"/>
      <c r="AT3153"/>
    </row>
    <row r="3154" spans="18:46">
      <c r="R3154"/>
      <c r="S3154"/>
      <c r="U3154"/>
      <c r="V3154"/>
      <c r="X3154"/>
      <c r="Y3154"/>
      <c r="AA3154"/>
      <c r="AB3154"/>
      <c r="AD3154"/>
      <c r="AE3154"/>
      <c r="AG3154"/>
      <c r="AH3154"/>
      <c r="AJ3154"/>
      <c r="AK3154"/>
      <c r="AM3154"/>
      <c r="AN3154"/>
      <c r="AP3154"/>
      <c r="AQ3154"/>
      <c r="AS3154"/>
      <c r="AT3154"/>
    </row>
    <row r="3155" spans="18:46">
      <c r="R3155"/>
      <c r="S3155"/>
      <c r="U3155"/>
      <c r="V3155"/>
      <c r="X3155"/>
      <c r="Y3155"/>
      <c r="AA3155"/>
      <c r="AB3155"/>
      <c r="AD3155"/>
      <c r="AE3155"/>
      <c r="AG3155"/>
      <c r="AH3155"/>
      <c r="AJ3155"/>
      <c r="AK3155"/>
      <c r="AM3155"/>
      <c r="AN3155"/>
      <c r="AP3155"/>
      <c r="AQ3155"/>
      <c r="AS3155"/>
      <c r="AT3155"/>
    </row>
    <row r="3156" spans="18:46">
      <c r="R3156"/>
      <c r="S3156"/>
      <c r="U3156"/>
      <c r="V3156"/>
      <c r="X3156"/>
      <c r="Y3156"/>
      <c r="AA3156"/>
      <c r="AB3156"/>
      <c r="AD3156"/>
      <c r="AE3156"/>
      <c r="AG3156"/>
      <c r="AH3156"/>
      <c r="AJ3156"/>
      <c r="AK3156"/>
      <c r="AM3156"/>
      <c r="AN3156"/>
      <c r="AP3156"/>
      <c r="AQ3156"/>
      <c r="AS3156"/>
      <c r="AT3156"/>
    </row>
    <row r="3157" spans="18:46">
      <c r="R3157"/>
      <c r="S3157"/>
      <c r="U3157"/>
      <c r="V3157"/>
      <c r="X3157"/>
      <c r="Y3157"/>
      <c r="AA3157"/>
      <c r="AB3157"/>
      <c r="AD3157"/>
      <c r="AE3157"/>
      <c r="AG3157"/>
      <c r="AH3157"/>
      <c r="AJ3157"/>
      <c r="AK3157"/>
      <c r="AM3157"/>
      <c r="AN3157"/>
      <c r="AP3157"/>
      <c r="AQ3157"/>
      <c r="AS3157"/>
      <c r="AT3157"/>
    </row>
    <row r="3158" spans="18:46">
      <c r="R3158"/>
      <c r="S3158"/>
      <c r="U3158"/>
      <c r="V3158"/>
      <c r="X3158"/>
      <c r="Y3158"/>
      <c r="AA3158"/>
      <c r="AB3158"/>
      <c r="AD3158"/>
      <c r="AE3158"/>
      <c r="AG3158"/>
      <c r="AH3158"/>
      <c r="AJ3158"/>
      <c r="AK3158"/>
      <c r="AM3158"/>
      <c r="AN3158"/>
      <c r="AP3158"/>
      <c r="AQ3158"/>
      <c r="AS3158"/>
      <c r="AT3158"/>
    </row>
    <row r="3159" spans="18:46">
      <c r="R3159"/>
      <c r="S3159"/>
      <c r="U3159"/>
      <c r="V3159"/>
      <c r="X3159"/>
      <c r="Y3159"/>
      <c r="AA3159"/>
      <c r="AB3159"/>
      <c r="AD3159"/>
      <c r="AE3159"/>
      <c r="AG3159"/>
      <c r="AH3159"/>
      <c r="AJ3159"/>
      <c r="AK3159"/>
      <c r="AM3159"/>
      <c r="AN3159"/>
      <c r="AP3159"/>
      <c r="AQ3159"/>
      <c r="AS3159"/>
      <c r="AT3159"/>
    </row>
    <row r="3160" spans="18:46">
      <c r="R3160"/>
      <c r="S3160"/>
      <c r="U3160"/>
      <c r="V3160"/>
      <c r="X3160"/>
      <c r="Y3160"/>
      <c r="AA3160"/>
      <c r="AB3160"/>
      <c r="AD3160"/>
      <c r="AE3160"/>
      <c r="AG3160"/>
      <c r="AH3160"/>
      <c r="AJ3160"/>
      <c r="AK3160"/>
      <c r="AM3160"/>
      <c r="AN3160"/>
      <c r="AP3160"/>
      <c r="AQ3160"/>
      <c r="AS3160"/>
      <c r="AT3160"/>
    </row>
    <row r="3161" spans="18:46">
      <c r="R3161"/>
      <c r="S3161"/>
      <c r="U3161"/>
      <c r="V3161"/>
      <c r="X3161"/>
      <c r="Y3161"/>
      <c r="AA3161"/>
      <c r="AB3161"/>
      <c r="AD3161"/>
      <c r="AE3161"/>
      <c r="AG3161"/>
      <c r="AH3161"/>
      <c r="AJ3161"/>
      <c r="AK3161"/>
      <c r="AM3161"/>
      <c r="AN3161"/>
      <c r="AP3161"/>
      <c r="AQ3161"/>
      <c r="AS3161"/>
      <c r="AT3161"/>
    </row>
    <row r="3162" spans="18:46">
      <c r="R3162"/>
      <c r="S3162"/>
      <c r="U3162"/>
      <c r="V3162"/>
      <c r="X3162"/>
      <c r="Y3162"/>
      <c r="AA3162"/>
      <c r="AB3162"/>
      <c r="AD3162"/>
      <c r="AE3162"/>
      <c r="AG3162"/>
      <c r="AH3162"/>
      <c r="AJ3162"/>
      <c r="AK3162"/>
      <c r="AM3162"/>
      <c r="AN3162"/>
      <c r="AP3162"/>
      <c r="AQ3162"/>
      <c r="AS3162"/>
      <c r="AT3162"/>
    </row>
    <row r="3163" spans="18:46">
      <c r="R3163"/>
      <c r="S3163"/>
      <c r="U3163"/>
      <c r="V3163"/>
      <c r="X3163"/>
      <c r="Y3163"/>
      <c r="AA3163"/>
      <c r="AB3163"/>
      <c r="AD3163"/>
      <c r="AE3163"/>
      <c r="AG3163"/>
      <c r="AH3163"/>
      <c r="AJ3163"/>
      <c r="AK3163"/>
      <c r="AM3163"/>
      <c r="AN3163"/>
      <c r="AP3163"/>
      <c r="AQ3163"/>
      <c r="AS3163"/>
      <c r="AT3163"/>
    </row>
    <row r="3164" spans="18:46">
      <c r="R3164"/>
      <c r="S3164"/>
      <c r="U3164"/>
      <c r="V3164"/>
      <c r="X3164"/>
      <c r="Y3164"/>
      <c r="AA3164"/>
      <c r="AB3164"/>
      <c r="AD3164"/>
      <c r="AE3164"/>
      <c r="AG3164"/>
      <c r="AH3164"/>
      <c r="AJ3164"/>
      <c r="AK3164"/>
      <c r="AM3164"/>
      <c r="AN3164"/>
      <c r="AP3164"/>
      <c r="AQ3164"/>
      <c r="AS3164"/>
      <c r="AT3164"/>
    </row>
    <row r="3165" spans="18:46">
      <c r="R3165"/>
      <c r="S3165"/>
      <c r="U3165"/>
      <c r="V3165"/>
      <c r="X3165"/>
      <c r="Y3165"/>
      <c r="AA3165"/>
      <c r="AB3165"/>
      <c r="AD3165"/>
      <c r="AE3165"/>
      <c r="AG3165"/>
      <c r="AH3165"/>
      <c r="AJ3165"/>
      <c r="AK3165"/>
      <c r="AM3165"/>
      <c r="AN3165"/>
      <c r="AP3165"/>
      <c r="AQ3165"/>
      <c r="AS3165"/>
      <c r="AT3165"/>
    </row>
    <row r="3166" spans="18:46">
      <c r="R3166"/>
      <c r="S3166"/>
      <c r="U3166"/>
      <c r="V3166"/>
      <c r="X3166"/>
      <c r="Y3166"/>
      <c r="AA3166"/>
      <c r="AB3166"/>
      <c r="AD3166"/>
      <c r="AE3166"/>
      <c r="AG3166"/>
      <c r="AH3166"/>
      <c r="AJ3166"/>
      <c r="AK3166"/>
      <c r="AM3166"/>
      <c r="AN3166"/>
      <c r="AP3166"/>
      <c r="AQ3166"/>
      <c r="AS3166"/>
      <c r="AT3166"/>
    </row>
    <row r="3167" spans="18:46">
      <c r="R3167"/>
      <c r="S3167"/>
      <c r="U3167"/>
      <c r="V3167"/>
      <c r="X3167"/>
      <c r="Y3167"/>
      <c r="AA3167"/>
      <c r="AB3167"/>
      <c r="AD3167"/>
      <c r="AE3167"/>
      <c r="AG3167"/>
      <c r="AH3167"/>
      <c r="AJ3167"/>
      <c r="AK3167"/>
      <c r="AM3167"/>
      <c r="AN3167"/>
      <c r="AP3167"/>
      <c r="AQ3167"/>
      <c r="AS3167"/>
      <c r="AT3167"/>
    </row>
    <row r="3168" spans="18:46">
      <c r="R3168"/>
      <c r="S3168"/>
      <c r="U3168"/>
      <c r="V3168"/>
      <c r="X3168"/>
      <c r="Y3168"/>
      <c r="AA3168"/>
      <c r="AB3168"/>
      <c r="AD3168"/>
      <c r="AE3168"/>
      <c r="AG3168"/>
      <c r="AH3168"/>
      <c r="AJ3168"/>
      <c r="AK3168"/>
      <c r="AM3168"/>
      <c r="AN3168"/>
      <c r="AP3168"/>
      <c r="AQ3168"/>
      <c r="AS3168"/>
      <c r="AT3168"/>
    </row>
    <row r="3169" spans="18:46">
      <c r="R3169"/>
      <c r="S3169"/>
      <c r="U3169"/>
      <c r="V3169"/>
      <c r="X3169"/>
      <c r="Y3169"/>
      <c r="AA3169"/>
      <c r="AB3169"/>
      <c r="AD3169"/>
      <c r="AE3169"/>
      <c r="AG3169"/>
      <c r="AH3169"/>
      <c r="AJ3169"/>
      <c r="AK3169"/>
      <c r="AM3169"/>
      <c r="AN3169"/>
      <c r="AP3169"/>
      <c r="AQ3169"/>
      <c r="AS3169"/>
      <c r="AT3169"/>
    </row>
    <row r="3170" spans="18:46">
      <c r="R3170"/>
      <c r="S3170"/>
      <c r="U3170"/>
      <c r="V3170"/>
      <c r="X3170"/>
      <c r="Y3170"/>
      <c r="AA3170"/>
      <c r="AB3170"/>
      <c r="AD3170"/>
      <c r="AE3170"/>
      <c r="AG3170"/>
      <c r="AH3170"/>
      <c r="AJ3170"/>
      <c r="AK3170"/>
      <c r="AM3170"/>
      <c r="AN3170"/>
      <c r="AP3170"/>
      <c r="AQ3170"/>
      <c r="AS3170"/>
      <c r="AT3170"/>
    </row>
    <row r="3171" spans="18:46">
      <c r="R3171"/>
      <c r="S3171"/>
      <c r="U3171"/>
      <c r="V3171"/>
      <c r="X3171"/>
      <c r="Y3171"/>
      <c r="AA3171"/>
      <c r="AB3171"/>
      <c r="AD3171"/>
      <c r="AE3171"/>
      <c r="AG3171"/>
      <c r="AH3171"/>
      <c r="AJ3171"/>
      <c r="AK3171"/>
      <c r="AM3171"/>
      <c r="AN3171"/>
      <c r="AP3171"/>
      <c r="AQ3171"/>
      <c r="AS3171"/>
      <c r="AT3171"/>
    </row>
    <row r="3172" spans="18:46">
      <c r="R3172"/>
      <c r="S3172"/>
      <c r="U3172"/>
      <c r="V3172"/>
      <c r="X3172"/>
      <c r="Y3172"/>
      <c r="AA3172"/>
      <c r="AB3172"/>
      <c r="AD3172"/>
      <c r="AE3172"/>
      <c r="AG3172"/>
      <c r="AH3172"/>
      <c r="AJ3172"/>
      <c r="AK3172"/>
      <c r="AM3172"/>
      <c r="AN3172"/>
      <c r="AP3172"/>
      <c r="AQ3172"/>
      <c r="AS3172"/>
      <c r="AT3172"/>
    </row>
    <row r="3173" spans="18:46">
      <c r="R3173"/>
      <c r="S3173"/>
      <c r="U3173"/>
      <c r="V3173"/>
      <c r="X3173"/>
      <c r="Y3173"/>
      <c r="AA3173"/>
      <c r="AB3173"/>
      <c r="AD3173"/>
      <c r="AE3173"/>
      <c r="AG3173"/>
      <c r="AH3173"/>
      <c r="AJ3173"/>
      <c r="AK3173"/>
      <c r="AM3173"/>
      <c r="AN3173"/>
      <c r="AP3173"/>
      <c r="AQ3173"/>
      <c r="AS3173"/>
      <c r="AT3173"/>
    </row>
    <row r="3174" spans="18:46">
      <c r="R3174"/>
      <c r="S3174"/>
      <c r="U3174"/>
      <c r="V3174"/>
      <c r="X3174"/>
      <c r="Y3174"/>
      <c r="AA3174"/>
      <c r="AB3174"/>
      <c r="AD3174"/>
      <c r="AE3174"/>
      <c r="AG3174"/>
      <c r="AH3174"/>
      <c r="AJ3174"/>
      <c r="AK3174"/>
      <c r="AM3174"/>
      <c r="AN3174"/>
      <c r="AP3174"/>
      <c r="AQ3174"/>
      <c r="AS3174"/>
      <c r="AT3174"/>
    </row>
    <row r="3175" spans="18:46">
      <c r="R3175"/>
      <c r="S3175"/>
      <c r="U3175"/>
      <c r="V3175"/>
      <c r="X3175"/>
      <c r="Y3175"/>
      <c r="AA3175"/>
      <c r="AB3175"/>
      <c r="AD3175"/>
      <c r="AE3175"/>
      <c r="AG3175"/>
      <c r="AH3175"/>
      <c r="AJ3175"/>
      <c r="AK3175"/>
      <c r="AM3175"/>
      <c r="AN3175"/>
      <c r="AP3175"/>
      <c r="AQ3175"/>
      <c r="AS3175"/>
      <c r="AT3175"/>
    </row>
    <row r="3176" spans="18:46">
      <c r="R3176"/>
      <c r="S3176"/>
      <c r="U3176"/>
      <c r="V3176"/>
      <c r="X3176"/>
      <c r="Y3176"/>
      <c r="AA3176"/>
      <c r="AB3176"/>
      <c r="AD3176"/>
      <c r="AE3176"/>
      <c r="AG3176"/>
      <c r="AH3176"/>
      <c r="AJ3176"/>
      <c r="AK3176"/>
      <c r="AM3176"/>
      <c r="AN3176"/>
      <c r="AP3176"/>
      <c r="AQ3176"/>
      <c r="AS3176"/>
      <c r="AT3176"/>
    </row>
    <row r="3177" spans="18:46">
      <c r="R3177"/>
      <c r="S3177"/>
      <c r="U3177"/>
      <c r="V3177"/>
      <c r="X3177"/>
      <c r="Y3177"/>
      <c r="AA3177"/>
      <c r="AB3177"/>
      <c r="AD3177"/>
      <c r="AE3177"/>
      <c r="AG3177"/>
      <c r="AH3177"/>
      <c r="AJ3177"/>
      <c r="AK3177"/>
      <c r="AM3177"/>
      <c r="AN3177"/>
      <c r="AP3177"/>
      <c r="AQ3177"/>
      <c r="AS3177"/>
      <c r="AT3177"/>
    </row>
    <row r="3178" spans="18:46">
      <c r="R3178"/>
      <c r="S3178"/>
      <c r="U3178"/>
      <c r="V3178"/>
      <c r="X3178"/>
      <c r="Y3178"/>
      <c r="AA3178"/>
      <c r="AB3178"/>
      <c r="AD3178"/>
      <c r="AE3178"/>
      <c r="AG3178"/>
      <c r="AH3178"/>
      <c r="AJ3178"/>
      <c r="AK3178"/>
      <c r="AM3178"/>
      <c r="AN3178"/>
      <c r="AP3178"/>
      <c r="AQ3178"/>
      <c r="AS3178"/>
      <c r="AT3178"/>
    </row>
    <row r="3179" spans="18:46">
      <c r="R3179"/>
      <c r="S3179"/>
      <c r="U3179"/>
      <c r="V3179"/>
      <c r="X3179"/>
      <c r="Y3179"/>
      <c r="AA3179"/>
      <c r="AB3179"/>
      <c r="AD3179"/>
      <c r="AE3179"/>
      <c r="AG3179"/>
      <c r="AH3179"/>
      <c r="AJ3179"/>
      <c r="AK3179"/>
      <c r="AM3179"/>
      <c r="AN3179"/>
      <c r="AP3179"/>
      <c r="AQ3179"/>
      <c r="AS3179"/>
      <c r="AT3179"/>
    </row>
    <row r="3180" spans="18:46">
      <c r="R3180"/>
      <c r="S3180"/>
      <c r="U3180"/>
      <c r="V3180"/>
      <c r="X3180"/>
      <c r="Y3180"/>
      <c r="AA3180"/>
      <c r="AB3180"/>
      <c r="AD3180"/>
      <c r="AE3180"/>
      <c r="AG3180"/>
      <c r="AH3180"/>
      <c r="AJ3180"/>
      <c r="AK3180"/>
      <c r="AM3180"/>
      <c r="AN3180"/>
      <c r="AP3180"/>
      <c r="AQ3180"/>
      <c r="AS3180"/>
      <c r="AT3180"/>
    </row>
    <row r="3181" spans="18:46">
      <c r="R3181"/>
      <c r="S3181"/>
      <c r="U3181"/>
      <c r="V3181"/>
      <c r="X3181"/>
      <c r="Y3181"/>
      <c r="AA3181"/>
      <c r="AB3181"/>
      <c r="AD3181"/>
      <c r="AE3181"/>
      <c r="AG3181"/>
      <c r="AH3181"/>
      <c r="AJ3181"/>
      <c r="AK3181"/>
      <c r="AM3181"/>
      <c r="AN3181"/>
      <c r="AP3181"/>
      <c r="AQ3181"/>
      <c r="AS3181"/>
      <c r="AT3181"/>
    </row>
    <row r="3182" spans="18:46">
      <c r="R3182"/>
      <c r="S3182"/>
      <c r="U3182"/>
      <c r="V3182"/>
      <c r="X3182"/>
      <c r="Y3182"/>
      <c r="AA3182"/>
      <c r="AB3182"/>
      <c r="AD3182"/>
      <c r="AE3182"/>
      <c r="AG3182"/>
      <c r="AH3182"/>
      <c r="AJ3182"/>
      <c r="AK3182"/>
      <c r="AM3182"/>
      <c r="AN3182"/>
      <c r="AP3182"/>
      <c r="AQ3182"/>
      <c r="AS3182"/>
      <c r="AT3182"/>
    </row>
    <row r="3183" spans="18:46">
      <c r="R3183"/>
      <c r="S3183"/>
      <c r="U3183"/>
      <c r="V3183"/>
      <c r="X3183"/>
      <c r="Y3183"/>
      <c r="AA3183"/>
      <c r="AB3183"/>
      <c r="AD3183"/>
      <c r="AE3183"/>
      <c r="AG3183"/>
      <c r="AH3183"/>
      <c r="AJ3183"/>
      <c r="AK3183"/>
      <c r="AM3183"/>
      <c r="AN3183"/>
      <c r="AP3183"/>
      <c r="AQ3183"/>
      <c r="AS3183"/>
      <c r="AT3183"/>
    </row>
    <row r="3184" spans="18:46">
      <c r="R3184"/>
      <c r="S3184"/>
      <c r="U3184"/>
      <c r="V3184"/>
      <c r="X3184"/>
      <c r="Y3184"/>
      <c r="AA3184"/>
      <c r="AB3184"/>
      <c r="AD3184"/>
      <c r="AE3184"/>
      <c r="AG3184"/>
      <c r="AH3184"/>
      <c r="AJ3184"/>
      <c r="AK3184"/>
      <c r="AM3184"/>
      <c r="AN3184"/>
      <c r="AP3184"/>
      <c r="AQ3184"/>
      <c r="AS3184"/>
      <c r="AT3184"/>
    </row>
    <row r="3185" spans="18:46">
      <c r="R3185"/>
      <c r="S3185"/>
      <c r="U3185"/>
      <c r="V3185"/>
      <c r="X3185"/>
      <c r="Y3185"/>
      <c r="AA3185"/>
      <c r="AB3185"/>
      <c r="AD3185"/>
      <c r="AE3185"/>
      <c r="AG3185"/>
      <c r="AH3185"/>
      <c r="AJ3185"/>
      <c r="AK3185"/>
      <c r="AM3185"/>
      <c r="AN3185"/>
      <c r="AP3185"/>
      <c r="AQ3185"/>
      <c r="AS3185"/>
      <c r="AT3185"/>
    </row>
    <row r="3186" spans="18:46">
      <c r="R3186"/>
      <c r="S3186"/>
      <c r="U3186"/>
      <c r="V3186"/>
      <c r="X3186"/>
      <c r="Y3186"/>
      <c r="AA3186"/>
      <c r="AB3186"/>
      <c r="AD3186"/>
      <c r="AE3186"/>
      <c r="AG3186"/>
      <c r="AH3186"/>
      <c r="AJ3186"/>
      <c r="AK3186"/>
      <c r="AM3186"/>
      <c r="AN3186"/>
      <c r="AP3186"/>
      <c r="AQ3186"/>
      <c r="AS3186"/>
      <c r="AT3186"/>
    </row>
    <row r="3187" spans="18:46">
      <c r="R3187"/>
      <c r="S3187"/>
      <c r="U3187"/>
      <c r="V3187"/>
      <c r="X3187"/>
      <c r="Y3187"/>
      <c r="AA3187"/>
      <c r="AB3187"/>
      <c r="AD3187"/>
      <c r="AE3187"/>
      <c r="AG3187"/>
      <c r="AH3187"/>
      <c r="AJ3187"/>
      <c r="AK3187"/>
      <c r="AM3187"/>
      <c r="AN3187"/>
      <c r="AP3187"/>
      <c r="AQ3187"/>
      <c r="AS3187"/>
      <c r="AT3187"/>
    </row>
    <row r="3188" spans="18:46">
      <c r="R3188"/>
      <c r="S3188"/>
      <c r="U3188"/>
      <c r="V3188"/>
      <c r="X3188"/>
      <c r="Y3188"/>
      <c r="AA3188"/>
      <c r="AB3188"/>
      <c r="AD3188"/>
      <c r="AE3188"/>
      <c r="AG3188"/>
      <c r="AH3188"/>
      <c r="AJ3188"/>
      <c r="AK3188"/>
      <c r="AM3188"/>
      <c r="AN3188"/>
      <c r="AP3188"/>
      <c r="AQ3188"/>
      <c r="AS3188"/>
      <c r="AT3188"/>
    </row>
    <row r="3189" spans="18:46">
      <c r="R3189"/>
      <c r="S3189"/>
      <c r="U3189"/>
      <c r="V3189"/>
      <c r="X3189"/>
      <c r="Y3189"/>
      <c r="AA3189"/>
      <c r="AB3189"/>
      <c r="AD3189"/>
      <c r="AE3189"/>
      <c r="AG3189"/>
      <c r="AH3189"/>
      <c r="AJ3189"/>
      <c r="AK3189"/>
      <c r="AM3189"/>
      <c r="AN3189"/>
      <c r="AP3189"/>
      <c r="AQ3189"/>
      <c r="AS3189"/>
      <c r="AT3189"/>
    </row>
    <row r="3190" spans="18:46">
      <c r="R3190"/>
      <c r="S3190"/>
      <c r="U3190"/>
      <c r="V3190"/>
      <c r="X3190"/>
      <c r="Y3190"/>
      <c r="AA3190"/>
      <c r="AB3190"/>
      <c r="AD3190"/>
      <c r="AE3190"/>
      <c r="AG3190"/>
      <c r="AH3190"/>
      <c r="AJ3190"/>
      <c r="AK3190"/>
      <c r="AM3190"/>
      <c r="AN3190"/>
      <c r="AP3190"/>
      <c r="AQ3190"/>
      <c r="AS3190"/>
      <c r="AT3190"/>
    </row>
    <row r="3191" spans="18:46">
      <c r="R3191"/>
      <c r="S3191"/>
      <c r="U3191"/>
      <c r="V3191"/>
      <c r="X3191"/>
      <c r="Y3191"/>
      <c r="AA3191"/>
      <c r="AB3191"/>
      <c r="AD3191"/>
      <c r="AE3191"/>
      <c r="AG3191"/>
      <c r="AH3191"/>
      <c r="AJ3191"/>
      <c r="AK3191"/>
      <c r="AM3191"/>
      <c r="AN3191"/>
      <c r="AP3191"/>
      <c r="AQ3191"/>
      <c r="AS3191"/>
      <c r="AT3191"/>
    </row>
    <row r="3192" spans="18:46">
      <c r="R3192"/>
      <c r="S3192"/>
      <c r="U3192"/>
      <c r="V3192"/>
      <c r="X3192"/>
      <c r="Y3192"/>
      <c r="AA3192"/>
      <c r="AB3192"/>
      <c r="AD3192"/>
      <c r="AE3192"/>
      <c r="AG3192"/>
      <c r="AH3192"/>
      <c r="AJ3192"/>
      <c r="AK3192"/>
      <c r="AM3192"/>
      <c r="AN3192"/>
      <c r="AP3192"/>
      <c r="AQ3192"/>
      <c r="AS3192"/>
      <c r="AT3192"/>
    </row>
    <row r="3193" spans="18:46">
      <c r="R3193"/>
      <c r="S3193"/>
      <c r="U3193"/>
      <c r="V3193"/>
      <c r="X3193"/>
      <c r="Y3193"/>
      <c r="AA3193"/>
      <c r="AB3193"/>
      <c r="AD3193"/>
      <c r="AE3193"/>
      <c r="AG3193"/>
      <c r="AH3193"/>
      <c r="AJ3193"/>
      <c r="AK3193"/>
      <c r="AM3193"/>
      <c r="AN3193"/>
      <c r="AP3193"/>
      <c r="AQ3193"/>
      <c r="AS3193"/>
      <c r="AT3193"/>
    </row>
    <row r="3194" spans="18:46">
      <c r="R3194"/>
      <c r="S3194"/>
      <c r="U3194"/>
      <c r="V3194"/>
      <c r="X3194"/>
      <c r="Y3194"/>
      <c r="AA3194"/>
      <c r="AB3194"/>
      <c r="AD3194"/>
      <c r="AE3194"/>
      <c r="AG3194"/>
      <c r="AH3194"/>
      <c r="AJ3194"/>
      <c r="AK3194"/>
      <c r="AM3194"/>
      <c r="AN3194"/>
      <c r="AP3194"/>
      <c r="AQ3194"/>
      <c r="AS3194"/>
      <c r="AT3194"/>
    </row>
    <row r="3195" spans="18:46">
      <c r="R3195"/>
      <c r="S3195"/>
      <c r="U3195"/>
      <c r="V3195"/>
      <c r="X3195"/>
      <c r="Y3195"/>
      <c r="AA3195"/>
      <c r="AB3195"/>
      <c r="AD3195"/>
      <c r="AE3195"/>
      <c r="AG3195"/>
      <c r="AH3195"/>
      <c r="AJ3195"/>
      <c r="AK3195"/>
      <c r="AM3195"/>
      <c r="AN3195"/>
      <c r="AP3195"/>
      <c r="AQ3195"/>
      <c r="AS3195"/>
      <c r="AT3195"/>
    </row>
    <row r="3196" spans="18:46">
      <c r="R3196"/>
      <c r="S3196"/>
      <c r="U3196"/>
      <c r="V3196"/>
      <c r="X3196"/>
      <c r="Y3196"/>
      <c r="AA3196"/>
      <c r="AB3196"/>
      <c r="AD3196"/>
      <c r="AE3196"/>
      <c r="AG3196"/>
      <c r="AH3196"/>
      <c r="AJ3196"/>
      <c r="AK3196"/>
      <c r="AM3196"/>
      <c r="AN3196"/>
      <c r="AP3196"/>
      <c r="AQ3196"/>
      <c r="AS3196"/>
      <c r="AT3196"/>
    </row>
    <row r="3197" spans="18:46">
      <c r="R3197"/>
      <c r="S3197"/>
      <c r="U3197"/>
      <c r="V3197"/>
      <c r="X3197"/>
      <c r="Y3197"/>
      <c r="AA3197"/>
      <c r="AB3197"/>
      <c r="AD3197"/>
      <c r="AE3197"/>
      <c r="AG3197"/>
      <c r="AH3197"/>
      <c r="AJ3197"/>
      <c r="AK3197"/>
      <c r="AM3197"/>
      <c r="AN3197"/>
      <c r="AP3197"/>
      <c r="AQ3197"/>
      <c r="AS3197"/>
      <c r="AT3197"/>
    </row>
    <row r="3198" spans="18:46">
      <c r="R3198"/>
      <c r="S3198"/>
      <c r="U3198"/>
      <c r="V3198"/>
      <c r="X3198"/>
      <c r="Y3198"/>
      <c r="AA3198"/>
      <c r="AB3198"/>
      <c r="AD3198"/>
      <c r="AE3198"/>
      <c r="AG3198"/>
      <c r="AH3198"/>
      <c r="AJ3198"/>
      <c r="AK3198"/>
      <c r="AM3198"/>
      <c r="AN3198"/>
      <c r="AP3198"/>
      <c r="AQ3198"/>
      <c r="AS3198"/>
      <c r="AT3198"/>
    </row>
    <row r="3199" spans="18:46">
      <c r="R3199"/>
      <c r="S3199"/>
      <c r="U3199"/>
      <c r="V3199"/>
      <c r="X3199"/>
      <c r="Y3199"/>
      <c r="AA3199"/>
      <c r="AB3199"/>
      <c r="AD3199"/>
      <c r="AE3199"/>
      <c r="AG3199"/>
      <c r="AH3199"/>
      <c r="AJ3199"/>
      <c r="AK3199"/>
      <c r="AM3199"/>
      <c r="AN3199"/>
      <c r="AP3199"/>
      <c r="AQ3199"/>
      <c r="AS3199"/>
      <c r="AT3199"/>
    </row>
    <row r="3200" spans="18:46">
      <c r="R3200"/>
      <c r="S3200"/>
      <c r="U3200"/>
      <c r="V3200"/>
      <c r="X3200"/>
      <c r="Y3200"/>
      <c r="AA3200"/>
      <c r="AB3200"/>
      <c r="AD3200"/>
      <c r="AE3200"/>
      <c r="AG3200"/>
      <c r="AH3200"/>
      <c r="AJ3200"/>
      <c r="AK3200"/>
      <c r="AM3200"/>
      <c r="AN3200"/>
      <c r="AP3200"/>
      <c r="AQ3200"/>
      <c r="AS3200"/>
      <c r="AT3200"/>
    </row>
    <row r="3201" spans="18:46">
      <c r="R3201"/>
      <c r="S3201"/>
      <c r="U3201"/>
      <c r="V3201"/>
      <c r="X3201"/>
      <c r="Y3201"/>
      <c r="AA3201"/>
      <c r="AB3201"/>
      <c r="AD3201"/>
      <c r="AE3201"/>
      <c r="AG3201"/>
      <c r="AH3201"/>
      <c r="AJ3201"/>
      <c r="AK3201"/>
      <c r="AM3201"/>
      <c r="AN3201"/>
      <c r="AP3201"/>
      <c r="AQ3201"/>
      <c r="AS3201"/>
      <c r="AT3201"/>
    </row>
    <row r="3202" spans="18:46">
      <c r="R3202"/>
      <c r="S3202"/>
      <c r="U3202"/>
      <c r="V3202"/>
      <c r="X3202"/>
      <c r="Y3202"/>
      <c r="AA3202"/>
      <c r="AB3202"/>
      <c r="AD3202"/>
      <c r="AE3202"/>
      <c r="AG3202"/>
      <c r="AH3202"/>
      <c r="AJ3202"/>
      <c r="AK3202"/>
      <c r="AM3202"/>
      <c r="AN3202"/>
      <c r="AP3202"/>
      <c r="AQ3202"/>
      <c r="AS3202"/>
      <c r="AT3202"/>
    </row>
    <row r="3203" spans="18:46">
      <c r="R3203"/>
      <c r="S3203"/>
      <c r="U3203"/>
      <c r="V3203"/>
      <c r="X3203"/>
      <c r="Y3203"/>
      <c r="AA3203"/>
      <c r="AB3203"/>
      <c r="AD3203"/>
      <c r="AE3203"/>
      <c r="AG3203"/>
      <c r="AH3203"/>
      <c r="AJ3203"/>
      <c r="AK3203"/>
      <c r="AM3203"/>
      <c r="AN3203"/>
      <c r="AP3203"/>
      <c r="AQ3203"/>
      <c r="AS3203"/>
      <c r="AT3203"/>
    </row>
    <row r="3204" spans="18:46">
      <c r="R3204"/>
      <c r="S3204"/>
      <c r="U3204"/>
      <c r="V3204"/>
      <c r="X3204"/>
      <c r="Y3204"/>
      <c r="AA3204"/>
      <c r="AB3204"/>
      <c r="AD3204"/>
      <c r="AE3204"/>
      <c r="AG3204"/>
      <c r="AH3204"/>
      <c r="AJ3204"/>
      <c r="AK3204"/>
      <c r="AM3204"/>
      <c r="AN3204"/>
      <c r="AP3204"/>
      <c r="AQ3204"/>
      <c r="AS3204"/>
      <c r="AT3204"/>
    </row>
    <row r="3205" spans="18:46">
      <c r="R3205"/>
      <c r="S3205"/>
      <c r="U3205"/>
      <c r="V3205"/>
      <c r="X3205"/>
      <c r="Y3205"/>
      <c r="AA3205"/>
      <c r="AB3205"/>
      <c r="AD3205"/>
      <c r="AE3205"/>
      <c r="AG3205"/>
      <c r="AH3205"/>
      <c r="AJ3205"/>
      <c r="AK3205"/>
      <c r="AM3205"/>
      <c r="AN3205"/>
      <c r="AP3205"/>
      <c r="AQ3205"/>
      <c r="AS3205"/>
      <c r="AT3205"/>
    </row>
    <row r="3206" spans="18:46">
      <c r="R3206"/>
      <c r="S3206"/>
      <c r="U3206"/>
      <c r="V3206"/>
      <c r="X3206"/>
      <c r="Y3206"/>
      <c r="AA3206"/>
      <c r="AB3206"/>
      <c r="AD3206"/>
      <c r="AE3206"/>
      <c r="AG3206"/>
      <c r="AH3206"/>
      <c r="AJ3206"/>
      <c r="AK3206"/>
      <c r="AM3206"/>
      <c r="AN3206"/>
      <c r="AP3206"/>
      <c r="AQ3206"/>
      <c r="AS3206"/>
      <c r="AT3206"/>
    </row>
    <row r="3207" spans="18:46">
      <c r="R3207"/>
      <c r="S3207"/>
      <c r="U3207"/>
      <c r="V3207"/>
      <c r="X3207"/>
      <c r="Y3207"/>
      <c r="AA3207"/>
      <c r="AB3207"/>
      <c r="AD3207"/>
      <c r="AE3207"/>
      <c r="AG3207"/>
      <c r="AH3207"/>
      <c r="AJ3207"/>
      <c r="AK3207"/>
      <c r="AM3207"/>
      <c r="AN3207"/>
      <c r="AP3207"/>
      <c r="AQ3207"/>
      <c r="AS3207"/>
      <c r="AT3207"/>
    </row>
    <row r="3208" spans="18:46">
      <c r="R3208"/>
      <c r="S3208"/>
      <c r="U3208"/>
      <c r="V3208"/>
      <c r="X3208"/>
      <c r="Y3208"/>
      <c r="AA3208"/>
      <c r="AB3208"/>
      <c r="AD3208"/>
      <c r="AE3208"/>
      <c r="AG3208"/>
      <c r="AH3208"/>
      <c r="AJ3208"/>
      <c r="AK3208"/>
      <c r="AM3208"/>
      <c r="AN3208"/>
      <c r="AP3208"/>
      <c r="AQ3208"/>
      <c r="AS3208"/>
      <c r="AT3208"/>
    </row>
    <row r="3209" spans="18:46">
      <c r="R3209"/>
      <c r="S3209"/>
      <c r="U3209"/>
      <c r="V3209"/>
      <c r="X3209"/>
      <c r="Y3209"/>
      <c r="AA3209"/>
      <c r="AB3209"/>
      <c r="AD3209"/>
      <c r="AE3209"/>
      <c r="AG3209"/>
      <c r="AH3209"/>
      <c r="AJ3209"/>
      <c r="AK3209"/>
      <c r="AM3209"/>
      <c r="AN3209"/>
      <c r="AP3209"/>
      <c r="AQ3209"/>
      <c r="AS3209"/>
      <c r="AT3209"/>
    </row>
    <row r="3210" spans="18:46">
      <c r="R3210"/>
      <c r="S3210"/>
      <c r="U3210"/>
      <c r="V3210"/>
      <c r="X3210"/>
      <c r="Y3210"/>
      <c r="AA3210"/>
      <c r="AB3210"/>
      <c r="AD3210"/>
      <c r="AE3210"/>
      <c r="AG3210"/>
      <c r="AH3210"/>
      <c r="AJ3210"/>
      <c r="AK3210"/>
      <c r="AM3210"/>
      <c r="AN3210"/>
      <c r="AP3210"/>
      <c r="AQ3210"/>
      <c r="AS3210"/>
      <c r="AT3210"/>
    </row>
    <row r="3211" spans="18:46">
      <c r="R3211"/>
      <c r="S3211"/>
      <c r="U3211"/>
      <c r="V3211"/>
      <c r="X3211"/>
      <c r="Y3211"/>
      <c r="AA3211"/>
      <c r="AB3211"/>
      <c r="AD3211"/>
      <c r="AE3211"/>
      <c r="AG3211"/>
      <c r="AH3211"/>
      <c r="AJ3211"/>
      <c r="AK3211"/>
      <c r="AM3211"/>
      <c r="AN3211"/>
      <c r="AP3211"/>
      <c r="AQ3211"/>
      <c r="AS3211"/>
      <c r="AT3211"/>
    </row>
    <row r="3212" spans="18:46">
      <c r="R3212"/>
      <c r="S3212"/>
      <c r="U3212"/>
      <c r="V3212"/>
      <c r="X3212"/>
      <c r="Y3212"/>
      <c r="AA3212"/>
      <c r="AB3212"/>
      <c r="AD3212"/>
      <c r="AE3212"/>
      <c r="AG3212"/>
      <c r="AH3212"/>
      <c r="AJ3212"/>
      <c r="AK3212"/>
      <c r="AM3212"/>
      <c r="AN3212"/>
      <c r="AP3212"/>
      <c r="AQ3212"/>
      <c r="AS3212"/>
      <c r="AT3212"/>
    </row>
    <row r="3213" spans="18:46">
      <c r="R3213"/>
      <c r="S3213"/>
      <c r="U3213"/>
      <c r="V3213"/>
      <c r="X3213"/>
      <c r="Y3213"/>
      <c r="AA3213"/>
      <c r="AB3213"/>
      <c r="AD3213"/>
      <c r="AE3213"/>
      <c r="AG3213"/>
      <c r="AH3213"/>
      <c r="AJ3213"/>
      <c r="AK3213"/>
      <c r="AM3213"/>
      <c r="AN3213"/>
      <c r="AP3213"/>
      <c r="AQ3213"/>
      <c r="AS3213"/>
      <c r="AT3213"/>
    </row>
    <row r="3214" spans="18:46">
      <c r="R3214"/>
      <c r="S3214"/>
      <c r="U3214"/>
      <c r="V3214"/>
      <c r="X3214"/>
      <c r="Y3214"/>
      <c r="AA3214"/>
      <c r="AB3214"/>
      <c r="AD3214"/>
      <c r="AE3214"/>
      <c r="AG3214"/>
      <c r="AH3214"/>
      <c r="AJ3214"/>
      <c r="AK3214"/>
      <c r="AM3214"/>
      <c r="AN3214"/>
      <c r="AP3214"/>
      <c r="AQ3214"/>
      <c r="AS3214"/>
      <c r="AT3214"/>
    </row>
    <row r="3215" spans="18:46">
      <c r="R3215"/>
      <c r="S3215"/>
      <c r="U3215"/>
      <c r="V3215"/>
      <c r="X3215"/>
      <c r="Y3215"/>
      <c r="AA3215"/>
      <c r="AB3215"/>
      <c r="AD3215"/>
      <c r="AE3215"/>
      <c r="AG3215"/>
      <c r="AH3215"/>
      <c r="AJ3215"/>
      <c r="AK3215"/>
      <c r="AM3215"/>
      <c r="AN3215"/>
      <c r="AP3215"/>
      <c r="AQ3215"/>
      <c r="AS3215"/>
      <c r="AT3215"/>
    </row>
    <row r="3216" spans="18:46">
      <c r="R3216"/>
      <c r="S3216"/>
      <c r="U3216"/>
      <c r="V3216"/>
      <c r="X3216"/>
      <c r="Y3216"/>
      <c r="AA3216"/>
      <c r="AB3216"/>
      <c r="AD3216"/>
      <c r="AE3216"/>
      <c r="AG3216"/>
      <c r="AH3216"/>
      <c r="AJ3216"/>
      <c r="AK3216"/>
      <c r="AM3216"/>
      <c r="AN3216"/>
      <c r="AP3216"/>
      <c r="AQ3216"/>
      <c r="AS3216"/>
      <c r="AT3216"/>
    </row>
    <row r="3217" spans="18:46">
      <c r="R3217"/>
      <c r="S3217"/>
      <c r="U3217"/>
      <c r="V3217"/>
      <c r="X3217"/>
      <c r="Y3217"/>
      <c r="AA3217"/>
      <c r="AB3217"/>
      <c r="AD3217"/>
      <c r="AE3217"/>
      <c r="AG3217"/>
      <c r="AH3217"/>
      <c r="AJ3217"/>
      <c r="AK3217"/>
      <c r="AM3217"/>
      <c r="AN3217"/>
      <c r="AP3217"/>
      <c r="AQ3217"/>
      <c r="AS3217"/>
      <c r="AT3217"/>
    </row>
    <row r="3218" spans="18:46">
      <c r="R3218"/>
      <c r="S3218"/>
      <c r="U3218"/>
      <c r="V3218"/>
      <c r="X3218"/>
      <c r="Y3218"/>
      <c r="AA3218"/>
      <c r="AB3218"/>
      <c r="AD3218"/>
      <c r="AE3218"/>
      <c r="AG3218"/>
      <c r="AH3218"/>
      <c r="AJ3218"/>
      <c r="AK3218"/>
      <c r="AM3218"/>
      <c r="AN3218"/>
      <c r="AP3218"/>
      <c r="AQ3218"/>
      <c r="AS3218"/>
      <c r="AT3218"/>
    </row>
    <row r="3219" spans="18:46">
      <c r="R3219"/>
      <c r="S3219"/>
      <c r="U3219"/>
      <c r="V3219"/>
      <c r="X3219"/>
      <c r="Y3219"/>
      <c r="AA3219"/>
      <c r="AB3219"/>
      <c r="AD3219"/>
      <c r="AE3219"/>
      <c r="AG3219"/>
      <c r="AH3219"/>
      <c r="AJ3219"/>
      <c r="AK3219"/>
      <c r="AM3219"/>
      <c r="AN3219"/>
      <c r="AP3219"/>
      <c r="AQ3219"/>
      <c r="AS3219"/>
      <c r="AT3219"/>
    </row>
    <row r="3220" spans="18:46">
      <c r="R3220"/>
      <c r="S3220"/>
      <c r="U3220"/>
      <c r="V3220"/>
      <c r="X3220"/>
      <c r="Y3220"/>
      <c r="AA3220"/>
      <c r="AB3220"/>
      <c r="AD3220"/>
      <c r="AE3220"/>
      <c r="AG3220"/>
      <c r="AH3220"/>
      <c r="AJ3220"/>
      <c r="AK3220"/>
      <c r="AM3220"/>
      <c r="AN3220"/>
      <c r="AP3220"/>
      <c r="AQ3220"/>
      <c r="AS3220"/>
      <c r="AT3220"/>
    </row>
    <row r="3221" spans="18:46">
      <c r="R3221"/>
      <c r="S3221"/>
      <c r="U3221"/>
      <c r="V3221"/>
      <c r="X3221"/>
      <c r="Y3221"/>
      <c r="AA3221"/>
      <c r="AB3221"/>
      <c r="AD3221"/>
      <c r="AE3221"/>
      <c r="AG3221"/>
      <c r="AH3221"/>
      <c r="AJ3221"/>
      <c r="AK3221"/>
      <c r="AM3221"/>
      <c r="AN3221"/>
      <c r="AP3221"/>
      <c r="AQ3221"/>
      <c r="AS3221"/>
      <c r="AT3221"/>
    </row>
    <row r="3222" spans="18:46">
      <c r="R3222"/>
      <c r="S3222"/>
      <c r="U3222"/>
      <c r="V3222"/>
      <c r="X3222"/>
      <c r="Y3222"/>
      <c r="AA3222"/>
      <c r="AB3222"/>
      <c r="AD3222"/>
      <c r="AE3222"/>
      <c r="AG3222"/>
      <c r="AH3222"/>
      <c r="AJ3222"/>
      <c r="AK3222"/>
      <c r="AM3222"/>
      <c r="AN3222"/>
      <c r="AP3222"/>
      <c r="AQ3222"/>
      <c r="AS3222"/>
      <c r="AT3222"/>
    </row>
    <row r="3223" spans="18:46">
      <c r="R3223"/>
      <c r="S3223"/>
      <c r="U3223"/>
      <c r="V3223"/>
      <c r="X3223"/>
      <c r="Y3223"/>
      <c r="AA3223"/>
      <c r="AB3223"/>
      <c r="AD3223"/>
      <c r="AE3223"/>
      <c r="AG3223"/>
      <c r="AH3223"/>
      <c r="AJ3223"/>
      <c r="AK3223"/>
      <c r="AM3223"/>
      <c r="AN3223"/>
      <c r="AP3223"/>
      <c r="AQ3223"/>
      <c r="AS3223"/>
      <c r="AT3223"/>
    </row>
    <row r="3224" spans="18:46">
      <c r="R3224"/>
      <c r="S3224"/>
      <c r="U3224"/>
      <c r="V3224"/>
      <c r="X3224"/>
      <c r="Y3224"/>
      <c r="AA3224"/>
      <c r="AB3224"/>
      <c r="AD3224"/>
      <c r="AE3224"/>
      <c r="AG3224"/>
      <c r="AH3224"/>
      <c r="AJ3224"/>
      <c r="AK3224"/>
      <c r="AM3224"/>
      <c r="AN3224"/>
      <c r="AP3224"/>
      <c r="AQ3224"/>
      <c r="AS3224"/>
      <c r="AT3224"/>
    </row>
    <row r="3225" spans="18:46">
      <c r="R3225"/>
      <c r="S3225"/>
      <c r="U3225"/>
      <c r="V3225"/>
      <c r="X3225"/>
      <c r="Y3225"/>
      <c r="AA3225"/>
      <c r="AB3225"/>
      <c r="AD3225"/>
      <c r="AE3225"/>
      <c r="AG3225"/>
      <c r="AH3225"/>
      <c r="AJ3225"/>
      <c r="AK3225"/>
      <c r="AM3225"/>
      <c r="AN3225"/>
      <c r="AP3225"/>
      <c r="AQ3225"/>
      <c r="AS3225"/>
      <c r="AT3225"/>
    </row>
    <row r="3226" spans="18:46">
      <c r="R3226"/>
      <c r="S3226"/>
      <c r="U3226"/>
      <c r="V3226"/>
      <c r="X3226"/>
      <c r="Y3226"/>
      <c r="AA3226"/>
      <c r="AB3226"/>
      <c r="AD3226"/>
      <c r="AE3226"/>
      <c r="AG3226"/>
      <c r="AH3226"/>
      <c r="AJ3226"/>
      <c r="AK3226"/>
      <c r="AM3226"/>
      <c r="AN3226"/>
      <c r="AP3226"/>
      <c r="AQ3226"/>
      <c r="AS3226"/>
      <c r="AT3226"/>
    </row>
    <row r="3227" spans="18:46">
      <c r="R3227"/>
      <c r="S3227"/>
      <c r="U3227"/>
      <c r="V3227"/>
      <c r="X3227"/>
      <c r="Y3227"/>
      <c r="AA3227"/>
      <c r="AB3227"/>
      <c r="AD3227"/>
      <c r="AE3227"/>
      <c r="AG3227"/>
      <c r="AH3227"/>
      <c r="AJ3227"/>
      <c r="AK3227"/>
      <c r="AM3227"/>
      <c r="AN3227"/>
      <c r="AP3227"/>
      <c r="AQ3227"/>
      <c r="AS3227"/>
      <c r="AT3227"/>
    </row>
    <row r="3228" spans="18:46">
      <c r="R3228"/>
      <c r="S3228"/>
      <c r="U3228"/>
      <c r="V3228"/>
      <c r="X3228"/>
      <c r="Y3228"/>
      <c r="AA3228"/>
      <c r="AB3228"/>
      <c r="AD3228"/>
      <c r="AE3228"/>
      <c r="AG3228"/>
      <c r="AH3228"/>
      <c r="AJ3228"/>
      <c r="AK3228"/>
      <c r="AM3228"/>
      <c r="AN3228"/>
      <c r="AP3228"/>
      <c r="AQ3228"/>
      <c r="AS3228"/>
      <c r="AT3228"/>
    </row>
    <row r="3229" spans="18:46">
      <c r="R3229"/>
      <c r="S3229"/>
      <c r="U3229"/>
      <c r="V3229"/>
      <c r="X3229"/>
      <c r="Y3229"/>
      <c r="AA3229"/>
      <c r="AB3229"/>
      <c r="AD3229"/>
      <c r="AE3229"/>
      <c r="AG3229"/>
      <c r="AH3229"/>
      <c r="AJ3229"/>
      <c r="AK3229"/>
      <c r="AM3229"/>
      <c r="AN3229"/>
      <c r="AP3229"/>
      <c r="AQ3229"/>
      <c r="AS3229"/>
      <c r="AT3229"/>
    </row>
    <row r="3230" spans="18:46">
      <c r="R3230"/>
      <c r="S3230"/>
      <c r="U3230"/>
      <c r="V3230"/>
      <c r="X3230"/>
      <c r="Y3230"/>
      <c r="AA3230"/>
      <c r="AB3230"/>
      <c r="AD3230"/>
      <c r="AE3230"/>
      <c r="AG3230"/>
      <c r="AH3230"/>
      <c r="AJ3230"/>
      <c r="AK3230"/>
      <c r="AM3230"/>
      <c r="AN3230"/>
      <c r="AP3230"/>
      <c r="AQ3230"/>
      <c r="AS3230"/>
      <c r="AT3230"/>
    </row>
    <row r="3231" spans="18:46">
      <c r="R3231"/>
      <c r="S3231"/>
      <c r="U3231"/>
      <c r="V3231"/>
      <c r="X3231"/>
      <c r="Y3231"/>
      <c r="AA3231"/>
      <c r="AB3231"/>
      <c r="AD3231"/>
      <c r="AE3231"/>
      <c r="AG3231"/>
      <c r="AH3231"/>
      <c r="AJ3231"/>
      <c r="AK3231"/>
      <c r="AM3231"/>
      <c r="AN3231"/>
      <c r="AP3231"/>
      <c r="AQ3231"/>
      <c r="AS3231"/>
      <c r="AT3231"/>
    </row>
    <row r="3232" spans="18:46">
      <c r="R3232"/>
      <c r="S3232"/>
      <c r="U3232"/>
      <c r="V3232"/>
      <c r="X3232"/>
      <c r="Y3232"/>
      <c r="AA3232"/>
      <c r="AB3232"/>
      <c r="AD3232"/>
      <c r="AE3232"/>
      <c r="AG3232"/>
      <c r="AH3232"/>
      <c r="AJ3232"/>
      <c r="AK3232"/>
      <c r="AM3232"/>
      <c r="AN3232"/>
      <c r="AP3232"/>
      <c r="AQ3232"/>
      <c r="AS3232"/>
      <c r="AT3232"/>
    </row>
    <row r="3233" spans="18:46">
      <c r="R3233"/>
      <c r="S3233"/>
      <c r="U3233"/>
      <c r="V3233"/>
      <c r="X3233"/>
      <c r="Y3233"/>
      <c r="AA3233"/>
      <c r="AB3233"/>
      <c r="AD3233"/>
      <c r="AE3233"/>
      <c r="AG3233"/>
      <c r="AH3233"/>
      <c r="AJ3233"/>
      <c r="AK3233"/>
      <c r="AM3233"/>
      <c r="AN3233"/>
      <c r="AP3233"/>
      <c r="AQ3233"/>
      <c r="AS3233"/>
      <c r="AT3233"/>
    </row>
    <row r="3234" spans="18:46">
      <c r="R3234"/>
      <c r="S3234"/>
      <c r="U3234"/>
      <c r="V3234"/>
      <c r="X3234"/>
      <c r="Y3234"/>
      <c r="AA3234"/>
      <c r="AB3234"/>
      <c r="AD3234"/>
      <c r="AE3234"/>
      <c r="AG3234"/>
      <c r="AH3234"/>
      <c r="AJ3234"/>
      <c r="AK3234"/>
      <c r="AM3234"/>
      <c r="AN3234"/>
      <c r="AP3234"/>
      <c r="AQ3234"/>
      <c r="AS3234"/>
      <c r="AT3234"/>
    </row>
    <row r="3235" spans="18:46">
      <c r="R3235"/>
      <c r="S3235"/>
      <c r="U3235"/>
      <c r="V3235"/>
      <c r="X3235"/>
      <c r="Y3235"/>
      <c r="AA3235"/>
      <c r="AB3235"/>
      <c r="AD3235"/>
      <c r="AE3235"/>
      <c r="AG3235"/>
      <c r="AH3235"/>
      <c r="AJ3235"/>
      <c r="AK3235"/>
      <c r="AM3235"/>
      <c r="AN3235"/>
      <c r="AP3235"/>
      <c r="AQ3235"/>
      <c r="AS3235"/>
      <c r="AT3235"/>
    </row>
    <row r="3236" spans="18:46">
      <c r="R3236"/>
      <c r="S3236"/>
      <c r="U3236"/>
      <c r="V3236"/>
      <c r="X3236"/>
      <c r="Y3236"/>
      <c r="AA3236"/>
      <c r="AB3236"/>
      <c r="AD3236"/>
      <c r="AE3236"/>
      <c r="AG3236"/>
      <c r="AH3236"/>
      <c r="AJ3236"/>
      <c r="AK3236"/>
      <c r="AM3236"/>
      <c r="AN3236"/>
      <c r="AP3236"/>
      <c r="AQ3236"/>
      <c r="AS3236"/>
      <c r="AT3236"/>
    </row>
    <row r="3237" spans="18:46">
      <c r="R3237"/>
      <c r="S3237"/>
      <c r="U3237"/>
      <c r="V3237"/>
      <c r="X3237"/>
      <c r="Y3237"/>
      <c r="AA3237"/>
      <c r="AB3237"/>
      <c r="AD3237"/>
      <c r="AE3237"/>
      <c r="AG3237"/>
      <c r="AH3237"/>
      <c r="AJ3237"/>
      <c r="AK3237"/>
      <c r="AM3237"/>
      <c r="AN3237"/>
      <c r="AP3237"/>
      <c r="AQ3237"/>
      <c r="AS3237"/>
      <c r="AT3237"/>
    </row>
    <row r="3238" spans="18:46">
      <c r="R3238"/>
      <c r="S3238"/>
      <c r="U3238"/>
      <c r="V3238"/>
      <c r="X3238"/>
      <c r="Y3238"/>
      <c r="AA3238"/>
      <c r="AB3238"/>
      <c r="AD3238"/>
      <c r="AE3238"/>
      <c r="AG3238"/>
      <c r="AH3238"/>
      <c r="AJ3238"/>
      <c r="AK3238"/>
      <c r="AM3238"/>
      <c r="AN3238"/>
      <c r="AP3238"/>
      <c r="AQ3238"/>
      <c r="AS3238"/>
      <c r="AT3238"/>
    </row>
    <row r="3239" spans="18:46">
      <c r="R3239"/>
      <c r="S3239"/>
      <c r="U3239"/>
      <c r="V3239"/>
      <c r="X3239"/>
      <c r="Y3239"/>
      <c r="AA3239"/>
      <c r="AB3239"/>
      <c r="AD3239"/>
      <c r="AE3239"/>
      <c r="AG3239"/>
      <c r="AH3239"/>
      <c r="AJ3239"/>
      <c r="AK3239"/>
      <c r="AM3239"/>
      <c r="AN3239"/>
      <c r="AP3239"/>
      <c r="AQ3239"/>
      <c r="AS3239"/>
      <c r="AT3239"/>
    </row>
    <row r="3240" spans="18:46">
      <c r="R3240"/>
      <c r="S3240"/>
      <c r="U3240"/>
      <c r="V3240"/>
      <c r="X3240"/>
      <c r="Y3240"/>
      <c r="AA3240"/>
      <c r="AB3240"/>
      <c r="AD3240"/>
      <c r="AE3240"/>
      <c r="AG3240"/>
      <c r="AH3240"/>
      <c r="AJ3240"/>
      <c r="AK3240"/>
      <c r="AM3240"/>
      <c r="AN3240"/>
      <c r="AP3240"/>
      <c r="AQ3240"/>
      <c r="AS3240"/>
      <c r="AT3240"/>
    </row>
    <row r="3241" spans="18:46">
      <c r="R3241"/>
      <c r="S3241"/>
      <c r="U3241"/>
      <c r="V3241"/>
      <c r="X3241"/>
      <c r="Y3241"/>
      <c r="AA3241"/>
      <c r="AB3241"/>
      <c r="AD3241"/>
      <c r="AE3241"/>
      <c r="AG3241"/>
      <c r="AH3241"/>
      <c r="AJ3241"/>
      <c r="AK3241"/>
      <c r="AM3241"/>
      <c r="AN3241"/>
      <c r="AP3241"/>
      <c r="AQ3241"/>
      <c r="AS3241"/>
      <c r="AT3241"/>
    </row>
    <row r="3242" spans="18:46">
      <c r="R3242"/>
      <c r="S3242"/>
      <c r="U3242"/>
      <c r="V3242"/>
      <c r="X3242"/>
      <c r="Y3242"/>
      <c r="AA3242"/>
      <c r="AB3242"/>
      <c r="AD3242"/>
      <c r="AE3242"/>
      <c r="AG3242"/>
      <c r="AH3242"/>
      <c r="AJ3242"/>
      <c r="AK3242"/>
      <c r="AM3242"/>
      <c r="AN3242"/>
      <c r="AP3242"/>
      <c r="AQ3242"/>
      <c r="AS3242"/>
      <c r="AT3242"/>
    </row>
    <row r="3243" spans="18:46">
      <c r="R3243"/>
      <c r="S3243"/>
      <c r="U3243"/>
      <c r="V3243"/>
      <c r="X3243"/>
      <c r="Y3243"/>
      <c r="AA3243"/>
      <c r="AB3243"/>
      <c r="AD3243"/>
      <c r="AE3243"/>
      <c r="AG3243"/>
      <c r="AH3243"/>
      <c r="AJ3243"/>
      <c r="AK3243"/>
      <c r="AM3243"/>
      <c r="AN3243"/>
      <c r="AP3243"/>
      <c r="AQ3243"/>
      <c r="AS3243"/>
      <c r="AT3243"/>
    </row>
    <row r="3244" spans="18:46">
      <c r="R3244"/>
      <c r="S3244"/>
      <c r="U3244"/>
      <c r="V3244"/>
      <c r="X3244"/>
      <c r="Y3244"/>
      <c r="AA3244"/>
      <c r="AB3244"/>
      <c r="AD3244"/>
      <c r="AE3244"/>
      <c r="AG3244"/>
      <c r="AH3244"/>
      <c r="AJ3244"/>
      <c r="AK3244"/>
      <c r="AM3244"/>
      <c r="AN3244"/>
      <c r="AP3244"/>
      <c r="AQ3244"/>
      <c r="AS3244"/>
      <c r="AT3244"/>
    </row>
    <row r="3245" spans="18:46">
      <c r="R3245"/>
      <c r="S3245"/>
      <c r="U3245"/>
      <c r="V3245"/>
      <c r="X3245"/>
      <c r="Y3245"/>
      <c r="AA3245"/>
      <c r="AB3245"/>
      <c r="AD3245"/>
      <c r="AE3245"/>
      <c r="AG3245"/>
      <c r="AH3245"/>
      <c r="AJ3245"/>
      <c r="AK3245"/>
      <c r="AM3245"/>
      <c r="AN3245"/>
      <c r="AP3245"/>
      <c r="AQ3245"/>
      <c r="AS3245"/>
      <c r="AT3245"/>
    </row>
    <row r="3246" spans="18:46">
      <c r="R3246"/>
      <c r="S3246"/>
      <c r="U3246"/>
      <c r="V3246"/>
      <c r="X3246"/>
      <c r="Y3246"/>
      <c r="AA3246"/>
      <c r="AB3246"/>
      <c r="AD3246"/>
      <c r="AE3246"/>
      <c r="AG3246"/>
      <c r="AH3246"/>
      <c r="AJ3246"/>
      <c r="AK3246"/>
      <c r="AM3246"/>
      <c r="AN3246"/>
      <c r="AP3246"/>
      <c r="AQ3246"/>
      <c r="AS3246"/>
      <c r="AT3246"/>
    </row>
    <row r="3247" spans="18:46">
      <c r="R3247"/>
      <c r="S3247"/>
      <c r="U3247"/>
      <c r="V3247"/>
      <c r="X3247"/>
      <c r="Y3247"/>
      <c r="AA3247"/>
      <c r="AB3247"/>
      <c r="AD3247"/>
      <c r="AE3247"/>
      <c r="AG3247"/>
      <c r="AH3247"/>
      <c r="AJ3247"/>
      <c r="AK3247"/>
      <c r="AM3247"/>
      <c r="AN3247"/>
      <c r="AP3247"/>
      <c r="AQ3247"/>
      <c r="AS3247"/>
      <c r="AT3247"/>
    </row>
    <row r="3248" spans="18:46">
      <c r="R3248"/>
      <c r="S3248"/>
      <c r="U3248"/>
      <c r="V3248"/>
      <c r="X3248"/>
      <c r="Y3248"/>
      <c r="AA3248"/>
      <c r="AB3248"/>
      <c r="AD3248"/>
      <c r="AE3248"/>
      <c r="AG3248"/>
      <c r="AH3248"/>
      <c r="AJ3248"/>
      <c r="AK3248"/>
      <c r="AM3248"/>
      <c r="AN3248"/>
      <c r="AP3248"/>
      <c r="AQ3248"/>
      <c r="AS3248"/>
      <c r="AT3248"/>
    </row>
    <row r="3249" spans="18:46">
      <c r="R3249"/>
      <c r="S3249"/>
      <c r="U3249"/>
      <c r="V3249"/>
      <c r="X3249"/>
      <c r="Y3249"/>
      <c r="AA3249"/>
      <c r="AB3249"/>
      <c r="AD3249"/>
      <c r="AE3249"/>
      <c r="AG3249"/>
      <c r="AH3249"/>
      <c r="AJ3249"/>
      <c r="AK3249"/>
      <c r="AM3249"/>
      <c r="AN3249"/>
      <c r="AP3249"/>
      <c r="AQ3249"/>
      <c r="AS3249"/>
      <c r="AT3249"/>
    </row>
    <row r="3250" spans="18:46">
      <c r="R3250"/>
      <c r="S3250"/>
      <c r="U3250"/>
      <c r="V3250"/>
      <c r="X3250"/>
      <c r="Y3250"/>
      <c r="AA3250"/>
      <c r="AB3250"/>
      <c r="AD3250"/>
      <c r="AE3250"/>
      <c r="AG3250"/>
      <c r="AH3250"/>
      <c r="AJ3250"/>
      <c r="AK3250"/>
      <c r="AM3250"/>
      <c r="AN3250"/>
      <c r="AP3250"/>
      <c r="AQ3250"/>
      <c r="AS3250"/>
      <c r="AT3250"/>
    </row>
    <row r="3251" spans="18:46">
      <c r="R3251"/>
      <c r="S3251"/>
      <c r="U3251"/>
      <c r="V3251"/>
      <c r="X3251"/>
      <c r="Y3251"/>
      <c r="AA3251"/>
      <c r="AB3251"/>
      <c r="AD3251"/>
      <c r="AE3251"/>
      <c r="AG3251"/>
      <c r="AH3251"/>
      <c r="AJ3251"/>
      <c r="AK3251"/>
      <c r="AM3251"/>
      <c r="AN3251"/>
      <c r="AP3251"/>
      <c r="AQ3251"/>
      <c r="AS3251"/>
      <c r="AT3251"/>
    </row>
    <row r="3252" spans="18:46">
      <c r="R3252"/>
      <c r="S3252"/>
      <c r="U3252"/>
      <c r="V3252"/>
      <c r="X3252"/>
      <c r="Y3252"/>
      <c r="AA3252"/>
      <c r="AB3252"/>
      <c r="AD3252"/>
      <c r="AE3252"/>
      <c r="AG3252"/>
      <c r="AH3252"/>
      <c r="AJ3252"/>
      <c r="AK3252"/>
      <c r="AM3252"/>
      <c r="AN3252"/>
      <c r="AP3252"/>
      <c r="AQ3252"/>
      <c r="AS3252"/>
      <c r="AT3252"/>
    </row>
    <row r="3253" spans="18:46">
      <c r="R3253"/>
      <c r="S3253"/>
      <c r="U3253"/>
      <c r="V3253"/>
      <c r="X3253"/>
      <c r="Y3253"/>
      <c r="AA3253"/>
      <c r="AB3253"/>
      <c r="AD3253"/>
      <c r="AE3253"/>
      <c r="AG3253"/>
      <c r="AH3253"/>
      <c r="AJ3253"/>
      <c r="AK3253"/>
      <c r="AM3253"/>
      <c r="AN3253"/>
      <c r="AP3253"/>
      <c r="AQ3253"/>
      <c r="AS3253"/>
      <c r="AT3253"/>
    </row>
    <row r="3254" spans="18:46">
      <c r="R3254"/>
      <c r="S3254"/>
      <c r="U3254"/>
      <c r="V3254"/>
      <c r="X3254"/>
      <c r="Y3254"/>
      <c r="AA3254"/>
      <c r="AB3254"/>
      <c r="AD3254"/>
      <c r="AE3254"/>
      <c r="AG3254"/>
      <c r="AH3254"/>
      <c r="AJ3254"/>
      <c r="AK3254"/>
      <c r="AM3254"/>
      <c r="AN3254"/>
      <c r="AP3254"/>
      <c r="AQ3254"/>
      <c r="AS3254"/>
      <c r="AT3254"/>
    </row>
    <row r="3255" spans="18:46">
      <c r="R3255"/>
      <c r="S3255"/>
      <c r="U3255"/>
      <c r="V3255"/>
      <c r="X3255"/>
      <c r="Y3255"/>
      <c r="AA3255"/>
      <c r="AB3255"/>
      <c r="AD3255"/>
      <c r="AE3255"/>
      <c r="AG3255"/>
      <c r="AH3255"/>
      <c r="AJ3255"/>
      <c r="AK3255"/>
      <c r="AM3255"/>
      <c r="AN3255"/>
      <c r="AP3255"/>
      <c r="AQ3255"/>
      <c r="AS3255"/>
      <c r="AT3255"/>
    </row>
    <row r="3256" spans="18:46">
      <c r="R3256"/>
      <c r="S3256"/>
      <c r="U3256"/>
      <c r="V3256"/>
      <c r="X3256"/>
      <c r="Y3256"/>
      <c r="AA3256"/>
      <c r="AB3256"/>
      <c r="AD3256"/>
      <c r="AE3256"/>
      <c r="AG3256"/>
      <c r="AH3256"/>
      <c r="AJ3256"/>
      <c r="AK3256"/>
      <c r="AM3256"/>
      <c r="AN3256"/>
      <c r="AP3256"/>
      <c r="AQ3256"/>
      <c r="AS3256"/>
      <c r="AT3256"/>
    </row>
    <row r="3257" spans="18:46">
      <c r="R3257"/>
      <c r="S3257"/>
      <c r="U3257"/>
      <c r="V3257"/>
      <c r="X3257"/>
      <c r="Y3257"/>
      <c r="AA3257"/>
      <c r="AB3257"/>
      <c r="AD3257"/>
      <c r="AE3257"/>
      <c r="AG3257"/>
      <c r="AH3257"/>
      <c r="AJ3257"/>
      <c r="AK3257"/>
      <c r="AM3257"/>
      <c r="AN3257"/>
      <c r="AP3257"/>
      <c r="AQ3257"/>
      <c r="AS3257"/>
      <c r="AT3257"/>
    </row>
    <row r="3258" spans="18:46">
      <c r="R3258"/>
      <c r="S3258"/>
      <c r="U3258"/>
      <c r="V3258"/>
      <c r="X3258"/>
      <c r="Y3258"/>
      <c r="AA3258"/>
      <c r="AB3258"/>
      <c r="AD3258"/>
      <c r="AE3258"/>
      <c r="AG3258"/>
      <c r="AH3258"/>
      <c r="AJ3258"/>
      <c r="AK3258"/>
      <c r="AM3258"/>
      <c r="AN3258"/>
      <c r="AP3258"/>
      <c r="AQ3258"/>
      <c r="AS3258"/>
      <c r="AT3258"/>
    </row>
    <row r="3259" spans="18:46">
      <c r="R3259"/>
      <c r="S3259"/>
      <c r="U3259"/>
      <c r="V3259"/>
      <c r="X3259"/>
      <c r="Y3259"/>
      <c r="AA3259"/>
      <c r="AB3259"/>
      <c r="AD3259"/>
      <c r="AE3259"/>
      <c r="AG3259"/>
      <c r="AH3259"/>
      <c r="AJ3259"/>
      <c r="AK3259"/>
      <c r="AM3259"/>
      <c r="AN3259"/>
      <c r="AP3259"/>
      <c r="AQ3259"/>
      <c r="AS3259"/>
      <c r="AT3259"/>
    </row>
    <row r="3260" spans="18:46">
      <c r="R3260"/>
      <c r="S3260"/>
      <c r="U3260"/>
      <c r="V3260"/>
      <c r="X3260"/>
      <c r="Y3260"/>
      <c r="AA3260"/>
      <c r="AB3260"/>
      <c r="AD3260"/>
      <c r="AE3260"/>
      <c r="AG3260"/>
      <c r="AH3260"/>
      <c r="AJ3260"/>
      <c r="AK3260"/>
      <c r="AM3260"/>
      <c r="AN3260"/>
      <c r="AP3260"/>
      <c r="AQ3260"/>
      <c r="AS3260"/>
      <c r="AT3260"/>
    </row>
    <row r="3261" spans="18:46">
      <c r="R3261"/>
      <c r="S3261"/>
      <c r="U3261"/>
      <c r="V3261"/>
      <c r="X3261"/>
      <c r="Y3261"/>
      <c r="AA3261"/>
      <c r="AB3261"/>
      <c r="AD3261"/>
      <c r="AE3261"/>
      <c r="AG3261"/>
      <c r="AH3261"/>
      <c r="AJ3261"/>
      <c r="AK3261"/>
      <c r="AM3261"/>
      <c r="AN3261"/>
      <c r="AP3261"/>
      <c r="AQ3261"/>
      <c r="AS3261"/>
      <c r="AT3261"/>
    </row>
    <row r="3262" spans="18:46">
      <c r="R3262"/>
      <c r="S3262"/>
      <c r="U3262"/>
      <c r="V3262"/>
      <c r="X3262"/>
      <c r="Y3262"/>
      <c r="AA3262"/>
      <c r="AB3262"/>
      <c r="AD3262"/>
      <c r="AE3262"/>
      <c r="AG3262"/>
      <c r="AH3262"/>
      <c r="AJ3262"/>
      <c r="AK3262"/>
      <c r="AM3262"/>
      <c r="AN3262"/>
      <c r="AP3262"/>
      <c r="AQ3262"/>
      <c r="AS3262"/>
      <c r="AT3262"/>
    </row>
    <row r="3263" spans="18:46">
      <c r="R3263"/>
      <c r="S3263"/>
      <c r="U3263"/>
      <c r="V3263"/>
      <c r="X3263"/>
      <c r="Y3263"/>
      <c r="AA3263"/>
      <c r="AB3263"/>
      <c r="AD3263"/>
      <c r="AE3263"/>
      <c r="AG3263"/>
      <c r="AH3263"/>
      <c r="AJ3263"/>
      <c r="AK3263"/>
      <c r="AM3263"/>
      <c r="AN3263"/>
      <c r="AP3263"/>
      <c r="AQ3263"/>
      <c r="AS3263"/>
      <c r="AT3263"/>
    </row>
    <row r="3264" spans="18:46">
      <c r="R3264"/>
      <c r="S3264"/>
      <c r="U3264"/>
      <c r="V3264"/>
      <c r="X3264"/>
      <c r="Y3264"/>
      <c r="AA3264"/>
      <c r="AB3264"/>
      <c r="AD3264"/>
      <c r="AE3264"/>
      <c r="AG3264"/>
      <c r="AH3264"/>
      <c r="AJ3264"/>
      <c r="AK3264"/>
      <c r="AM3264"/>
      <c r="AN3264"/>
      <c r="AP3264"/>
      <c r="AQ3264"/>
      <c r="AS3264"/>
      <c r="AT3264"/>
    </row>
    <row r="3265" spans="18:46">
      <c r="R3265"/>
      <c r="S3265"/>
      <c r="U3265"/>
      <c r="V3265"/>
      <c r="X3265"/>
      <c r="Y3265"/>
      <c r="AA3265"/>
      <c r="AB3265"/>
      <c r="AD3265"/>
      <c r="AE3265"/>
      <c r="AG3265"/>
      <c r="AH3265"/>
      <c r="AJ3265"/>
      <c r="AK3265"/>
      <c r="AM3265"/>
      <c r="AN3265"/>
      <c r="AP3265"/>
      <c r="AQ3265"/>
      <c r="AS3265"/>
      <c r="AT3265"/>
    </row>
    <row r="3266" spans="18:46">
      <c r="R3266"/>
      <c r="S3266"/>
      <c r="U3266"/>
      <c r="V3266"/>
      <c r="X3266"/>
      <c r="Y3266"/>
      <c r="AA3266"/>
      <c r="AB3266"/>
      <c r="AD3266"/>
      <c r="AE3266"/>
      <c r="AG3266"/>
      <c r="AH3266"/>
      <c r="AJ3266"/>
      <c r="AK3266"/>
      <c r="AM3266"/>
      <c r="AN3266"/>
      <c r="AP3266"/>
      <c r="AQ3266"/>
      <c r="AS3266"/>
      <c r="AT3266"/>
    </row>
    <row r="3267" spans="18:46">
      <c r="R3267"/>
      <c r="S3267"/>
      <c r="U3267"/>
      <c r="V3267"/>
      <c r="X3267"/>
      <c r="Y3267"/>
      <c r="AA3267"/>
      <c r="AB3267"/>
      <c r="AD3267"/>
      <c r="AE3267"/>
      <c r="AG3267"/>
      <c r="AH3267"/>
      <c r="AJ3267"/>
      <c r="AK3267"/>
      <c r="AM3267"/>
      <c r="AN3267"/>
      <c r="AP3267"/>
      <c r="AQ3267"/>
      <c r="AS3267"/>
      <c r="AT3267"/>
    </row>
    <row r="3268" spans="18:46">
      <c r="R3268"/>
      <c r="S3268"/>
      <c r="U3268"/>
      <c r="V3268"/>
      <c r="X3268"/>
      <c r="Y3268"/>
      <c r="AA3268"/>
      <c r="AB3268"/>
      <c r="AD3268"/>
      <c r="AE3268"/>
      <c r="AG3268"/>
      <c r="AH3268"/>
      <c r="AJ3268"/>
      <c r="AK3268"/>
      <c r="AM3268"/>
      <c r="AN3268"/>
      <c r="AP3268"/>
      <c r="AQ3268"/>
      <c r="AS3268"/>
      <c r="AT3268"/>
    </row>
    <row r="3269" spans="18:46">
      <c r="R3269"/>
      <c r="S3269"/>
      <c r="U3269"/>
      <c r="V3269"/>
      <c r="X3269"/>
      <c r="Y3269"/>
      <c r="AA3269"/>
      <c r="AB3269"/>
      <c r="AD3269"/>
      <c r="AE3269"/>
      <c r="AG3269"/>
      <c r="AH3269"/>
      <c r="AJ3269"/>
      <c r="AK3269"/>
      <c r="AM3269"/>
      <c r="AN3269"/>
      <c r="AP3269"/>
      <c r="AQ3269"/>
      <c r="AS3269"/>
      <c r="AT3269"/>
    </row>
    <row r="3270" spans="18:46">
      <c r="R3270"/>
      <c r="S3270"/>
      <c r="U3270"/>
      <c r="V3270"/>
      <c r="X3270"/>
      <c r="Y3270"/>
      <c r="AA3270"/>
      <c r="AB3270"/>
      <c r="AD3270"/>
      <c r="AE3270"/>
      <c r="AG3270"/>
      <c r="AH3270"/>
      <c r="AJ3270"/>
      <c r="AK3270"/>
      <c r="AM3270"/>
      <c r="AN3270"/>
      <c r="AP3270"/>
      <c r="AQ3270"/>
      <c r="AS3270"/>
      <c r="AT3270"/>
    </row>
    <row r="3271" spans="18:46">
      <c r="R3271"/>
      <c r="S3271"/>
      <c r="U3271"/>
      <c r="V3271"/>
      <c r="X3271"/>
      <c r="Y3271"/>
      <c r="AA3271"/>
      <c r="AB3271"/>
      <c r="AD3271"/>
      <c r="AE3271"/>
      <c r="AG3271"/>
      <c r="AH3271"/>
      <c r="AJ3271"/>
      <c r="AK3271"/>
      <c r="AM3271"/>
      <c r="AN3271"/>
      <c r="AP3271"/>
      <c r="AQ3271"/>
      <c r="AS3271"/>
      <c r="AT3271"/>
    </row>
    <row r="3272" spans="18:46">
      <c r="R3272"/>
      <c r="S3272"/>
      <c r="U3272"/>
      <c r="V3272"/>
      <c r="X3272"/>
      <c r="Y3272"/>
      <c r="AA3272"/>
      <c r="AB3272"/>
      <c r="AD3272"/>
      <c r="AE3272"/>
      <c r="AG3272"/>
      <c r="AH3272"/>
      <c r="AJ3272"/>
      <c r="AK3272"/>
      <c r="AM3272"/>
      <c r="AN3272"/>
      <c r="AP3272"/>
      <c r="AQ3272"/>
      <c r="AS3272"/>
      <c r="AT3272"/>
    </row>
    <row r="3273" spans="18:46">
      <c r="R3273"/>
      <c r="S3273"/>
      <c r="U3273"/>
      <c r="V3273"/>
      <c r="X3273"/>
      <c r="Y3273"/>
      <c r="AA3273"/>
      <c r="AB3273"/>
      <c r="AD3273"/>
      <c r="AE3273"/>
      <c r="AG3273"/>
      <c r="AH3273"/>
      <c r="AJ3273"/>
      <c r="AK3273"/>
      <c r="AM3273"/>
      <c r="AN3273"/>
      <c r="AP3273"/>
      <c r="AQ3273"/>
      <c r="AS3273"/>
      <c r="AT3273"/>
    </row>
    <row r="3274" spans="18:46">
      <c r="R3274"/>
      <c r="S3274"/>
      <c r="U3274"/>
      <c r="V3274"/>
      <c r="X3274"/>
      <c r="Y3274"/>
      <c r="AA3274"/>
      <c r="AB3274"/>
      <c r="AD3274"/>
      <c r="AE3274"/>
      <c r="AG3274"/>
      <c r="AH3274"/>
      <c r="AJ3274"/>
      <c r="AK3274"/>
      <c r="AM3274"/>
      <c r="AN3274"/>
      <c r="AP3274"/>
      <c r="AQ3274"/>
      <c r="AS3274"/>
      <c r="AT3274"/>
    </row>
    <row r="3275" spans="18:46">
      <c r="R3275"/>
      <c r="S3275"/>
      <c r="U3275"/>
      <c r="V3275"/>
      <c r="X3275"/>
      <c r="Y3275"/>
      <c r="AA3275"/>
      <c r="AB3275"/>
      <c r="AD3275"/>
      <c r="AE3275"/>
      <c r="AG3275"/>
      <c r="AH3275"/>
      <c r="AJ3275"/>
      <c r="AK3275"/>
      <c r="AM3275"/>
      <c r="AN3275"/>
      <c r="AP3275"/>
      <c r="AQ3275"/>
      <c r="AS3275"/>
      <c r="AT3275"/>
    </row>
    <row r="3276" spans="18:46">
      <c r="R3276"/>
      <c r="S3276"/>
      <c r="U3276"/>
      <c r="V3276"/>
      <c r="X3276"/>
      <c r="Y3276"/>
      <c r="AA3276"/>
      <c r="AB3276"/>
      <c r="AD3276"/>
      <c r="AE3276"/>
      <c r="AG3276"/>
      <c r="AH3276"/>
      <c r="AJ3276"/>
      <c r="AK3276"/>
      <c r="AM3276"/>
      <c r="AN3276"/>
      <c r="AP3276"/>
      <c r="AQ3276"/>
      <c r="AS3276"/>
      <c r="AT3276"/>
    </row>
    <row r="3277" spans="18:46">
      <c r="R3277"/>
      <c r="S3277"/>
      <c r="U3277"/>
      <c r="V3277"/>
      <c r="X3277"/>
      <c r="Y3277"/>
      <c r="AA3277"/>
      <c r="AB3277"/>
      <c r="AD3277"/>
      <c r="AE3277"/>
      <c r="AG3277"/>
      <c r="AH3277"/>
      <c r="AJ3277"/>
      <c r="AK3277"/>
      <c r="AM3277"/>
      <c r="AN3277"/>
      <c r="AP3277"/>
      <c r="AQ3277"/>
      <c r="AS3277"/>
      <c r="AT3277"/>
    </row>
    <row r="3278" spans="18:46">
      <c r="R3278"/>
      <c r="S3278"/>
      <c r="U3278"/>
      <c r="V3278"/>
      <c r="X3278"/>
      <c r="Y3278"/>
      <c r="AA3278"/>
      <c r="AB3278"/>
      <c r="AD3278"/>
      <c r="AE3278"/>
      <c r="AG3278"/>
      <c r="AH3278"/>
      <c r="AJ3278"/>
      <c r="AK3278"/>
      <c r="AM3278"/>
      <c r="AN3278"/>
      <c r="AP3278"/>
      <c r="AQ3278"/>
      <c r="AS3278"/>
      <c r="AT3278"/>
    </row>
    <row r="3279" spans="18:46">
      <c r="R3279"/>
      <c r="S3279"/>
      <c r="U3279"/>
      <c r="V3279"/>
      <c r="X3279"/>
      <c r="Y3279"/>
      <c r="AA3279"/>
      <c r="AB3279"/>
      <c r="AD3279"/>
      <c r="AE3279"/>
      <c r="AG3279"/>
      <c r="AH3279"/>
      <c r="AJ3279"/>
      <c r="AK3279"/>
      <c r="AM3279"/>
      <c r="AN3279"/>
      <c r="AP3279"/>
      <c r="AQ3279"/>
      <c r="AS3279"/>
      <c r="AT3279"/>
    </row>
    <row r="3280" spans="18:46">
      <c r="R3280"/>
      <c r="S3280"/>
      <c r="U3280"/>
      <c r="V3280"/>
      <c r="X3280"/>
      <c r="Y3280"/>
      <c r="AA3280"/>
      <c r="AB3280"/>
      <c r="AD3280"/>
      <c r="AE3280"/>
      <c r="AG3280"/>
      <c r="AH3280"/>
      <c r="AJ3280"/>
      <c r="AK3280"/>
      <c r="AM3280"/>
      <c r="AN3280"/>
      <c r="AP3280"/>
      <c r="AQ3280"/>
      <c r="AS3280"/>
      <c r="AT3280"/>
    </row>
    <row r="3281" spans="18:46">
      <c r="R3281"/>
      <c r="S3281"/>
      <c r="U3281"/>
      <c r="V3281"/>
      <c r="X3281"/>
      <c r="Y3281"/>
      <c r="AA3281"/>
      <c r="AB3281"/>
      <c r="AD3281"/>
      <c r="AE3281"/>
      <c r="AG3281"/>
      <c r="AH3281"/>
      <c r="AJ3281"/>
      <c r="AK3281"/>
      <c r="AM3281"/>
      <c r="AN3281"/>
      <c r="AP3281"/>
      <c r="AQ3281"/>
      <c r="AS3281"/>
      <c r="AT3281"/>
    </row>
    <row r="3282" spans="18:46">
      <c r="R3282"/>
      <c r="S3282"/>
      <c r="U3282"/>
      <c r="V3282"/>
      <c r="X3282"/>
      <c r="Y3282"/>
      <c r="AA3282"/>
      <c r="AB3282"/>
      <c r="AD3282"/>
      <c r="AE3282"/>
      <c r="AG3282"/>
      <c r="AH3282"/>
      <c r="AJ3282"/>
      <c r="AK3282"/>
      <c r="AM3282"/>
      <c r="AN3282"/>
      <c r="AP3282"/>
      <c r="AQ3282"/>
      <c r="AS3282"/>
      <c r="AT3282"/>
    </row>
    <row r="3283" spans="18:46">
      <c r="R3283"/>
      <c r="S3283"/>
      <c r="U3283"/>
      <c r="V3283"/>
      <c r="X3283"/>
      <c r="Y3283"/>
      <c r="AA3283"/>
      <c r="AB3283"/>
      <c r="AD3283"/>
      <c r="AE3283"/>
      <c r="AG3283"/>
      <c r="AH3283"/>
      <c r="AJ3283"/>
      <c r="AK3283"/>
      <c r="AM3283"/>
      <c r="AN3283"/>
      <c r="AP3283"/>
      <c r="AQ3283"/>
      <c r="AS3283"/>
      <c r="AT3283"/>
    </row>
    <row r="3284" spans="18:46">
      <c r="R3284"/>
      <c r="S3284"/>
      <c r="U3284"/>
      <c r="V3284"/>
      <c r="X3284"/>
      <c r="Y3284"/>
      <c r="AA3284"/>
      <c r="AB3284"/>
      <c r="AD3284"/>
      <c r="AE3284"/>
      <c r="AG3284"/>
      <c r="AH3284"/>
      <c r="AJ3284"/>
      <c r="AK3284"/>
      <c r="AM3284"/>
      <c r="AN3284"/>
      <c r="AP3284"/>
      <c r="AQ3284"/>
      <c r="AS3284"/>
      <c r="AT3284"/>
    </row>
    <row r="3285" spans="18:46">
      <c r="R3285"/>
      <c r="S3285"/>
      <c r="U3285"/>
      <c r="V3285"/>
      <c r="X3285"/>
      <c r="Y3285"/>
      <c r="AA3285"/>
      <c r="AB3285"/>
      <c r="AD3285"/>
      <c r="AE3285"/>
      <c r="AG3285"/>
      <c r="AH3285"/>
      <c r="AJ3285"/>
      <c r="AK3285"/>
      <c r="AM3285"/>
      <c r="AN3285"/>
      <c r="AP3285"/>
      <c r="AQ3285"/>
      <c r="AS3285"/>
      <c r="AT3285"/>
    </row>
    <row r="3286" spans="18:46">
      <c r="R3286"/>
      <c r="S3286"/>
      <c r="U3286"/>
      <c r="V3286"/>
      <c r="X3286"/>
      <c r="Y3286"/>
      <c r="AA3286"/>
      <c r="AB3286"/>
      <c r="AD3286"/>
      <c r="AE3286"/>
      <c r="AG3286"/>
      <c r="AH3286"/>
      <c r="AJ3286"/>
      <c r="AK3286"/>
      <c r="AM3286"/>
      <c r="AN3286"/>
      <c r="AP3286"/>
      <c r="AQ3286"/>
      <c r="AS3286"/>
      <c r="AT3286"/>
    </row>
    <row r="3287" spans="18:46">
      <c r="R3287"/>
      <c r="S3287"/>
      <c r="U3287"/>
      <c r="V3287"/>
      <c r="X3287"/>
      <c r="Y3287"/>
      <c r="AA3287"/>
      <c r="AB3287"/>
      <c r="AD3287"/>
      <c r="AE3287"/>
      <c r="AG3287"/>
      <c r="AH3287"/>
      <c r="AJ3287"/>
      <c r="AK3287"/>
      <c r="AM3287"/>
      <c r="AN3287"/>
      <c r="AP3287"/>
      <c r="AQ3287"/>
      <c r="AS3287"/>
      <c r="AT3287"/>
    </row>
    <row r="3288" spans="18:46">
      <c r="R3288"/>
      <c r="S3288"/>
      <c r="U3288"/>
      <c r="V3288"/>
      <c r="X3288"/>
      <c r="Y3288"/>
      <c r="AA3288"/>
      <c r="AB3288"/>
      <c r="AD3288"/>
      <c r="AE3288"/>
      <c r="AG3288"/>
      <c r="AH3288"/>
      <c r="AJ3288"/>
      <c r="AK3288"/>
      <c r="AM3288"/>
      <c r="AN3288"/>
      <c r="AP3288"/>
      <c r="AQ3288"/>
      <c r="AS3288"/>
      <c r="AT3288"/>
    </row>
    <row r="3289" spans="18:46">
      <c r="R3289"/>
      <c r="S3289"/>
      <c r="U3289"/>
      <c r="V3289"/>
      <c r="X3289"/>
      <c r="Y3289"/>
      <c r="AA3289"/>
      <c r="AB3289"/>
      <c r="AD3289"/>
      <c r="AE3289"/>
      <c r="AG3289"/>
      <c r="AH3289"/>
      <c r="AJ3289"/>
      <c r="AK3289"/>
      <c r="AM3289"/>
      <c r="AN3289"/>
      <c r="AP3289"/>
      <c r="AQ3289"/>
      <c r="AS3289"/>
      <c r="AT3289"/>
    </row>
    <row r="3290" spans="18:46">
      <c r="R3290"/>
      <c r="S3290"/>
      <c r="U3290"/>
      <c r="V3290"/>
      <c r="X3290"/>
      <c r="Y3290"/>
      <c r="AA3290"/>
      <c r="AB3290"/>
      <c r="AD3290"/>
      <c r="AE3290"/>
      <c r="AG3290"/>
      <c r="AH3290"/>
      <c r="AJ3290"/>
      <c r="AK3290"/>
      <c r="AM3290"/>
      <c r="AN3290"/>
      <c r="AP3290"/>
      <c r="AQ3290"/>
      <c r="AS3290"/>
      <c r="AT3290"/>
    </row>
    <row r="3291" spans="18:46">
      <c r="R3291"/>
      <c r="S3291"/>
      <c r="U3291"/>
      <c r="V3291"/>
      <c r="X3291"/>
      <c r="Y3291"/>
      <c r="AA3291"/>
      <c r="AB3291"/>
      <c r="AD3291"/>
      <c r="AE3291"/>
      <c r="AG3291"/>
      <c r="AH3291"/>
      <c r="AJ3291"/>
      <c r="AK3291"/>
      <c r="AM3291"/>
      <c r="AN3291"/>
      <c r="AP3291"/>
      <c r="AQ3291"/>
      <c r="AS3291"/>
      <c r="AT3291"/>
    </row>
    <row r="3292" spans="18:46">
      <c r="R3292"/>
      <c r="S3292"/>
      <c r="U3292"/>
      <c r="V3292"/>
      <c r="X3292"/>
      <c r="Y3292"/>
      <c r="AA3292"/>
      <c r="AB3292"/>
      <c r="AD3292"/>
      <c r="AE3292"/>
      <c r="AG3292"/>
      <c r="AH3292"/>
      <c r="AJ3292"/>
      <c r="AK3292"/>
      <c r="AM3292"/>
      <c r="AN3292"/>
      <c r="AP3292"/>
      <c r="AQ3292"/>
      <c r="AS3292"/>
      <c r="AT3292"/>
    </row>
    <row r="3293" spans="18:46">
      <c r="R3293"/>
      <c r="S3293"/>
      <c r="U3293"/>
      <c r="V3293"/>
      <c r="X3293"/>
      <c r="Y3293"/>
      <c r="AA3293"/>
      <c r="AB3293"/>
      <c r="AD3293"/>
      <c r="AE3293"/>
      <c r="AG3293"/>
      <c r="AH3293"/>
      <c r="AJ3293"/>
      <c r="AK3293"/>
      <c r="AM3293"/>
      <c r="AN3293"/>
      <c r="AP3293"/>
      <c r="AQ3293"/>
      <c r="AS3293"/>
      <c r="AT3293"/>
    </row>
    <row r="3294" spans="18:46">
      <c r="R3294"/>
      <c r="S3294"/>
      <c r="U3294"/>
      <c r="V3294"/>
      <c r="X3294"/>
      <c r="Y3294"/>
      <c r="AA3294"/>
      <c r="AB3294"/>
      <c r="AD3294"/>
      <c r="AE3294"/>
      <c r="AG3294"/>
      <c r="AH3294"/>
      <c r="AJ3294"/>
      <c r="AK3294"/>
      <c r="AM3294"/>
      <c r="AN3294"/>
      <c r="AP3294"/>
      <c r="AQ3294"/>
      <c r="AS3294"/>
      <c r="AT3294"/>
    </row>
    <row r="3295" spans="18:46">
      <c r="R3295"/>
      <c r="S3295"/>
      <c r="U3295"/>
      <c r="V3295"/>
      <c r="X3295"/>
      <c r="Y3295"/>
      <c r="AA3295"/>
      <c r="AB3295"/>
      <c r="AD3295"/>
      <c r="AE3295"/>
      <c r="AG3295"/>
      <c r="AH3295"/>
      <c r="AJ3295"/>
      <c r="AK3295"/>
      <c r="AM3295"/>
      <c r="AN3295"/>
      <c r="AP3295"/>
      <c r="AQ3295"/>
      <c r="AS3295"/>
      <c r="AT3295"/>
    </row>
    <row r="3296" spans="18:46">
      <c r="R3296"/>
      <c r="S3296"/>
      <c r="U3296"/>
      <c r="V3296"/>
      <c r="X3296"/>
      <c r="Y3296"/>
      <c r="AA3296"/>
      <c r="AB3296"/>
      <c r="AD3296"/>
      <c r="AE3296"/>
      <c r="AG3296"/>
      <c r="AH3296"/>
      <c r="AJ3296"/>
      <c r="AK3296"/>
      <c r="AM3296"/>
      <c r="AN3296"/>
      <c r="AP3296"/>
      <c r="AQ3296"/>
      <c r="AS3296"/>
      <c r="AT3296"/>
    </row>
    <row r="3297" spans="18:46">
      <c r="R3297"/>
      <c r="S3297"/>
      <c r="U3297"/>
      <c r="V3297"/>
      <c r="X3297"/>
      <c r="Y3297"/>
      <c r="AA3297"/>
      <c r="AB3297"/>
      <c r="AD3297"/>
      <c r="AE3297"/>
      <c r="AG3297"/>
      <c r="AH3297"/>
      <c r="AJ3297"/>
      <c r="AK3297"/>
      <c r="AM3297"/>
      <c r="AN3297"/>
      <c r="AP3297"/>
      <c r="AQ3297"/>
      <c r="AS3297"/>
      <c r="AT3297"/>
    </row>
    <row r="3298" spans="18:46">
      <c r="R3298"/>
      <c r="S3298"/>
      <c r="U3298"/>
      <c r="V3298"/>
      <c r="X3298"/>
      <c r="Y3298"/>
      <c r="AA3298"/>
      <c r="AB3298"/>
      <c r="AD3298"/>
      <c r="AE3298"/>
      <c r="AG3298"/>
      <c r="AH3298"/>
      <c r="AJ3298"/>
      <c r="AK3298"/>
      <c r="AM3298"/>
      <c r="AN3298"/>
      <c r="AP3298"/>
      <c r="AQ3298"/>
      <c r="AS3298"/>
      <c r="AT3298"/>
    </row>
    <row r="3299" spans="18:46">
      <c r="R3299"/>
      <c r="S3299"/>
      <c r="U3299"/>
      <c r="V3299"/>
      <c r="X3299"/>
      <c r="Y3299"/>
      <c r="AA3299"/>
      <c r="AB3299"/>
      <c r="AD3299"/>
      <c r="AE3299"/>
      <c r="AG3299"/>
      <c r="AH3299"/>
      <c r="AJ3299"/>
      <c r="AK3299"/>
      <c r="AM3299"/>
      <c r="AN3299"/>
      <c r="AP3299"/>
      <c r="AQ3299"/>
      <c r="AS3299"/>
      <c r="AT3299"/>
    </row>
    <row r="3300" spans="18:46">
      <c r="R3300"/>
      <c r="S3300"/>
      <c r="U3300"/>
      <c r="V3300"/>
      <c r="X3300"/>
      <c r="Y3300"/>
      <c r="AA3300"/>
      <c r="AB3300"/>
      <c r="AD3300"/>
      <c r="AE3300"/>
      <c r="AG3300"/>
      <c r="AH3300"/>
      <c r="AJ3300"/>
      <c r="AK3300"/>
      <c r="AM3300"/>
      <c r="AN3300"/>
      <c r="AP3300"/>
      <c r="AQ3300"/>
      <c r="AS3300"/>
      <c r="AT3300"/>
    </row>
    <row r="3301" spans="18:46">
      <c r="R3301"/>
      <c r="S3301"/>
      <c r="U3301"/>
      <c r="V3301"/>
      <c r="X3301"/>
      <c r="Y3301"/>
      <c r="AA3301"/>
      <c r="AB3301"/>
      <c r="AD3301"/>
      <c r="AE3301"/>
      <c r="AG3301"/>
      <c r="AH3301"/>
      <c r="AJ3301"/>
      <c r="AK3301"/>
      <c r="AM3301"/>
      <c r="AN3301"/>
      <c r="AP3301"/>
      <c r="AQ3301"/>
      <c r="AS3301"/>
      <c r="AT3301"/>
    </row>
    <row r="3302" spans="18:46">
      <c r="R3302"/>
      <c r="S3302"/>
      <c r="U3302"/>
      <c r="V3302"/>
      <c r="X3302"/>
      <c r="Y3302"/>
      <c r="AA3302"/>
      <c r="AB3302"/>
      <c r="AD3302"/>
      <c r="AE3302"/>
      <c r="AG3302"/>
      <c r="AH3302"/>
      <c r="AJ3302"/>
      <c r="AK3302"/>
      <c r="AM3302"/>
      <c r="AN3302"/>
      <c r="AP3302"/>
      <c r="AQ3302"/>
      <c r="AS3302"/>
      <c r="AT3302"/>
    </row>
    <row r="3303" spans="18:46">
      <c r="R3303"/>
      <c r="S3303"/>
      <c r="U3303"/>
      <c r="V3303"/>
      <c r="X3303"/>
      <c r="Y3303"/>
      <c r="AA3303"/>
      <c r="AB3303"/>
      <c r="AD3303"/>
      <c r="AE3303"/>
      <c r="AG3303"/>
      <c r="AH3303"/>
      <c r="AJ3303"/>
      <c r="AK3303"/>
      <c r="AM3303"/>
      <c r="AN3303"/>
      <c r="AP3303"/>
      <c r="AQ3303"/>
      <c r="AS3303"/>
      <c r="AT3303"/>
    </row>
    <row r="3304" spans="18:46">
      <c r="R3304"/>
      <c r="S3304"/>
      <c r="U3304"/>
      <c r="V3304"/>
      <c r="X3304"/>
      <c r="Y3304"/>
      <c r="AA3304"/>
      <c r="AB3304"/>
      <c r="AD3304"/>
      <c r="AE3304"/>
      <c r="AG3304"/>
      <c r="AH3304"/>
      <c r="AJ3304"/>
      <c r="AK3304"/>
      <c r="AM3304"/>
      <c r="AN3304"/>
      <c r="AP3304"/>
      <c r="AQ3304"/>
      <c r="AS3304"/>
      <c r="AT3304"/>
    </row>
    <row r="3305" spans="18:46">
      <c r="R3305"/>
      <c r="S3305"/>
      <c r="U3305"/>
      <c r="V3305"/>
      <c r="X3305"/>
      <c r="Y3305"/>
      <c r="AA3305"/>
      <c r="AB3305"/>
      <c r="AD3305"/>
      <c r="AE3305"/>
      <c r="AG3305"/>
      <c r="AH3305"/>
      <c r="AJ3305"/>
      <c r="AK3305"/>
      <c r="AM3305"/>
      <c r="AN3305"/>
      <c r="AP3305"/>
      <c r="AQ3305"/>
      <c r="AS3305"/>
      <c r="AT3305"/>
    </row>
    <row r="3306" spans="18:46">
      <c r="R3306"/>
      <c r="S3306"/>
      <c r="U3306"/>
      <c r="V3306"/>
      <c r="X3306"/>
      <c r="Y3306"/>
      <c r="AA3306"/>
      <c r="AB3306"/>
      <c r="AD3306"/>
      <c r="AE3306"/>
      <c r="AG3306"/>
      <c r="AH3306"/>
      <c r="AJ3306"/>
      <c r="AK3306"/>
      <c r="AM3306"/>
      <c r="AN3306"/>
      <c r="AP3306"/>
      <c r="AQ3306"/>
      <c r="AS3306"/>
      <c r="AT3306"/>
    </row>
    <row r="3307" spans="18:46">
      <c r="R3307"/>
      <c r="S3307"/>
      <c r="U3307"/>
      <c r="V3307"/>
      <c r="X3307"/>
      <c r="Y3307"/>
      <c r="AA3307"/>
      <c r="AB3307"/>
      <c r="AD3307"/>
      <c r="AE3307"/>
      <c r="AG3307"/>
      <c r="AH3307"/>
      <c r="AJ3307"/>
      <c r="AK3307"/>
      <c r="AM3307"/>
      <c r="AN3307"/>
      <c r="AP3307"/>
      <c r="AQ3307"/>
      <c r="AS3307"/>
      <c r="AT3307"/>
    </row>
    <row r="3308" spans="18:46">
      <c r="R3308"/>
      <c r="S3308"/>
      <c r="U3308"/>
      <c r="V3308"/>
      <c r="X3308"/>
      <c r="Y3308"/>
      <c r="AA3308"/>
      <c r="AB3308"/>
      <c r="AD3308"/>
      <c r="AE3308"/>
      <c r="AG3308"/>
      <c r="AH3308"/>
      <c r="AJ3308"/>
      <c r="AK3308"/>
      <c r="AM3308"/>
      <c r="AN3308"/>
      <c r="AP3308"/>
      <c r="AQ3308"/>
      <c r="AS3308"/>
      <c r="AT3308"/>
    </row>
    <row r="3309" spans="18:46">
      <c r="R3309"/>
      <c r="S3309"/>
      <c r="U3309"/>
      <c r="V3309"/>
      <c r="X3309"/>
      <c r="Y3309"/>
      <c r="AA3309"/>
      <c r="AB3309"/>
      <c r="AD3309"/>
      <c r="AE3309"/>
      <c r="AG3309"/>
      <c r="AH3309"/>
      <c r="AJ3309"/>
      <c r="AK3309"/>
      <c r="AM3309"/>
      <c r="AN3309"/>
      <c r="AP3309"/>
      <c r="AQ3309"/>
      <c r="AS3309"/>
      <c r="AT3309"/>
    </row>
    <row r="3310" spans="18:46">
      <c r="R3310"/>
      <c r="S3310"/>
      <c r="U3310"/>
      <c r="V3310"/>
      <c r="X3310"/>
      <c r="Y3310"/>
      <c r="AA3310"/>
      <c r="AB3310"/>
      <c r="AD3310"/>
      <c r="AE3310"/>
      <c r="AG3310"/>
      <c r="AH3310"/>
      <c r="AJ3310"/>
      <c r="AK3310"/>
      <c r="AM3310"/>
      <c r="AN3310"/>
      <c r="AP3310"/>
      <c r="AQ3310"/>
      <c r="AS3310"/>
      <c r="AT3310"/>
    </row>
    <row r="3311" spans="18:46">
      <c r="R3311"/>
      <c r="S3311"/>
      <c r="U3311"/>
      <c r="V3311"/>
      <c r="X3311"/>
      <c r="Y3311"/>
      <c r="AA3311"/>
      <c r="AB3311"/>
      <c r="AD3311"/>
      <c r="AE3311"/>
      <c r="AG3311"/>
      <c r="AH3311"/>
      <c r="AJ3311"/>
      <c r="AK3311"/>
      <c r="AM3311"/>
      <c r="AN3311"/>
      <c r="AP3311"/>
      <c r="AQ3311"/>
      <c r="AS3311"/>
      <c r="AT3311"/>
    </row>
    <row r="3312" spans="18:46">
      <c r="R3312"/>
      <c r="S3312"/>
      <c r="U3312"/>
      <c r="V3312"/>
      <c r="X3312"/>
      <c r="Y3312"/>
      <c r="AA3312"/>
      <c r="AB3312"/>
      <c r="AD3312"/>
      <c r="AE3312"/>
      <c r="AG3312"/>
      <c r="AH3312"/>
      <c r="AJ3312"/>
      <c r="AK3312"/>
      <c r="AM3312"/>
      <c r="AN3312"/>
      <c r="AP3312"/>
      <c r="AQ3312"/>
      <c r="AS3312"/>
      <c r="AT3312"/>
    </row>
    <row r="3313" spans="18:46">
      <c r="R3313"/>
      <c r="S3313"/>
      <c r="U3313"/>
      <c r="V3313"/>
      <c r="X3313"/>
      <c r="Y3313"/>
      <c r="AA3313"/>
      <c r="AB3313"/>
      <c r="AD3313"/>
      <c r="AE3313"/>
      <c r="AG3313"/>
      <c r="AH3313"/>
      <c r="AJ3313"/>
      <c r="AK3313"/>
      <c r="AM3313"/>
      <c r="AN3313"/>
      <c r="AP3313"/>
      <c r="AQ3313"/>
      <c r="AS3313"/>
      <c r="AT3313"/>
    </row>
    <row r="3314" spans="18:46">
      <c r="R3314"/>
      <c r="S3314"/>
      <c r="U3314"/>
      <c r="V3314"/>
      <c r="X3314"/>
      <c r="Y3314"/>
      <c r="AA3314"/>
      <c r="AB3314"/>
      <c r="AD3314"/>
      <c r="AE3314"/>
      <c r="AG3314"/>
      <c r="AH3314"/>
      <c r="AJ3314"/>
      <c r="AK3314"/>
      <c r="AM3314"/>
      <c r="AN3314"/>
      <c r="AP3314"/>
      <c r="AQ3314"/>
      <c r="AS3314"/>
      <c r="AT3314"/>
    </row>
    <row r="3315" spans="18:46">
      <c r="R3315"/>
      <c r="S3315"/>
      <c r="U3315"/>
      <c r="V3315"/>
      <c r="X3315"/>
      <c r="Y3315"/>
      <c r="AA3315"/>
      <c r="AB3315"/>
      <c r="AD3315"/>
      <c r="AE3315"/>
      <c r="AG3315"/>
      <c r="AH3315"/>
      <c r="AJ3315"/>
      <c r="AK3315"/>
      <c r="AM3315"/>
      <c r="AN3315"/>
      <c r="AP3315"/>
      <c r="AQ3315"/>
      <c r="AS3315"/>
      <c r="AT3315"/>
    </row>
    <row r="3316" spans="18:46">
      <c r="R3316"/>
      <c r="S3316"/>
      <c r="U3316"/>
      <c r="V3316"/>
      <c r="X3316"/>
      <c r="Y3316"/>
      <c r="AA3316"/>
      <c r="AB3316"/>
      <c r="AD3316"/>
      <c r="AE3316"/>
      <c r="AG3316"/>
      <c r="AH3316"/>
      <c r="AJ3316"/>
      <c r="AK3316"/>
      <c r="AM3316"/>
      <c r="AN3316"/>
      <c r="AP3316"/>
      <c r="AQ3316"/>
      <c r="AS3316"/>
      <c r="AT3316"/>
    </row>
    <row r="3317" spans="18:46">
      <c r="R3317"/>
      <c r="S3317"/>
      <c r="U3317"/>
      <c r="V3317"/>
      <c r="X3317"/>
      <c r="Y3317"/>
      <c r="AA3317"/>
      <c r="AB3317"/>
      <c r="AD3317"/>
      <c r="AE3317"/>
      <c r="AG3317"/>
      <c r="AH3317"/>
      <c r="AJ3317"/>
      <c r="AK3317"/>
      <c r="AM3317"/>
      <c r="AN3317"/>
      <c r="AP3317"/>
      <c r="AQ3317"/>
      <c r="AS3317"/>
      <c r="AT3317"/>
    </row>
    <row r="3318" spans="18:46">
      <c r="R3318"/>
      <c r="S3318"/>
      <c r="U3318"/>
      <c r="V3318"/>
      <c r="X3318"/>
      <c r="Y3318"/>
      <c r="AA3318"/>
      <c r="AB3318"/>
      <c r="AD3318"/>
      <c r="AE3318"/>
      <c r="AG3318"/>
      <c r="AH3318"/>
      <c r="AJ3318"/>
      <c r="AK3318"/>
      <c r="AM3318"/>
      <c r="AN3318"/>
      <c r="AP3318"/>
      <c r="AQ3318"/>
      <c r="AS3318"/>
      <c r="AT3318"/>
    </row>
    <row r="3319" spans="18:46">
      <c r="R3319"/>
      <c r="S3319"/>
      <c r="U3319"/>
      <c r="V3319"/>
      <c r="X3319"/>
      <c r="Y3319"/>
      <c r="AA3319"/>
      <c r="AB3319"/>
      <c r="AD3319"/>
      <c r="AE3319"/>
      <c r="AG3319"/>
      <c r="AH3319"/>
      <c r="AJ3319"/>
      <c r="AK3319"/>
      <c r="AM3319"/>
      <c r="AN3319"/>
      <c r="AP3319"/>
      <c r="AQ3319"/>
      <c r="AS3319"/>
      <c r="AT3319"/>
    </row>
    <row r="3320" spans="18:46">
      <c r="R3320"/>
      <c r="S3320"/>
      <c r="U3320"/>
      <c r="V3320"/>
      <c r="X3320"/>
      <c r="Y3320"/>
      <c r="AA3320"/>
      <c r="AB3320"/>
      <c r="AD3320"/>
      <c r="AE3320"/>
      <c r="AG3320"/>
      <c r="AH3320"/>
      <c r="AJ3320"/>
      <c r="AK3320"/>
      <c r="AM3320"/>
      <c r="AN3320"/>
      <c r="AP3320"/>
      <c r="AQ3320"/>
      <c r="AS3320"/>
      <c r="AT3320"/>
    </row>
    <row r="3321" spans="18:46">
      <c r="R3321"/>
      <c r="S3321"/>
      <c r="U3321"/>
      <c r="V3321"/>
      <c r="X3321"/>
      <c r="Y3321"/>
      <c r="AA3321"/>
      <c r="AB3321"/>
      <c r="AD3321"/>
      <c r="AE3321"/>
      <c r="AG3321"/>
      <c r="AH3321"/>
      <c r="AJ3321"/>
      <c r="AK3321"/>
      <c r="AM3321"/>
      <c r="AN3321"/>
      <c r="AP3321"/>
      <c r="AQ3321"/>
      <c r="AS3321"/>
      <c r="AT3321"/>
    </row>
    <row r="3322" spans="18:46">
      <c r="R3322"/>
      <c r="S3322"/>
      <c r="U3322"/>
      <c r="V3322"/>
      <c r="X3322"/>
      <c r="Y3322"/>
      <c r="AA3322"/>
      <c r="AB3322"/>
      <c r="AD3322"/>
      <c r="AE3322"/>
      <c r="AG3322"/>
      <c r="AH3322"/>
      <c r="AJ3322"/>
      <c r="AK3322"/>
      <c r="AM3322"/>
      <c r="AN3322"/>
      <c r="AP3322"/>
      <c r="AQ3322"/>
      <c r="AS3322"/>
      <c r="AT3322"/>
    </row>
    <row r="3323" spans="18:46">
      <c r="R3323"/>
      <c r="S3323"/>
      <c r="U3323"/>
      <c r="V3323"/>
      <c r="X3323"/>
      <c r="Y3323"/>
      <c r="AA3323"/>
      <c r="AB3323"/>
      <c r="AD3323"/>
      <c r="AE3323"/>
      <c r="AG3323"/>
      <c r="AH3323"/>
      <c r="AJ3323"/>
      <c r="AK3323"/>
      <c r="AM3323"/>
      <c r="AN3323"/>
      <c r="AP3323"/>
      <c r="AQ3323"/>
      <c r="AS3323"/>
      <c r="AT3323"/>
    </row>
    <row r="3324" spans="18:46">
      <c r="R3324"/>
      <c r="S3324"/>
      <c r="U3324"/>
      <c r="V3324"/>
      <c r="X3324"/>
      <c r="Y3324"/>
      <c r="AA3324"/>
      <c r="AB3324"/>
      <c r="AD3324"/>
      <c r="AE3324"/>
      <c r="AG3324"/>
      <c r="AH3324"/>
      <c r="AJ3324"/>
      <c r="AK3324"/>
      <c r="AM3324"/>
      <c r="AN3324"/>
      <c r="AP3324"/>
      <c r="AQ3324"/>
      <c r="AS3324"/>
      <c r="AT3324"/>
    </row>
    <row r="3325" spans="18:46">
      <c r="R3325"/>
      <c r="S3325"/>
      <c r="U3325"/>
      <c r="V3325"/>
      <c r="X3325"/>
      <c r="Y3325"/>
      <c r="AA3325"/>
      <c r="AB3325"/>
      <c r="AD3325"/>
      <c r="AE3325"/>
      <c r="AG3325"/>
      <c r="AH3325"/>
      <c r="AJ3325"/>
      <c r="AK3325"/>
      <c r="AM3325"/>
      <c r="AN3325"/>
      <c r="AP3325"/>
      <c r="AQ3325"/>
      <c r="AS3325"/>
      <c r="AT3325"/>
    </row>
    <row r="3326" spans="18:46">
      <c r="R3326"/>
      <c r="S3326"/>
      <c r="U3326"/>
      <c r="V3326"/>
      <c r="X3326"/>
      <c r="Y3326"/>
      <c r="AA3326"/>
      <c r="AB3326"/>
      <c r="AD3326"/>
      <c r="AE3326"/>
      <c r="AG3326"/>
      <c r="AH3326"/>
      <c r="AJ3326"/>
      <c r="AK3326"/>
      <c r="AM3326"/>
      <c r="AN3326"/>
      <c r="AP3326"/>
      <c r="AQ3326"/>
      <c r="AS3326"/>
      <c r="AT3326"/>
    </row>
    <row r="3327" spans="18:46">
      <c r="R3327"/>
      <c r="S3327"/>
      <c r="U3327"/>
      <c r="V3327"/>
      <c r="X3327"/>
      <c r="Y3327"/>
      <c r="AA3327"/>
      <c r="AB3327"/>
      <c r="AD3327"/>
      <c r="AE3327"/>
      <c r="AG3327"/>
      <c r="AH3327"/>
      <c r="AJ3327"/>
      <c r="AK3327"/>
      <c r="AM3327"/>
      <c r="AN3327"/>
      <c r="AP3327"/>
      <c r="AQ3327"/>
      <c r="AS3327"/>
      <c r="AT3327"/>
    </row>
    <row r="3328" spans="18:46">
      <c r="R3328"/>
      <c r="S3328"/>
      <c r="U3328"/>
      <c r="V3328"/>
      <c r="X3328"/>
      <c r="Y3328"/>
      <c r="AA3328"/>
      <c r="AB3328"/>
      <c r="AD3328"/>
      <c r="AE3328"/>
      <c r="AG3328"/>
      <c r="AH3328"/>
      <c r="AJ3328"/>
      <c r="AK3328"/>
      <c r="AM3328"/>
      <c r="AN3328"/>
      <c r="AP3328"/>
      <c r="AQ3328"/>
      <c r="AS3328"/>
      <c r="AT3328"/>
    </row>
    <row r="3329" spans="18:46">
      <c r="R3329"/>
      <c r="S3329"/>
      <c r="U3329"/>
      <c r="V3329"/>
      <c r="X3329"/>
      <c r="Y3329"/>
      <c r="AA3329"/>
      <c r="AB3329"/>
      <c r="AD3329"/>
      <c r="AE3329"/>
      <c r="AG3329"/>
      <c r="AH3329"/>
      <c r="AJ3329"/>
      <c r="AK3329"/>
      <c r="AM3329"/>
      <c r="AN3329"/>
      <c r="AP3329"/>
      <c r="AQ3329"/>
      <c r="AS3329"/>
      <c r="AT3329"/>
    </row>
    <row r="3330" spans="18:46">
      <c r="R3330"/>
      <c r="S3330"/>
      <c r="U3330"/>
      <c r="V3330"/>
      <c r="X3330"/>
      <c r="Y3330"/>
      <c r="AA3330"/>
      <c r="AB3330"/>
      <c r="AD3330"/>
      <c r="AE3330"/>
      <c r="AG3330"/>
      <c r="AH3330"/>
      <c r="AJ3330"/>
      <c r="AK3330"/>
      <c r="AM3330"/>
      <c r="AN3330"/>
      <c r="AP3330"/>
      <c r="AQ3330"/>
      <c r="AS3330"/>
      <c r="AT3330"/>
    </row>
    <row r="3331" spans="18:46">
      <c r="R3331"/>
      <c r="S3331"/>
      <c r="U3331"/>
      <c r="V3331"/>
      <c r="X3331"/>
      <c r="Y3331"/>
      <c r="AA3331"/>
      <c r="AB3331"/>
      <c r="AD3331"/>
      <c r="AE3331"/>
      <c r="AG3331"/>
      <c r="AH3331"/>
      <c r="AJ3331"/>
      <c r="AK3331"/>
      <c r="AM3331"/>
      <c r="AN3331"/>
      <c r="AP3331"/>
      <c r="AQ3331"/>
      <c r="AS3331"/>
      <c r="AT3331"/>
    </row>
    <row r="3332" spans="18:46">
      <c r="R3332"/>
      <c r="S3332"/>
      <c r="U3332"/>
      <c r="V3332"/>
      <c r="X3332"/>
      <c r="Y3332"/>
      <c r="AA3332"/>
      <c r="AB3332"/>
      <c r="AD3332"/>
      <c r="AE3332"/>
      <c r="AG3332"/>
      <c r="AH3332"/>
      <c r="AJ3332"/>
      <c r="AK3332"/>
      <c r="AM3332"/>
      <c r="AN3332"/>
      <c r="AP3332"/>
      <c r="AQ3332"/>
      <c r="AS3332"/>
      <c r="AT3332"/>
    </row>
    <row r="3333" spans="18:46">
      <c r="R3333"/>
      <c r="S3333"/>
      <c r="U3333"/>
      <c r="V3333"/>
      <c r="X3333"/>
      <c r="Y3333"/>
      <c r="AA3333"/>
      <c r="AB3333"/>
      <c r="AD3333"/>
      <c r="AE3333"/>
      <c r="AG3333"/>
      <c r="AH3333"/>
      <c r="AJ3333"/>
      <c r="AK3333"/>
      <c r="AM3333"/>
      <c r="AN3333"/>
      <c r="AP3333"/>
      <c r="AQ3333"/>
      <c r="AS3333"/>
      <c r="AT3333"/>
    </row>
    <row r="3334" spans="18:46">
      <c r="R3334"/>
      <c r="S3334"/>
      <c r="U3334"/>
      <c r="V3334"/>
      <c r="X3334"/>
      <c r="Y3334"/>
      <c r="AA3334"/>
      <c r="AB3334"/>
      <c r="AD3334"/>
      <c r="AE3334"/>
      <c r="AG3334"/>
      <c r="AH3334"/>
      <c r="AJ3334"/>
      <c r="AK3334"/>
      <c r="AM3334"/>
      <c r="AN3334"/>
      <c r="AP3334"/>
      <c r="AQ3334"/>
      <c r="AS3334"/>
      <c r="AT3334"/>
    </row>
    <row r="3335" spans="18:46">
      <c r="R3335"/>
      <c r="S3335"/>
      <c r="U3335"/>
      <c r="V3335"/>
      <c r="X3335"/>
      <c r="Y3335"/>
      <c r="AA3335"/>
      <c r="AB3335"/>
      <c r="AD3335"/>
      <c r="AE3335"/>
      <c r="AG3335"/>
      <c r="AH3335"/>
      <c r="AJ3335"/>
      <c r="AK3335"/>
      <c r="AM3335"/>
      <c r="AN3335"/>
      <c r="AP3335"/>
      <c r="AQ3335"/>
      <c r="AS3335"/>
      <c r="AT3335"/>
    </row>
    <row r="3336" spans="18:46">
      <c r="R3336"/>
      <c r="S3336"/>
      <c r="U3336"/>
      <c r="V3336"/>
      <c r="X3336"/>
      <c r="Y3336"/>
      <c r="AA3336"/>
      <c r="AB3336"/>
      <c r="AD3336"/>
      <c r="AE3336"/>
      <c r="AG3336"/>
      <c r="AH3336"/>
      <c r="AJ3336"/>
      <c r="AK3336"/>
      <c r="AM3336"/>
      <c r="AN3336"/>
      <c r="AP3336"/>
      <c r="AQ3336"/>
      <c r="AS3336"/>
      <c r="AT3336"/>
    </row>
    <row r="3337" spans="18:46">
      <c r="R3337"/>
      <c r="S3337"/>
      <c r="U3337"/>
      <c r="V3337"/>
      <c r="X3337"/>
      <c r="Y3337"/>
      <c r="AA3337"/>
      <c r="AB3337"/>
      <c r="AD3337"/>
      <c r="AE3337"/>
      <c r="AG3337"/>
      <c r="AH3337"/>
      <c r="AJ3337"/>
      <c r="AK3337"/>
      <c r="AM3337"/>
      <c r="AN3337"/>
      <c r="AP3337"/>
      <c r="AQ3337"/>
      <c r="AS3337"/>
      <c r="AT3337"/>
    </row>
    <row r="3338" spans="18:46">
      <c r="R3338"/>
      <c r="S3338"/>
      <c r="U3338"/>
      <c r="V3338"/>
      <c r="X3338"/>
      <c r="Y3338"/>
      <c r="AA3338"/>
      <c r="AB3338"/>
      <c r="AD3338"/>
      <c r="AE3338"/>
      <c r="AG3338"/>
      <c r="AH3338"/>
      <c r="AJ3338"/>
      <c r="AK3338"/>
      <c r="AM3338"/>
      <c r="AN3338"/>
      <c r="AP3338"/>
      <c r="AQ3338"/>
      <c r="AS3338"/>
      <c r="AT3338"/>
    </row>
    <row r="3339" spans="18:46">
      <c r="R3339"/>
      <c r="S3339"/>
      <c r="U3339"/>
      <c r="V3339"/>
      <c r="X3339"/>
      <c r="Y3339"/>
      <c r="AA3339"/>
      <c r="AB3339"/>
      <c r="AD3339"/>
      <c r="AE3339"/>
      <c r="AG3339"/>
      <c r="AH3339"/>
      <c r="AJ3339"/>
      <c r="AK3339"/>
      <c r="AM3339"/>
      <c r="AN3339"/>
      <c r="AP3339"/>
      <c r="AQ3339"/>
      <c r="AS3339"/>
      <c r="AT3339"/>
    </row>
    <row r="3340" spans="18:46">
      <c r="R3340"/>
      <c r="S3340"/>
      <c r="U3340"/>
      <c r="V3340"/>
      <c r="X3340"/>
      <c r="Y3340"/>
      <c r="AA3340"/>
      <c r="AB3340"/>
      <c r="AD3340"/>
      <c r="AE3340"/>
      <c r="AG3340"/>
      <c r="AH3340"/>
      <c r="AJ3340"/>
      <c r="AK3340"/>
      <c r="AM3340"/>
      <c r="AN3340"/>
      <c r="AP3340"/>
      <c r="AQ3340"/>
      <c r="AS3340"/>
      <c r="AT3340"/>
    </row>
    <row r="3341" spans="18:46">
      <c r="R3341"/>
      <c r="S3341"/>
      <c r="U3341"/>
      <c r="V3341"/>
      <c r="X3341"/>
      <c r="Y3341"/>
      <c r="AA3341"/>
      <c r="AB3341"/>
      <c r="AD3341"/>
      <c r="AE3341"/>
      <c r="AG3341"/>
      <c r="AH3341"/>
      <c r="AJ3341"/>
      <c r="AK3341"/>
      <c r="AM3341"/>
      <c r="AN3341"/>
      <c r="AP3341"/>
      <c r="AQ3341"/>
      <c r="AS3341"/>
      <c r="AT3341"/>
    </row>
    <row r="3342" spans="18:46">
      <c r="R3342"/>
      <c r="S3342"/>
      <c r="U3342"/>
      <c r="V3342"/>
      <c r="X3342"/>
      <c r="Y3342"/>
      <c r="AA3342"/>
      <c r="AB3342"/>
      <c r="AD3342"/>
      <c r="AE3342"/>
      <c r="AG3342"/>
      <c r="AH3342"/>
      <c r="AJ3342"/>
      <c r="AK3342"/>
      <c r="AM3342"/>
      <c r="AN3342"/>
      <c r="AP3342"/>
      <c r="AQ3342"/>
      <c r="AS3342"/>
      <c r="AT3342"/>
    </row>
    <row r="3343" spans="18:46">
      <c r="R3343"/>
      <c r="S3343"/>
      <c r="U3343"/>
      <c r="V3343"/>
      <c r="X3343"/>
      <c r="Y3343"/>
      <c r="AA3343"/>
      <c r="AB3343"/>
      <c r="AD3343"/>
      <c r="AE3343"/>
      <c r="AG3343"/>
      <c r="AH3343"/>
      <c r="AJ3343"/>
      <c r="AK3343"/>
      <c r="AM3343"/>
      <c r="AN3343"/>
      <c r="AP3343"/>
      <c r="AQ3343"/>
      <c r="AS3343"/>
      <c r="AT3343"/>
    </row>
    <row r="3344" spans="18:46">
      <c r="R3344"/>
      <c r="S3344"/>
      <c r="U3344"/>
      <c r="V3344"/>
      <c r="X3344"/>
      <c r="Y3344"/>
      <c r="AA3344"/>
      <c r="AB3344"/>
      <c r="AD3344"/>
      <c r="AE3344"/>
      <c r="AG3344"/>
      <c r="AH3344"/>
      <c r="AJ3344"/>
      <c r="AK3344"/>
      <c r="AM3344"/>
      <c r="AN3344"/>
      <c r="AP3344"/>
      <c r="AQ3344"/>
      <c r="AS3344"/>
      <c r="AT3344"/>
    </row>
    <row r="3345" spans="18:46">
      <c r="R3345"/>
      <c r="S3345"/>
      <c r="U3345"/>
      <c r="V3345"/>
      <c r="X3345"/>
      <c r="Y3345"/>
      <c r="AA3345"/>
      <c r="AB3345"/>
      <c r="AD3345"/>
      <c r="AE3345"/>
      <c r="AG3345"/>
      <c r="AH3345"/>
      <c r="AJ3345"/>
      <c r="AK3345"/>
      <c r="AM3345"/>
      <c r="AN3345"/>
      <c r="AP3345"/>
      <c r="AQ3345"/>
      <c r="AS3345"/>
      <c r="AT3345"/>
    </row>
    <row r="3346" spans="18:46">
      <c r="R3346"/>
      <c r="S3346"/>
      <c r="U3346"/>
      <c r="V3346"/>
      <c r="X3346"/>
      <c r="Y3346"/>
      <c r="AA3346"/>
      <c r="AB3346"/>
      <c r="AD3346"/>
      <c r="AE3346"/>
      <c r="AG3346"/>
      <c r="AH3346"/>
      <c r="AJ3346"/>
      <c r="AK3346"/>
      <c r="AM3346"/>
      <c r="AN3346"/>
      <c r="AP3346"/>
      <c r="AQ3346"/>
      <c r="AS3346"/>
      <c r="AT3346"/>
    </row>
    <row r="3347" spans="18:46">
      <c r="R3347"/>
      <c r="S3347"/>
      <c r="U3347"/>
      <c r="V3347"/>
      <c r="X3347"/>
      <c r="Y3347"/>
      <c r="AA3347"/>
      <c r="AB3347"/>
      <c r="AD3347"/>
      <c r="AE3347"/>
      <c r="AG3347"/>
      <c r="AH3347"/>
      <c r="AJ3347"/>
      <c r="AK3347"/>
      <c r="AM3347"/>
      <c r="AN3347"/>
      <c r="AP3347"/>
      <c r="AQ3347"/>
      <c r="AS3347"/>
      <c r="AT3347"/>
    </row>
    <row r="3348" spans="18:46">
      <c r="R3348"/>
      <c r="S3348"/>
      <c r="U3348"/>
      <c r="V3348"/>
      <c r="X3348"/>
      <c r="Y3348"/>
      <c r="AA3348"/>
      <c r="AB3348"/>
      <c r="AD3348"/>
      <c r="AE3348"/>
      <c r="AG3348"/>
      <c r="AH3348"/>
      <c r="AJ3348"/>
      <c r="AK3348"/>
      <c r="AM3348"/>
      <c r="AN3348"/>
      <c r="AP3348"/>
      <c r="AQ3348"/>
      <c r="AS3348"/>
      <c r="AT3348"/>
    </row>
    <row r="3349" spans="18:46">
      <c r="R3349"/>
      <c r="S3349"/>
      <c r="U3349"/>
      <c r="V3349"/>
      <c r="X3349"/>
      <c r="Y3349"/>
      <c r="AA3349"/>
      <c r="AB3349"/>
      <c r="AD3349"/>
      <c r="AE3349"/>
      <c r="AG3349"/>
      <c r="AH3349"/>
      <c r="AJ3349"/>
      <c r="AK3349"/>
      <c r="AM3349"/>
      <c r="AN3349"/>
      <c r="AP3349"/>
      <c r="AQ3349"/>
      <c r="AS3349"/>
      <c r="AT3349"/>
    </row>
    <row r="3350" spans="18:46">
      <c r="R3350"/>
      <c r="S3350"/>
      <c r="U3350"/>
      <c r="V3350"/>
      <c r="X3350"/>
      <c r="Y3350"/>
      <c r="AA3350"/>
      <c r="AB3350"/>
      <c r="AD3350"/>
      <c r="AE3350"/>
      <c r="AG3350"/>
      <c r="AH3350"/>
      <c r="AJ3350"/>
      <c r="AK3350"/>
      <c r="AM3350"/>
      <c r="AN3350"/>
      <c r="AP3350"/>
      <c r="AQ3350"/>
      <c r="AS3350"/>
      <c r="AT3350"/>
    </row>
    <row r="3351" spans="18:46">
      <c r="R3351"/>
      <c r="S3351"/>
      <c r="U3351"/>
      <c r="V3351"/>
      <c r="X3351"/>
      <c r="Y3351"/>
      <c r="AA3351"/>
      <c r="AB3351"/>
      <c r="AD3351"/>
      <c r="AE3351"/>
      <c r="AG3351"/>
      <c r="AH3351"/>
      <c r="AJ3351"/>
      <c r="AK3351"/>
      <c r="AM3351"/>
      <c r="AN3351"/>
      <c r="AP3351"/>
      <c r="AQ3351"/>
      <c r="AS3351"/>
      <c r="AT3351"/>
    </row>
    <row r="3352" spans="18:46">
      <c r="R3352"/>
      <c r="S3352"/>
      <c r="U3352"/>
      <c r="V3352"/>
      <c r="X3352"/>
      <c r="Y3352"/>
      <c r="AA3352"/>
      <c r="AB3352"/>
      <c r="AD3352"/>
      <c r="AE3352"/>
      <c r="AG3352"/>
      <c r="AH3352"/>
      <c r="AJ3352"/>
      <c r="AK3352"/>
      <c r="AM3352"/>
      <c r="AN3352"/>
      <c r="AP3352"/>
      <c r="AQ3352"/>
      <c r="AS3352"/>
      <c r="AT3352"/>
    </row>
    <row r="3353" spans="18:46">
      <c r="R3353"/>
      <c r="S3353"/>
      <c r="U3353"/>
      <c r="V3353"/>
      <c r="X3353"/>
      <c r="Y3353"/>
      <c r="AA3353"/>
      <c r="AB3353"/>
      <c r="AD3353"/>
      <c r="AE3353"/>
      <c r="AG3353"/>
      <c r="AH3353"/>
      <c r="AJ3353"/>
      <c r="AK3353"/>
      <c r="AM3353"/>
      <c r="AN3353"/>
      <c r="AP3353"/>
      <c r="AQ3353"/>
      <c r="AS3353"/>
      <c r="AT3353"/>
    </row>
    <row r="3354" spans="18:46">
      <c r="R3354"/>
      <c r="S3354"/>
      <c r="U3354"/>
      <c r="V3354"/>
      <c r="X3354"/>
      <c r="Y3354"/>
      <c r="AA3354"/>
      <c r="AB3354"/>
      <c r="AD3354"/>
      <c r="AE3354"/>
      <c r="AG3354"/>
      <c r="AH3354"/>
      <c r="AJ3354"/>
      <c r="AK3354"/>
      <c r="AM3354"/>
      <c r="AN3354"/>
      <c r="AP3354"/>
      <c r="AQ3354"/>
      <c r="AS3354"/>
      <c r="AT3354"/>
    </row>
    <row r="3355" spans="18:46">
      <c r="R3355"/>
      <c r="S3355"/>
      <c r="U3355"/>
      <c r="V3355"/>
      <c r="X3355"/>
      <c r="Y3355"/>
      <c r="AA3355"/>
      <c r="AB3355"/>
      <c r="AD3355"/>
      <c r="AE3355"/>
      <c r="AG3355"/>
      <c r="AH3355"/>
      <c r="AJ3355"/>
      <c r="AK3355"/>
      <c r="AM3355"/>
      <c r="AN3355"/>
      <c r="AP3355"/>
      <c r="AQ3355"/>
      <c r="AS3355"/>
      <c r="AT3355"/>
    </row>
    <row r="3356" spans="18:46">
      <c r="R3356"/>
      <c r="S3356"/>
      <c r="U3356"/>
      <c r="V3356"/>
      <c r="X3356"/>
      <c r="Y3356"/>
      <c r="AA3356"/>
      <c r="AB3356"/>
      <c r="AD3356"/>
      <c r="AE3356"/>
      <c r="AG3356"/>
      <c r="AH3356"/>
      <c r="AJ3356"/>
      <c r="AK3356"/>
      <c r="AM3356"/>
      <c r="AN3356"/>
      <c r="AP3356"/>
      <c r="AQ3356"/>
      <c r="AS3356"/>
      <c r="AT3356"/>
    </row>
    <row r="3357" spans="18:46">
      <c r="R3357"/>
      <c r="S3357"/>
      <c r="U3357"/>
      <c r="V3357"/>
      <c r="X3357"/>
      <c r="Y3357"/>
      <c r="AA3357"/>
      <c r="AB3357"/>
      <c r="AD3357"/>
      <c r="AE3357"/>
      <c r="AG3357"/>
      <c r="AH3357"/>
      <c r="AJ3357"/>
      <c r="AK3357"/>
      <c r="AM3357"/>
      <c r="AN3357"/>
      <c r="AP3357"/>
      <c r="AQ3357"/>
      <c r="AS3357"/>
      <c r="AT3357"/>
    </row>
    <row r="3358" spans="18:46">
      <c r="R3358"/>
      <c r="S3358"/>
      <c r="U3358"/>
      <c r="V3358"/>
      <c r="X3358"/>
      <c r="Y3358"/>
      <c r="AA3358"/>
      <c r="AB3358"/>
      <c r="AD3358"/>
      <c r="AE3358"/>
      <c r="AG3358"/>
      <c r="AH3358"/>
      <c r="AJ3358"/>
      <c r="AK3358"/>
      <c r="AM3358"/>
      <c r="AN3358"/>
      <c r="AP3358"/>
      <c r="AQ3358"/>
      <c r="AS3358"/>
      <c r="AT3358"/>
    </row>
    <row r="3359" spans="18:46">
      <c r="R3359"/>
      <c r="S3359"/>
      <c r="U3359"/>
      <c r="V3359"/>
      <c r="X3359"/>
      <c r="Y3359"/>
      <c r="AA3359"/>
      <c r="AB3359"/>
      <c r="AD3359"/>
      <c r="AE3359"/>
      <c r="AG3359"/>
      <c r="AH3359"/>
      <c r="AJ3359"/>
      <c r="AK3359"/>
      <c r="AM3359"/>
      <c r="AN3359"/>
      <c r="AP3359"/>
      <c r="AQ3359"/>
      <c r="AS3359"/>
      <c r="AT3359"/>
    </row>
    <row r="3360" spans="18:46">
      <c r="R3360"/>
      <c r="S3360"/>
      <c r="U3360"/>
      <c r="V3360"/>
      <c r="X3360"/>
      <c r="Y3360"/>
      <c r="AA3360"/>
      <c r="AB3360"/>
      <c r="AD3360"/>
      <c r="AE3360"/>
      <c r="AG3360"/>
      <c r="AH3360"/>
      <c r="AJ3360"/>
      <c r="AK3360"/>
      <c r="AM3360"/>
      <c r="AN3360"/>
      <c r="AP3360"/>
      <c r="AQ3360"/>
      <c r="AS3360"/>
      <c r="AT3360"/>
    </row>
    <row r="3361" spans="18:46">
      <c r="R3361"/>
      <c r="S3361"/>
      <c r="U3361"/>
      <c r="V3361"/>
      <c r="X3361"/>
      <c r="Y3361"/>
      <c r="AA3361"/>
      <c r="AB3361"/>
      <c r="AD3361"/>
      <c r="AE3361"/>
      <c r="AG3361"/>
      <c r="AH3361"/>
      <c r="AJ3361"/>
      <c r="AK3361"/>
      <c r="AM3361"/>
      <c r="AN3361"/>
      <c r="AP3361"/>
      <c r="AQ3361"/>
      <c r="AS3361"/>
      <c r="AT3361"/>
    </row>
    <row r="3362" spans="18:46">
      <c r="R3362"/>
      <c r="S3362"/>
      <c r="U3362"/>
      <c r="V3362"/>
      <c r="X3362"/>
      <c r="Y3362"/>
      <c r="AA3362"/>
      <c r="AB3362"/>
      <c r="AD3362"/>
      <c r="AE3362"/>
      <c r="AG3362"/>
      <c r="AH3362"/>
      <c r="AJ3362"/>
      <c r="AK3362"/>
      <c r="AM3362"/>
      <c r="AN3362"/>
      <c r="AP3362"/>
      <c r="AQ3362"/>
      <c r="AS3362"/>
      <c r="AT3362"/>
    </row>
    <row r="3363" spans="18:46">
      <c r="R3363"/>
      <c r="S3363"/>
      <c r="U3363"/>
      <c r="V3363"/>
      <c r="X3363"/>
      <c r="Y3363"/>
      <c r="AA3363"/>
      <c r="AB3363"/>
      <c r="AD3363"/>
      <c r="AE3363"/>
      <c r="AG3363"/>
      <c r="AH3363"/>
      <c r="AJ3363"/>
      <c r="AK3363"/>
      <c r="AM3363"/>
      <c r="AN3363"/>
      <c r="AP3363"/>
      <c r="AQ3363"/>
      <c r="AS3363"/>
      <c r="AT3363"/>
    </row>
    <row r="3364" spans="18:46">
      <c r="R3364"/>
      <c r="S3364"/>
      <c r="U3364"/>
      <c r="V3364"/>
      <c r="X3364"/>
      <c r="Y3364"/>
      <c r="AA3364"/>
      <c r="AB3364"/>
      <c r="AD3364"/>
      <c r="AE3364"/>
      <c r="AG3364"/>
      <c r="AH3364"/>
      <c r="AJ3364"/>
      <c r="AK3364"/>
      <c r="AM3364"/>
      <c r="AN3364"/>
      <c r="AP3364"/>
      <c r="AQ3364"/>
      <c r="AS3364"/>
      <c r="AT3364"/>
    </row>
    <row r="3365" spans="18:46">
      <c r="R3365"/>
      <c r="S3365"/>
      <c r="U3365"/>
      <c r="V3365"/>
      <c r="X3365"/>
      <c r="Y3365"/>
      <c r="AA3365"/>
      <c r="AB3365"/>
      <c r="AD3365"/>
      <c r="AE3365"/>
      <c r="AG3365"/>
      <c r="AH3365"/>
      <c r="AJ3365"/>
      <c r="AK3365"/>
      <c r="AM3365"/>
      <c r="AN3365"/>
      <c r="AP3365"/>
      <c r="AQ3365"/>
      <c r="AS3365"/>
      <c r="AT3365"/>
    </row>
    <row r="3366" spans="18:46">
      <c r="R3366"/>
      <c r="S3366"/>
      <c r="U3366"/>
      <c r="V3366"/>
      <c r="X3366"/>
      <c r="Y3366"/>
      <c r="AA3366"/>
      <c r="AB3366"/>
      <c r="AD3366"/>
      <c r="AE3366"/>
      <c r="AG3366"/>
      <c r="AH3366"/>
      <c r="AJ3366"/>
      <c r="AK3366"/>
      <c r="AM3366"/>
      <c r="AN3366"/>
      <c r="AP3366"/>
      <c r="AQ3366"/>
      <c r="AS3366"/>
      <c r="AT3366"/>
    </row>
    <row r="3367" spans="18:46">
      <c r="R3367"/>
      <c r="S3367"/>
      <c r="U3367"/>
      <c r="V3367"/>
      <c r="X3367"/>
      <c r="Y3367"/>
      <c r="AA3367"/>
      <c r="AB3367"/>
      <c r="AD3367"/>
      <c r="AE3367"/>
      <c r="AG3367"/>
      <c r="AH3367"/>
      <c r="AJ3367"/>
      <c r="AK3367"/>
      <c r="AM3367"/>
      <c r="AN3367"/>
      <c r="AP3367"/>
      <c r="AQ3367"/>
      <c r="AS3367"/>
      <c r="AT3367"/>
    </row>
    <row r="3368" spans="18:46">
      <c r="R3368"/>
      <c r="S3368"/>
      <c r="U3368"/>
      <c r="V3368"/>
      <c r="X3368"/>
      <c r="Y3368"/>
      <c r="AA3368"/>
      <c r="AB3368"/>
      <c r="AD3368"/>
      <c r="AE3368"/>
      <c r="AG3368"/>
      <c r="AH3368"/>
      <c r="AJ3368"/>
      <c r="AK3368"/>
      <c r="AM3368"/>
      <c r="AN3368"/>
      <c r="AP3368"/>
      <c r="AQ3368"/>
      <c r="AS3368"/>
      <c r="AT3368"/>
    </row>
    <row r="3369" spans="18:46">
      <c r="R3369"/>
      <c r="S3369"/>
      <c r="U3369"/>
      <c r="V3369"/>
      <c r="X3369"/>
      <c r="Y3369"/>
      <c r="AA3369"/>
      <c r="AB3369"/>
      <c r="AD3369"/>
      <c r="AE3369"/>
      <c r="AG3369"/>
      <c r="AH3369"/>
      <c r="AJ3369"/>
      <c r="AK3369"/>
      <c r="AM3369"/>
      <c r="AN3369"/>
      <c r="AP3369"/>
      <c r="AQ3369"/>
      <c r="AS3369"/>
      <c r="AT3369"/>
    </row>
    <row r="3370" spans="18:46">
      <c r="R3370"/>
      <c r="S3370"/>
      <c r="U3370"/>
      <c r="V3370"/>
      <c r="X3370"/>
      <c r="Y3370"/>
      <c r="AA3370"/>
      <c r="AB3370"/>
      <c r="AD3370"/>
      <c r="AE3370"/>
      <c r="AG3370"/>
      <c r="AH3370"/>
      <c r="AJ3370"/>
      <c r="AK3370"/>
      <c r="AM3370"/>
      <c r="AN3370"/>
      <c r="AP3370"/>
      <c r="AQ3370"/>
      <c r="AS3370"/>
      <c r="AT3370"/>
    </row>
    <row r="3371" spans="18:46">
      <c r="R3371"/>
      <c r="S3371"/>
      <c r="U3371"/>
      <c r="V3371"/>
      <c r="X3371"/>
      <c r="Y3371"/>
      <c r="AA3371"/>
      <c r="AB3371"/>
      <c r="AD3371"/>
      <c r="AE3371"/>
      <c r="AG3371"/>
      <c r="AH3371"/>
      <c r="AJ3371"/>
      <c r="AK3371"/>
      <c r="AM3371"/>
      <c r="AN3371"/>
      <c r="AP3371"/>
      <c r="AQ3371"/>
      <c r="AS3371"/>
      <c r="AT3371"/>
    </row>
    <row r="3372" spans="18:46">
      <c r="R3372"/>
      <c r="S3372"/>
      <c r="U3372"/>
      <c r="V3372"/>
      <c r="X3372"/>
      <c r="Y3372"/>
      <c r="AA3372"/>
      <c r="AB3372"/>
      <c r="AD3372"/>
      <c r="AE3372"/>
      <c r="AG3372"/>
      <c r="AH3372"/>
      <c r="AJ3372"/>
      <c r="AK3372"/>
      <c r="AM3372"/>
      <c r="AN3372"/>
      <c r="AP3372"/>
      <c r="AQ3372"/>
      <c r="AS3372"/>
      <c r="AT3372"/>
    </row>
    <row r="3373" spans="18:46">
      <c r="R3373"/>
      <c r="S3373"/>
      <c r="U3373"/>
      <c r="V3373"/>
      <c r="X3373"/>
      <c r="Y3373"/>
      <c r="AA3373"/>
      <c r="AB3373"/>
      <c r="AD3373"/>
      <c r="AE3373"/>
      <c r="AG3373"/>
      <c r="AH3373"/>
      <c r="AJ3373"/>
      <c r="AK3373"/>
      <c r="AM3373"/>
      <c r="AN3373"/>
      <c r="AP3373"/>
      <c r="AQ3373"/>
      <c r="AS3373"/>
      <c r="AT3373"/>
    </row>
    <row r="3374" spans="18:46">
      <c r="R3374"/>
      <c r="S3374"/>
      <c r="U3374"/>
      <c r="V3374"/>
      <c r="X3374"/>
      <c r="Y3374"/>
      <c r="AA3374"/>
      <c r="AB3374"/>
      <c r="AD3374"/>
      <c r="AE3374"/>
      <c r="AG3374"/>
      <c r="AH3374"/>
      <c r="AJ3374"/>
      <c r="AK3374"/>
      <c r="AM3374"/>
      <c r="AN3374"/>
      <c r="AP3374"/>
      <c r="AQ3374"/>
      <c r="AS3374"/>
      <c r="AT3374"/>
    </row>
    <row r="3375" spans="18:46">
      <c r="R3375"/>
      <c r="S3375"/>
      <c r="U3375"/>
      <c r="V3375"/>
      <c r="X3375"/>
      <c r="Y3375"/>
      <c r="AA3375"/>
      <c r="AB3375"/>
      <c r="AD3375"/>
      <c r="AE3375"/>
      <c r="AG3375"/>
      <c r="AH3375"/>
      <c r="AJ3375"/>
      <c r="AK3375"/>
      <c r="AM3375"/>
      <c r="AN3375"/>
      <c r="AP3375"/>
      <c r="AQ3375"/>
      <c r="AS3375"/>
      <c r="AT3375"/>
    </row>
    <row r="3376" spans="18:46">
      <c r="R3376"/>
      <c r="S3376"/>
      <c r="U3376"/>
      <c r="V3376"/>
      <c r="X3376"/>
      <c r="Y3376"/>
      <c r="AA3376"/>
      <c r="AB3376"/>
      <c r="AD3376"/>
      <c r="AE3376"/>
      <c r="AG3376"/>
      <c r="AH3376"/>
      <c r="AJ3376"/>
      <c r="AK3376"/>
      <c r="AM3376"/>
      <c r="AN3376"/>
      <c r="AP3376"/>
      <c r="AQ3376"/>
      <c r="AS3376"/>
      <c r="AT3376"/>
    </row>
    <row r="3377" spans="18:46">
      <c r="R3377"/>
      <c r="S3377"/>
      <c r="U3377"/>
      <c r="V3377"/>
      <c r="X3377"/>
      <c r="Y3377"/>
      <c r="AA3377"/>
      <c r="AB3377"/>
      <c r="AD3377"/>
      <c r="AE3377"/>
      <c r="AG3377"/>
      <c r="AH3377"/>
      <c r="AJ3377"/>
      <c r="AK3377"/>
      <c r="AM3377"/>
      <c r="AN3377"/>
      <c r="AP3377"/>
      <c r="AQ3377"/>
      <c r="AS3377"/>
      <c r="AT3377"/>
    </row>
    <row r="3378" spans="18:46">
      <c r="R3378"/>
      <c r="S3378"/>
      <c r="U3378"/>
      <c r="V3378"/>
      <c r="X3378"/>
      <c r="Y3378"/>
      <c r="AA3378"/>
      <c r="AB3378"/>
      <c r="AD3378"/>
      <c r="AE3378"/>
      <c r="AG3378"/>
      <c r="AH3378"/>
      <c r="AJ3378"/>
      <c r="AK3378"/>
      <c r="AM3378"/>
      <c r="AN3378"/>
      <c r="AP3378"/>
      <c r="AQ3378"/>
      <c r="AS3378"/>
      <c r="AT3378"/>
    </row>
    <row r="3379" spans="18:46">
      <c r="R3379"/>
      <c r="S3379"/>
      <c r="U3379"/>
      <c r="V3379"/>
      <c r="X3379"/>
      <c r="Y3379"/>
      <c r="AA3379"/>
      <c r="AB3379"/>
      <c r="AD3379"/>
      <c r="AE3379"/>
      <c r="AG3379"/>
      <c r="AH3379"/>
      <c r="AJ3379"/>
      <c r="AK3379"/>
      <c r="AM3379"/>
      <c r="AN3379"/>
      <c r="AP3379"/>
      <c r="AQ3379"/>
      <c r="AS3379"/>
      <c r="AT3379"/>
    </row>
    <row r="3380" spans="18:46">
      <c r="R3380"/>
      <c r="S3380"/>
      <c r="U3380"/>
      <c r="V3380"/>
      <c r="X3380"/>
      <c r="Y3380"/>
      <c r="AA3380"/>
      <c r="AB3380"/>
      <c r="AD3380"/>
      <c r="AE3380"/>
      <c r="AG3380"/>
      <c r="AH3380"/>
      <c r="AJ3380"/>
      <c r="AK3380"/>
      <c r="AM3380"/>
      <c r="AN3380"/>
      <c r="AP3380"/>
      <c r="AQ3380"/>
      <c r="AS3380"/>
      <c r="AT3380"/>
    </row>
    <row r="3381" spans="18:46">
      <c r="R3381"/>
      <c r="S3381"/>
      <c r="U3381"/>
      <c r="V3381"/>
      <c r="X3381"/>
      <c r="Y3381"/>
      <c r="AA3381"/>
      <c r="AB3381"/>
      <c r="AD3381"/>
      <c r="AE3381"/>
      <c r="AG3381"/>
      <c r="AH3381"/>
      <c r="AJ3381"/>
      <c r="AK3381"/>
      <c r="AM3381"/>
      <c r="AN3381"/>
      <c r="AP3381"/>
      <c r="AQ3381"/>
      <c r="AS3381"/>
      <c r="AT3381"/>
    </row>
    <row r="3382" spans="18:46">
      <c r="R3382"/>
      <c r="S3382"/>
      <c r="U3382"/>
      <c r="V3382"/>
      <c r="X3382"/>
      <c r="Y3382"/>
      <c r="AA3382"/>
      <c r="AB3382"/>
      <c r="AD3382"/>
      <c r="AE3382"/>
      <c r="AG3382"/>
      <c r="AH3382"/>
      <c r="AJ3382"/>
      <c r="AK3382"/>
      <c r="AM3382"/>
      <c r="AN3382"/>
      <c r="AP3382"/>
      <c r="AQ3382"/>
      <c r="AS3382"/>
      <c r="AT3382"/>
    </row>
    <row r="3383" spans="18:46">
      <c r="R3383"/>
      <c r="S3383"/>
      <c r="U3383"/>
      <c r="V3383"/>
      <c r="X3383"/>
      <c r="Y3383"/>
      <c r="AA3383"/>
      <c r="AB3383"/>
      <c r="AD3383"/>
      <c r="AE3383"/>
      <c r="AG3383"/>
      <c r="AH3383"/>
      <c r="AJ3383"/>
      <c r="AK3383"/>
      <c r="AM3383"/>
      <c r="AN3383"/>
      <c r="AP3383"/>
      <c r="AQ3383"/>
      <c r="AS3383"/>
      <c r="AT3383"/>
    </row>
    <row r="3384" spans="18:46">
      <c r="R3384"/>
      <c r="S3384"/>
      <c r="U3384"/>
      <c r="V3384"/>
      <c r="X3384"/>
      <c r="Y3384"/>
      <c r="AA3384"/>
      <c r="AB3384"/>
      <c r="AD3384"/>
      <c r="AE3384"/>
      <c r="AG3384"/>
      <c r="AH3384"/>
      <c r="AJ3384"/>
      <c r="AK3384"/>
      <c r="AM3384"/>
      <c r="AN3384"/>
      <c r="AP3384"/>
      <c r="AQ3384"/>
      <c r="AS3384"/>
      <c r="AT3384"/>
    </row>
    <row r="3385" spans="18:46">
      <c r="R3385"/>
      <c r="S3385"/>
      <c r="U3385"/>
      <c r="V3385"/>
      <c r="X3385"/>
      <c r="Y3385"/>
      <c r="AA3385"/>
      <c r="AB3385"/>
      <c r="AD3385"/>
      <c r="AE3385"/>
      <c r="AG3385"/>
      <c r="AH3385"/>
      <c r="AJ3385"/>
      <c r="AK3385"/>
      <c r="AM3385"/>
      <c r="AN3385"/>
      <c r="AP3385"/>
      <c r="AQ3385"/>
      <c r="AS3385"/>
      <c r="AT3385"/>
    </row>
    <row r="3386" spans="18:46">
      <c r="R3386"/>
      <c r="S3386"/>
      <c r="U3386"/>
      <c r="V3386"/>
      <c r="X3386"/>
      <c r="Y3386"/>
      <c r="AA3386"/>
      <c r="AB3386"/>
      <c r="AD3386"/>
      <c r="AE3386"/>
      <c r="AG3386"/>
      <c r="AH3386"/>
      <c r="AJ3386"/>
      <c r="AK3386"/>
      <c r="AM3386"/>
      <c r="AN3386"/>
      <c r="AP3386"/>
      <c r="AQ3386"/>
      <c r="AS3386"/>
      <c r="AT3386"/>
    </row>
    <row r="3387" spans="18:46">
      <c r="R3387"/>
      <c r="S3387"/>
      <c r="U3387"/>
      <c r="V3387"/>
      <c r="X3387"/>
      <c r="Y3387"/>
      <c r="AA3387"/>
      <c r="AB3387"/>
      <c r="AD3387"/>
      <c r="AE3387"/>
      <c r="AG3387"/>
      <c r="AH3387"/>
      <c r="AJ3387"/>
      <c r="AK3387"/>
      <c r="AM3387"/>
      <c r="AN3387"/>
      <c r="AP3387"/>
      <c r="AQ3387"/>
      <c r="AS3387"/>
      <c r="AT3387"/>
    </row>
    <row r="3388" spans="18:46">
      <c r="R3388"/>
      <c r="S3388"/>
      <c r="U3388"/>
      <c r="V3388"/>
      <c r="X3388"/>
      <c r="Y3388"/>
      <c r="AA3388"/>
      <c r="AB3388"/>
      <c r="AD3388"/>
      <c r="AE3388"/>
      <c r="AG3388"/>
      <c r="AH3388"/>
      <c r="AJ3388"/>
      <c r="AK3388"/>
      <c r="AM3388"/>
      <c r="AN3388"/>
      <c r="AP3388"/>
      <c r="AQ3388"/>
      <c r="AS3388"/>
      <c r="AT3388"/>
    </row>
    <row r="3389" spans="18:46">
      <c r="R3389"/>
      <c r="S3389"/>
      <c r="U3389"/>
      <c r="V3389"/>
      <c r="X3389"/>
      <c r="Y3389"/>
      <c r="AA3389"/>
      <c r="AB3389"/>
      <c r="AD3389"/>
      <c r="AE3389"/>
      <c r="AG3389"/>
      <c r="AH3389"/>
      <c r="AJ3389"/>
      <c r="AK3389"/>
      <c r="AM3389"/>
      <c r="AN3389"/>
      <c r="AP3389"/>
      <c r="AQ3389"/>
      <c r="AS3389"/>
      <c r="AT3389"/>
    </row>
    <row r="3390" spans="18:46">
      <c r="R3390"/>
      <c r="S3390"/>
      <c r="U3390"/>
      <c r="V3390"/>
      <c r="X3390"/>
      <c r="Y3390"/>
      <c r="AA3390"/>
      <c r="AB3390"/>
      <c r="AD3390"/>
      <c r="AE3390"/>
      <c r="AG3390"/>
      <c r="AH3390"/>
      <c r="AJ3390"/>
      <c r="AK3390"/>
      <c r="AM3390"/>
      <c r="AN3390"/>
      <c r="AP3390"/>
      <c r="AQ3390"/>
      <c r="AS3390"/>
      <c r="AT3390"/>
    </row>
    <row r="3391" spans="18:46">
      <c r="R3391"/>
      <c r="S3391"/>
      <c r="U3391"/>
      <c r="V3391"/>
      <c r="X3391"/>
      <c r="Y3391"/>
      <c r="AA3391"/>
      <c r="AB3391"/>
      <c r="AD3391"/>
      <c r="AE3391"/>
      <c r="AG3391"/>
      <c r="AH3391"/>
      <c r="AJ3391"/>
      <c r="AK3391"/>
      <c r="AM3391"/>
      <c r="AN3391"/>
      <c r="AP3391"/>
      <c r="AQ3391"/>
      <c r="AS3391"/>
      <c r="AT3391"/>
    </row>
    <row r="3392" spans="18:46">
      <c r="R3392"/>
      <c r="S3392"/>
      <c r="U3392"/>
      <c r="V3392"/>
      <c r="X3392"/>
      <c r="Y3392"/>
      <c r="AA3392"/>
      <c r="AB3392"/>
      <c r="AD3392"/>
      <c r="AE3392"/>
      <c r="AG3392"/>
      <c r="AH3392"/>
      <c r="AJ3392"/>
      <c r="AK3392"/>
      <c r="AM3392"/>
      <c r="AN3392"/>
      <c r="AP3392"/>
      <c r="AQ3392"/>
      <c r="AS3392"/>
      <c r="AT3392"/>
    </row>
    <row r="3393" spans="18:46">
      <c r="R3393"/>
      <c r="S3393"/>
      <c r="U3393"/>
      <c r="V3393"/>
      <c r="X3393"/>
      <c r="Y3393"/>
      <c r="AA3393"/>
      <c r="AB3393"/>
      <c r="AD3393"/>
      <c r="AE3393"/>
      <c r="AG3393"/>
      <c r="AH3393"/>
      <c r="AJ3393"/>
      <c r="AK3393"/>
      <c r="AM3393"/>
      <c r="AN3393"/>
      <c r="AP3393"/>
      <c r="AQ3393"/>
      <c r="AS3393"/>
      <c r="AT3393"/>
    </row>
    <row r="3394" spans="18:46">
      <c r="R3394"/>
      <c r="S3394"/>
      <c r="U3394"/>
      <c r="V3394"/>
      <c r="X3394"/>
      <c r="Y3394"/>
      <c r="AA3394"/>
      <c r="AB3394"/>
      <c r="AD3394"/>
      <c r="AE3394"/>
      <c r="AG3394"/>
      <c r="AH3394"/>
      <c r="AJ3394"/>
      <c r="AK3394"/>
      <c r="AM3394"/>
      <c r="AN3394"/>
      <c r="AP3394"/>
      <c r="AQ3394"/>
      <c r="AS3394"/>
      <c r="AT3394"/>
    </row>
    <row r="3395" spans="18:46">
      <c r="R3395"/>
      <c r="S3395"/>
      <c r="U3395"/>
      <c r="V3395"/>
      <c r="X3395"/>
      <c r="Y3395"/>
      <c r="AA3395"/>
      <c r="AB3395"/>
      <c r="AD3395"/>
      <c r="AE3395"/>
      <c r="AG3395"/>
      <c r="AH3395"/>
      <c r="AJ3395"/>
      <c r="AK3395"/>
      <c r="AM3395"/>
      <c r="AN3395"/>
      <c r="AP3395"/>
      <c r="AQ3395"/>
      <c r="AS3395"/>
      <c r="AT3395"/>
    </row>
    <row r="3396" spans="18:46">
      <c r="R3396"/>
      <c r="S3396"/>
      <c r="U3396"/>
      <c r="V3396"/>
      <c r="X3396"/>
      <c r="Y3396"/>
      <c r="AA3396"/>
      <c r="AB3396"/>
      <c r="AD3396"/>
      <c r="AE3396"/>
      <c r="AG3396"/>
      <c r="AH3396"/>
      <c r="AJ3396"/>
      <c r="AK3396"/>
      <c r="AM3396"/>
      <c r="AN3396"/>
      <c r="AP3396"/>
      <c r="AQ3396"/>
      <c r="AS3396"/>
      <c r="AT3396"/>
    </row>
    <row r="3397" spans="18:46">
      <c r="R3397"/>
      <c r="S3397"/>
      <c r="U3397"/>
      <c r="V3397"/>
      <c r="X3397"/>
      <c r="Y3397"/>
      <c r="AA3397"/>
      <c r="AB3397"/>
      <c r="AD3397"/>
      <c r="AE3397"/>
      <c r="AG3397"/>
      <c r="AH3397"/>
      <c r="AJ3397"/>
      <c r="AK3397"/>
      <c r="AM3397"/>
      <c r="AN3397"/>
      <c r="AP3397"/>
      <c r="AQ3397"/>
      <c r="AS3397"/>
      <c r="AT3397"/>
    </row>
    <row r="3398" spans="18:46">
      <c r="R3398"/>
      <c r="S3398"/>
      <c r="U3398"/>
      <c r="V3398"/>
      <c r="X3398"/>
      <c r="Y3398"/>
      <c r="AA3398"/>
      <c r="AB3398"/>
      <c r="AD3398"/>
      <c r="AE3398"/>
      <c r="AG3398"/>
      <c r="AH3398"/>
      <c r="AJ3398"/>
      <c r="AK3398"/>
      <c r="AM3398"/>
      <c r="AN3398"/>
      <c r="AP3398"/>
      <c r="AQ3398"/>
      <c r="AS3398"/>
      <c r="AT3398"/>
    </row>
    <row r="3399" spans="18:46">
      <c r="R3399"/>
      <c r="S3399"/>
      <c r="U3399"/>
      <c r="V3399"/>
      <c r="X3399"/>
      <c r="Y3399"/>
      <c r="AA3399"/>
      <c r="AB3399"/>
      <c r="AD3399"/>
      <c r="AE3399"/>
      <c r="AG3399"/>
      <c r="AH3399"/>
      <c r="AJ3399"/>
      <c r="AK3399"/>
      <c r="AM3399"/>
      <c r="AN3399"/>
      <c r="AP3399"/>
      <c r="AQ3399"/>
      <c r="AS3399"/>
      <c r="AT3399"/>
    </row>
    <row r="3400" spans="18:46">
      <c r="R3400"/>
      <c r="S3400"/>
      <c r="U3400"/>
      <c r="V3400"/>
      <c r="X3400"/>
      <c r="Y3400"/>
      <c r="AA3400"/>
      <c r="AB3400"/>
      <c r="AD3400"/>
      <c r="AE3400"/>
      <c r="AG3400"/>
      <c r="AH3400"/>
      <c r="AJ3400"/>
      <c r="AK3400"/>
      <c r="AM3400"/>
      <c r="AN3400"/>
      <c r="AP3400"/>
      <c r="AQ3400"/>
      <c r="AS3400"/>
      <c r="AT3400"/>
    </row>
    <row r="3401" spans="18:46">
      <c r="R3401"/>
      <c r="S3401"/>
      <c r="U3401"/>
      <c r="V3401"/>
      <c r="X3401"/>
      <c r="Y3401"/>
      <c r="AA3401"/>
      <c r="AB3401"/>
      <c r="AD3401"/>
      <c r="AE3401"/>
      <c r="AG3401"/>
      <c r="AH3401"/>
      <c r="AJ3401"/>
      <c r="AK3401"/>
      <c r="AM3401"/>
      <c r="AN3401"/>
      <c r="AP3401"/>
      <c r="AQ3401"/>
      <c r="AS3401"/>
      <c r="AT3401"/>
    </row>
    <row r="3402" spans="18:46">
      <c r="R3402"/>
      <c r="S3402"/>
      <c r="U3402"/>
      <c r="V3402"/>
      <c r="X3402"/>
      <c r="Y3402"/>
      <c r="AA3402"/>
      <c r="AB3402"/>
      <c r="AD3402"/>
      <c r="AE3402"/>
      <c r="AG3402"/>
      <c r="AH3402"/>
      <c r="AJ3402"/>
      <c r="AK3402"/>
      <c r="AM3402"/>
      <c r="AN3402"/>
      <c r="AP3402"/>
      <c r="AQ3402"/>
      <c r="AS3402"/>
      <c r="AT3402"/>
    </row>
    <row r="3403" spans="18:46">
      <c r="R3403"/>
      <c r="S3403"/>
      <c r="U3403"/>
      <c r="V3403"/>
      <c r="X3403"/>
      <c r="Y3403"/>
      <c r="AA3403"/>
      <c r="AB3403"/>
      <c r="AD3403"/>
      <c r="AE3403"/>
      <c r="AG3403"/>
      <c r="AH3403"/>
      <c r="AJ3403"/>
      <c r="AK3403"/>
      <c r="AM3403"/>
      <c r="AN3403"/>
      <c r="AP3403"/>
      <c r="AQ3403"/>
      <c r="AS3403"/>
      <c r="AT3403"/>
    </row>
    <row r="3404" spans="18:46">
      <c r="R3404"/>
      <c r="S3404"/>
      <c r="U3404"/>
      <c r="V3404"/>
      <c r="X3404"/>
      <c r="Y3404"/>
      <c r="AA3404"/>
      <c r="AB3404"/>
      <c r="AD3404"/>
      <c r="AE3404"/>
      <c r="AG3404"/>
      <c r="AH3404"/>
      <c r="AJ3404"/>
      <c r="AK3404"/>
      <c r="AM3404"/>
      <c r="AN3404"/>
      <c r="AP3404"/>
      <c r="AQ3404"/>
      <c r="AS3404"/>
      <c r="AT3404"/>
    </row>
    <row r="3405" spans="18:46">
      <c r="R3405"/>
      <c r="S3405"/>
      <c r="U3405"/>
      <c r="V3405"/>
      <c r="X3405"/>
      <c r="Y3405"/>
      <c r="AA3405"/>
      <c r="AB3405"/>
      <c r="AD3405"/>
      <c r="AE3405"/>
      <c r="AG3405"/>
      <c r="AH3405"/>
      <c r="AJ3405"/>
      <c r="AK3405"/>
      <c r="AM3405"/>
      <c r="AN3405"/>
      <c r="AP3405"/>
      <c r="AQ3405"/>
      <c r="AS3405"/>
      <c r="AT3405"/>
    </row>
    <row r="3406" spans="18:46">
      <c r="R3406"/>
      <c r="S3406"/>
      <c r="U3406"/>
      <c r="V3406"/>
      <c r="X3406"/>
      <c r="Y3406"/>
      <c r="AA3406"/>
      <c r="AB3406"/>
      <c r="AD3406"/>
      <c r="AE3406"/>
      <c r="AG3406"/>
      <c r="AH3406"/>
      <c r="AJ3406"/>
      <c r="AK3406"/>
      <c r="AM3406"/>
      <c r="AN3406"/>
      <c r="AP3406"/>
      <c r="AQ3406"/>
      <c r="AS3406"/>
      <c r="AT3406"/>
    </row>
    <row r="3407" spans="18:46">
      <c r="R3407"/>
      <c r="S3407"/>
      <c r="U3407"/>
      <c r="V3407"/>
      <c r="X3407"/>
      <c r="Y3407"/>
      <c r="AA3407"/>
      <c r="AB3407"/>
      <c r="AD3407"/>
      <c r="AE3407"/>
      <c r="AG3407"/>
      <c r="AH3407"/>
      <c r="AJ3407"/>
      <c r="AK3407"/>
      <c r="AM3407"/>
      <c r="AN3407"/>
      <c r="AP3407"/>
      <c r="AQ3407"/>
      <c r="AS3407"/>
      <c r="AT3407"/>
    </row>
    <row r="3408" spans="18:46">
      <c r="R3408"/>
      <c r="S3408"/>
      <c r="U3408"/>
      <c r="V3408"/>
      <c r="X3408"/>
      <c r="Y3408"/>
      <c r="AA3408"/>
      <c r="AB3408"/>
      <c r="AD3408"/>
      <c r="AE3408"/>
      <c r="AG3408"/>
      <c r="AH3408"/>
      <c r="AJ3408"/>
      <c r="AK3408"/>
      <c r="AM3408"/>
      <c r="AN3408"/>
      <c r="AP3408"/>
      <c r="AQ3408"/>
      <c r="AS3408"/>
      <c r="AT3408"/>
    </row>
    <row r="3409" spans="18:46">
      <c r="R3409"/>
      <c r="S3409"/>
      <c r="U3409"/>
      <c r="V3409"/>
      <c r="X3409"/>
      <c r="Y3409"/>
      <c r="AA3409"/>
      <c r="AB3409"/>
      <c r="AD3409"/>
      <c r="AE3409"/>
      <c r="AG3409"/>
      <c r="AH3409"/>
      <c r="AJ3409"/>
      <c r="AK3409"/>
      <c r="AM3409"/>
      <c r="AN3409"/>
      <c r="AP3409"/>
      <c r="AQ3409"/>
      <c r="AS3409"/>
      <c r="AT3409"/>
    </row>
    <row r="3410" spans="18:46">
      <c r="R3410"/>
      <c r="S3410"/>
      <c r="U3410"/>
      <c r="V3410"/>
      <c r="X3410"/>
      <c r="Y3410"/>
      <c r="AA3410"/>
      <c r="AB3410"/>
      <c r="AD3410"/>
      <c r="AE3410"/>
      <c r="AG3410"/>
      <c r="AH3410"/>
      <c r="AJ3410"/>
      <c r="AK3410"/>
      <c r="AM3410"/>
      <c r="AN3410"/>
      <c r="AP3410"/>
      <c r="AQ3410"/>
      <c r="AS3410"/>
      <c r="AT3410"/>
    </row>
    <row r="3411" spans="18:46">
      <c r="R3411"/>
      <c r="S3411"/>
      <c r="U3411"/>
      <c r="V3411"/>
      <c r="X3411"/>
      <c r="Y3411"/>
      <c r="AA3411"/>
      <c r="AB3411"/>
      <c r="AD3411"/>
      <c r="AE3411"/>
      <c r="AG3411"/>
      <c r="AH3411"/>
      <c r="AJ3411"/>
      <c r="AK3411"/>
      <c r="AM3411"/>
      <c r="AN3411"/>
      <c r="AP3411"/>
      <c r="AQ3411"/>
      <c r="AS3411"/>
      <c r="AT3411"/>
    </row>
    <row r="3412" spans="18:46">
      <c r="R3412"/>
      <c r="S3412"/>
      <c r="U3412"/>
      <c r="V3412"/>
      <c r="X3412"/>
      <c r="Y3412"/>
      <c r="AA3412"/>
      <c r="AB3412"/>
      <c r="AD3412"/>
      <c r="AE3412"/>
      <c r="AG3412"/>
      <c r="AH3412"/>
      <c r="AJ3412"/>
      <c r="AK3412"/>
      <c r="AM3412"/>
      <c r="AN3412"/>
      <c r="AP3412"/>
      <c r="AQ3412"/>
      <c r="AS3412"/>
      <c r="AT3412"/>
    </row>
    <row r="3413" spans="18:46">
      <c r="R3413"/>
      <c r="S3413"/>
      <c r="U3413"/>
      <c r="V3413"/>
      <c r="X3413"/>
      <c r="Y3413"/>
      <c r="AA3413"/>
      <c r="AB3413"/>
      <c r="AD3413"/>
      <c r="AE3413"/>
      <c r="AG3413"/>
      <c r="AH3413"/>
      <c r="AJ3413"/>
      <c r="AK3413"/>
      <c r="AM3413"/>
      <c r="AN3413"/>
      <c r="AP3413"/>
      <c r="AQ3413"/>
      <c r="AS3413"/>
      <c r="AT3413"/>
    </row>
    <row r="3414" spans="18:46">
      <c r="R3414"/>
      <c r="S3414"/>
      <c r="U3414"/>
      <c r="V3414"/>
      <c r="X3414"/>
      <c r="Y3414"/>
      <c r="AA3414"/>
      <c r="AB3414"/>
      <c r="AD3414"/>
      <c r="AE3414"/>
      <c r="AG3414"/>
      <c r="AH3414"/>
      <c r="AJ3414"/>
      <c r="AK3414"/>
      <c r="AM3414"/>
      <c r="AN3414"/>
      <c r="AP3414"/>
      <c r="AQ3414"/>
      <c r="AS3414"/>
      <c r="AT3414"/>
    </row>
    <row r="3415" spans="18:46">
      <c r="R3415"/>
      <c r="S3415"/>
      <c r="U3415"/>
      <c r="V3415"/>
      <c r="X3415"/>
      <c r="Y3415"/>
      <c r="AA3415"/>
      <c r="AB3415"/>
      <c r="AD3415"/>
      <c r="AE3415"/>
      <c r="AG3415"/>
      <c r="AH3415"/>
      <c r="AJ3415"/>
      <c r="AK3415"/>
      <c r="AM3415"/>
      <c r="AN3415"/>
      <c r="AP3415"/>
      <c r="AQ3415"/>
      <c r="AS3415"/>
      <c r="AT3415"/>
    </row>
    <row r="3416" spans="18:46">
      <c r="R3416"/>
      <c r="S3416"/>
      <c r="U3416"/>
      <c r="V3416"/>
      <c r="X3416"/>
      <c r="Y3416"/>
      <c r="AA3416"/>
      <c r="AB3416"/>
      <c r="AD3416"/>
      <c r="AE3416"/>
      <c r="AG3416"/>
      <c r="AH3416"/>
      <c r="AJ3416"/>
      <c r="AK3416"/>
      <c r="AM3416"/>
      <c r="AN3416"/>
      <c r="AP3416"/>
      <c r="AQ3416"/>
      <c r="AS3416"/>
      <c r="AT3416"/>
    </row>
    <row r="3417" spans="18:46">
      <c r="R3417"/>
      <c r="S3417"/>
      <c r="U3417"/>
      <c r="V3417"/>
      <c r="X3417"/>
      <c r="Y3417"/>
      <c r="AA3417"/>
      <c r="AB3417"/>
      <c r="AD3417"/>
      <c r="AE3417"/>
      <c r="AG3417"/>
      <c r="AH3417"/>
      <c r="AJ3417"/>
      <c r="AK3417"/>
      <c r="AM3417"/>
      <c r="AN3417"/>
      <c r="AP3417"/>
      <c r="AQ3417"/>
      <c r="AS3417"/>
      <c r="AT3417"/>
    </row>
    <row r="3418" spans="18:46">
      <c r="R3418"/>
      <c r="S3418"/>
      <c r="U3418"/>
      <c r="V3418"/>
      <c r="X3418"/>
      <c r="Y3418"/>
      <c r="AA3418"/>
      <c r="AB3418"/>
      <c r="AD3418"/>
      <c r="AE3418"/>
      <c r="AG3418"/>
      <c r="AH3418"/>
      <c r="AJ3418"/>
      <c r="AK3418"/>
      <c r="AM3418"/>
      <c r="AN3418"/>
      <c r="AP3418"/>
      <c r="AQ3418"/>
      <c r="AS3418"/>
      <c r="AT3418"/>
    </row>
    <row r="3419" spans="18:46">
      <c r="R3419"/>
      <c r="S3419"/>
      <c r="U3419"/>
      <c r="V3419"/>
      <c r="X3419"/>
      <c r="Y3419"/>
      <c r="AA3419"/>
      <c r="AB3419"/>
      <c r="AD3419"/>
      <c r="AE3419"/>
      <c r="AG3419"/>
      <c r="AH3419"/>
      <c r="AJ3419"/>
      <c r="AK3419"/>
      <c r="AM3419"/>
      <c r="AN3419"/>
      <c r="AP3419"/>
      <c r="AQ3419"/>
      <c r="AS3419"/>
      <c r="AT3419"/>
    </row>
    <row r="3420" spans="18:46">
      <c r="R3420"/>
      <c r="S3420"/>
      <c r="U3420"/>
      <c r="V3420"/>
      <c r="X3420"/>
      <c r="Y3420"/>
      <c r="AA3420"/>
      <c r="AB3420"/>
      <c r="AD3420"/>
      <c r="AE3420"/>
      <c r="AG3420"/>
      <c r="AH3420"/>
      <c r="AJ3420"/>
      <c r="AK3420"/>
      <c r="AM3420"/>
      <c r="AN3420"/>
      <c r="AP3420"/>
      <c r="AQ3420"/>
      <c r="AS3420"/>
      <c r="AT3420"/>
    </row>
    <row r="3421" spans="18:46">
      <c r="R3421"/>
      <c r="S3421"/>
      <c r="U3421"/>
      <c r="V3421"/>
      <c r="X3421"/>
      <c r="Y3421"/>
      <c r="AA3421"/>
      <c r="AB3421"/>
      <c r="AD3421"/>
      <c r="AE3421"/>
      <c r="AG3421"/>
      <c r="AH3421"/>
      <c r="AJ3421"/>
      <c r="AK3421"/>
      <c r="AM3421"/>
      <c r="AN3421"/>
      <c r="AP3421"/>
      <c r="AQ3421"/>
      <c r="AS3421"/>
      <c r="AT3421"/>
    </row>
    <row r="3422" spans="18:46">
      <c r="R3422"/>
      <c r="S3422"/>
      <c r="U3422"/>
      <c r="V3422"/>
      <c r="X3422"/>
      <c r="Y3422"/>
      <c r="AA3422"/>
      <c r="AB3422"/>
      <c r="AD3422"/>
      <c r="AE3422"/>
      <c r="AG3422"/>
      <c r="AH3422"/>
      <c r="AJ3422"/>
      <c r="AK3422"/>
      <c r="AM3422"/>
      <c r="AN3422"/>
      <c r="AP3422"/>
      <c r="AQ3422"/>
      <c r="AS3422"/>
      <c r="AT3422"/>
    </row>
    <row r="3423" spans="18:46">
      <c r="R3423"/>
      <c r="S3423"/>
      <c r="U3423"/>
      <c r="V3423"/>
      <c r="X3423"/>
      <c r="Y3423"/>
      <c r="AA3423"/>
      <c r="AB3423"/>
      <c r="AD3423"/>
      <c r="AE3423"/>
      <c r="AG3423"/>
      <c r="AH3423"/>
      <c r="AJ3423"/>
      <c r="AK3423"/>
      <c r="AM3423"/>
      <c r="AN3423"/>
      <c r="AP3423"/>
      <c r="AQ3423"/>
      <c r="AS3423"/>
      <c r="AT3423"/>
    </row>
    <row r="3424" spans="18:46">
      <c r="R3424"/>
      <c r="S3424"/>
      <c r="U3424"/>
      <c r="V3424"/>
      <c r="X3424"/>
      <c r="Y3424"/>
      <c r="AA3424"/>
      <c r="AB3424"/>
      <c r="AD3424"/>
      <c r="AE3424"/>
      <c r="AG3424"/>
      <c r="AH3424"/>
      <c r="AJ3424"/>
      <c r="AK3424"/>
      <c r="AM3424"/>
      <c r="AN3424"/>
      <c r="AP3424"/>
      <c r="AQ3424"/>
      <c r="AS3424"/>
      <c r="AT3424"/>
    </row>
    <row r="3425" spans="18:46">
      <c r="R3425"/>
      <c r="S3425"/>
      <c r="U3425"/>
      <c r="V3425"/>
      <c r="X3425"/>
      <c r="Y3425"/>
      <c r="AA3425"/>
      <c r="AB3425"/>
      <c r="AD3425"/>
      <c r="AE3425"/>
      <c r="AG3425"/>
      <c r="AH3425"/>
      <c r="AJ3425"/>
      <c r="AK3425"/>
      <c r="AM3425"/>
      <c r="AN3425"/>
      <c r="AP3425"/>
      <c r="AQ3425"/>
      <c r="AS3425"/>
      <c r="AT3425"/>
    </row>
    <row r="3426" spans="18:46">
      <c r="R3426"/>
      <c r="S3426"/>
      <c r="U3426"/>
      <c r="V3426"/>
      <c r="X3426"/>
      <c r="Y3426"/>
      <c r="AA3426"/>
      <c r="AB3426"/>
      <c r="AD3426"/>
      <c r="AE3426"/>
      <c r="AG3426"/>
      <c r="AH3426"/>
      <c r="AJ3426"/>
      <c r="AK3426"/>
      <c r="AM3426"/>
      <c r="AN3426"/>
      <c r="AP3426"/>
      <c r="AQ3426"/>
      <c r="AS3426"/>
      <c r="AT3426"/>
    </row>
    <row r="3427" spans="18:46">
      <c r="R3427"/>
      <c r="S3427"/>
      <c r="U3427"/>
      <c r="V3427"/>
      <c r="X3427"/>
      <c r="Y3427"/>
      <c r="AA3427"/>
      <c r="AB3427"/>
      <c r="AD3427"/>
      <c r="AE3427"/>
      <c r="AG3427"/>
      <c r="AH3427"/>
      <c r="AJ3427"/>
      <c r="AK3427"/>
      <c r="AM3427"/>
      <c r="AN3427"/>
      <c r="AP3427"/>
      <c r="AQ3427"/>
      <c r="AS3427"/>
      <c r="AT3427"/>
    </row>
    <row r="3428" spans="18:46">
      <c r="R3428"/>
      <c r="S3428"/>
      <c r="U3428"/>
      <c r="V3428"/>
      <c r="X3428"/>
      <c r="Y3428"/>
      <c r="AA3428"/>
      <c r="AB3428"/>
      <c r="AD3428"/>
      <c r="AE3428"/>
      <c r="AG3428"/>
      <c r="AH3428"/>
      <c r="AJ3428"/>
      <c r="AK3428"/>
      <c r="AM3428"/>
      <c r="AN3428"/>
      <c r="AP3428"/>
      <c r="AQ3428"/>
      <c r="AS3428"/>
      <c r="AT3428"/>
    </row>
    <row r="3429" spans="18:46">
      <c r="R3429"/>
      <c r="S3429"/>
      <c r="U3429"/>
      <c r="V3429"/>
      <c r="X3429"/>
      <c r="Y3429"/>
      <c r="AA3429"/>
      <c r="AB3429"/>
      <c r="AD3429"/>
      <c r="AE3429"/>
      <c r="AG3429"/>
      <c r="AH3429"/>
      <c r="AJ3429"/>
      <c r="AK3429"/>
      <c r="AM3429"/>
      <c r="AN3429"/>
      <c r="AP3429"/>
      <c r="AQ3429"/>
      <c r="AS3429"/>
      <c r="AT3429"/>
    </row>
    <row r="3430" spans="18:46">
      <c r="R3430"/>
      <c r="S3430"/>
      <c r="U3430"/>
      <c r="V3430"/>
      <c r="X3430"/>
      <c r="Y3430"/>
      <c r="AA3430"/>
      <c r="AB3430"/>
      <c r="AD3430"/>
      <c r="AE3430"/>
      <c r="AG3430"/>
      <c r="AH3430"/>
      <c r="AJ3430"/>
      <c r="AK3430"/>
      <c r="AM3430"/>
      <c r="AN3430"/>
      <c r="AP3430"/>
      <c r="AQ3430"/>
      <c r="AS3430"/>
      <c r="AT3430"/>
    </row>
    <row r="3431" spans="18:46">
      <c r="R3431"/>
      <c r="S3431"/>
      <c r="U3431"/>
      <c r="V3431"/>
      <c r="X3431"/>
      <c r="Y3431"/>
      <c r="AA3431"/>
      <c r="AB3431"/>
      <c r="AD3431"/>
      <c r="AE3431"/>
      <c r="AG3431"/>
      <c r="AH3431"/>
      <c r="AJ3431"/>
      <c r="AK3431"/>
      <c r="AM3431"/>
      <c r="AN3431"/>
      <c r="AP3431"/>
      <c r="AQ3431"/>
      <c r="AS3431"/>
      <c r="AT3431"/>
    </row>
    <row r="3432" spans="18:46">
      <c r="R3432"/>
      <c r="S3432"/>
      <c r="U3432"/>
      <c r="V3432"/>
      <c r="X3432"/>
      <c r="Y3432"/>
      <c r="AA3432"/>
      <c r="AB3432"/>
      <c r="AD3432"/>
      <c r="AE3432"/>
      <c r="AG3432"/>
      <c r="AH3432"/>
      <c r="AJ3432"/>
      <c r="AK3432"/>
      <c r="AM3432"/>
      <c r="AN3432"/>
      <c r="AP3432"/>
      <c r="AQ3432"/>
      <c r="AS3432"/>
      <c r="AT3432"/>
    </row>
    <row r="3433" spans="18:46">
      <c r="R3433"/>
      <c r="S3433"/>
      <c r="U3433"/>
      <c r="V3433"/>
      <c r="X3433"/>
      <c r="Y3433"/>
      <c r="AA3433"/>
      <c r="AB3433"/>
      <c r="AD3433"/>
      <c r="AE3433"/>
      <c r="AG3433"/>
      <c r="AH3433"/>
      <c r="AJ3433"/>
      <c r="AK3433"/>
      <c r="AM3433"/>
      <c r="AN3433"/>
      <c r="AP3433"/>
      <c r="AQ3433"/>
      <c r="AS3433"/>
      <c r="AT3433"/>
    </row>
    <row r="3434" spans="18:46">
      <c r="R3434"/>
      <c r="S3434"/>
      <c r="U3434"/>
      <c r="V3434"/>
      <c r="X3434"/>
      <c r="Y3434"/>
      <c r="AA3434"/>
      <c r="AB3434"/>
      <c r="AD3434"/>
      <c r="AE3434"/>
      <c r="AG3434"/>
      <c r="AH3434"/>
      <c r="AJ3434"/>
      <c r="AK3434"/>
      <c r="AM3434"/>
      <c r="AN3434"/>
      <c r="AP3434"/>
      <c r="AQ3434"/>
      <c r="AS3434"/>
      <c r="AT3434"/>
    </row>
    <row r="3435" spans="18:46">
      <c r="R3435"/>
      <c r="S3435"/>
      <c r="U3435"/>
      <c r="V3435"/>
      <c r="X3435"/>
      <c r="Y3435"/>
      <c r="AA3435"/>
      <c r="AB3435"/>
      <c r="AD3435"/>
      <c r="AE3435"/>
      <c r="AG3435"/>
      <c r="AH3435"/>
      <c r="AJ3435"/>
      <c r="AK3435"/>
      <c r="AM3435"/>
      <c r="AN3435"/>
      <c r="AP3435"/>
      <c r="AQ3435"/>
      <c r="AS3435"/>
      <c r="AT3435"/>
    </row>
    <row r="3436" spans="18:46">
      <c r="R3436"/>
      <c r="S3436"/>
      <c r="U3436"/>
      <c r="V3436"/>
      <c r="X3436"/>
      <c r="Y3436"/>
      <c r="AA3436"/>
      <c r="AB3436"/>
      <c r="AD3436"/>
      <c r="AE3436"/>
      <c r="AG3436"/>
      <c r="AH3436"/>
      <c r="AJ3436"/>
      <c r="AK3436"/>
      <c r="AM3436"/>
      <c r="AN3436"/>
      <c r="AP3436"/>
      <c r="AQ3436"/>
      <c r="AS3436"/>
      <c r="AT3436"/>
    </row>
    <row r="3437" spans="18:46">
      <c r="R3437"/>
      <c r="S3437"/>
      <c r="U3437"/>
      <c r="V3437"/>
      <c r="X3437"/>
      <c r="Y3437"/>
      <c r="AA3437"/>
      <c r="AB3437"/>
      <c r="AD3437"/>
      <c r="AE3437"/>
      <c r="AG3437"/>
      <c r="AH3437"/>
      <c r="AJ3437"/>
      <c r="AK3437"/>
      <c r="AM3437"/>
      <c r="AN3437"/>
      <c r="AP3437"/>
      <c r="AQ3437"/>
      <c r="AS3437"/>
      <c r="AT3437"/>
    </row>
    <row r="3438" spans="18:46">
      <c r="R3438"/>
      <c r="S3438"/>
      <c r="U3438"/>
      <c r="V3438"/>
      <c r="X3438"/>
      <c r="Y3438"/>
      <c r="AA3438"/>
      <c r="AB3438"/>
      <c r="AD3438"/>
      <c r="AE3438"/>
      <c r="AG3438"/>
      <c r="AH3438"/>
      <c r="AJ3438"/>
      <c r="AK3438"/>
      <c r="AM3438"/>
      <c r="AN3438"/>
      <c r="AP3438"/>
      <c r="AQ3438"/>
      <c r="AS3438"/>
      <c r="AT3438"/>
    </row>
    <row r="3439" spans="18:46">
      <c r="R3439"/>
      <c r="S3439"/>
      <c r="U3439"/>
      <c r="V3439"/>
      <c r="X3439"/>
      <c r="Y3439"/>
      <c r="AA3439"/>
      <c r="AB3439"/>
      <c r="AD3439"/>
      <c r="AE3439"/>
      <c r="AG3439"/>
      <c r="AH3439"/>
      <c r="AJ3439"/>
      <c r="AK3439"/>
      <c r="AM3439"/>
      <c r="AN3439"/>
      <c r="AP3439"/>
      <c r="AQ3439"/>
      <c r="AS3439"/>
      <c r="AT3439"/>
    </row>
    <row r="3440" spans="18:46">
      <c r="R3440"/>
      <c r="S3440"/>
      <c r="U3440"/>
      <c r="V3440"/>
      <c r="X3440"/>
      <c r="Y3440"/>
      <c r="AA3440"/>
      <c r="AB3440"/>
      <c r="AD3440"/>
      <c r="AE3440"/>
      <c r="AG3440"/>
      <c r="AH3440"/>
      <c r="AJ3440"/>
      <c r="AK3440"/>
      <c r="AM3440"/>
      <c r="AN3440"/>
      <c r="AP3440"/>
      <c r="AQ3440"/>
      <c r="AS3440"/>
      <c r="AT3440"/>
    </row>
    <row r="3441" spans="18:46">
      <c r="R3441"/>
      <c r="S3441"/>
      <c r="U3441"/>
      <c r="V3441"/>
      <c r="X3441"/>
      <c r="Y3441"/>
      <c r="AA3441"/>
      <c r="AB3441"/>
      <c r="AD3441"/>
      <c r="AE3441"/>
      <c r="AG3441"/>
      <c r="AH3441"/>
      <c r="AJ3441"/>
      <c r="AK3441"/>
      <c r="AM3441"/>
      <c r="AN3441"/>
      <c r="AP3441"/>
      <c r="AQ3441"/>
      <c r="AS3441"/>
      <c r="AT3441"/>
    </row>
    <row r="3442" spans="18:46">
      <c r="R3442"/>
      <c r="S3442"/>
      <c r="U3442"/>
      <c r="V3442"/>
      <c r="X3442"/>
      <c r="Y3442"/>
      <c r="AA3442"/>
      <c r="AB3442"/>
      <c r="AD3442"/>
      <c r="AE3442"/>
      <c r="AG3442"/>
      <c r="AH3442"/>
      <c r="AJ3442"/>
      <c r="AK3442"/>
      <c r="AM3442"/>
      <c r="AN3442"/>
      <c r="AP3442"/>
      <c r="AQ3442"/>
      <c r="AS3442"/>
      <c r="AT3442"/>
    </row>
    <row r="3443" spans="18:46">
      <c r="R3443"/>
      <c r="S3443"/>
      <c r="U3443"/>
      <c r="V3443"/>
      <c r="X3443"/>
      <c r="Y3443"/>
      <c r="AA3443"/>
      <c r="AB3443"/>
      <c r="AD3443"/>
      <c r="AE3443"/>
      <c r="AG3443"/>
      <c r="AH3443"/>
      <c r="AJ3443"/>
      <c r="AK3443"/>
      <c r="AM3443"/>
      <c r="AN3443"/>
      <c r="AP3443"/>
      <c r="AQ3443"/>
      <c r="AS3443"/>
      <c r="AT3443"/>
    </row>
    <row r="3444" spans="18:46">
      <c r="R3444"/>
      <c r="S3444"/>
      <c r="U3444"/>
      <c r="V3444"/>
      <c r="X3444"/>
      <c r="Y3444"/>
      <c r="AA3444"/>
      <c r="AB3444"/>
      <c r="AD3444"/>
      <c r="AE3444"/>
      <c r="AG3444"/>
      <c r="AH3444"/>
      <c r="AJ3444"/>
      <c r="AK3444"/>
      <c r="AM3444"/>
      <c r="AN3444"/>
      <c r="AP3444"/>
      <c r="AQ3444"/>
      <c r="AS3444"/>
      <c r="AT3444"/>
    </row>
    <row r="3445" spans="18:46">
      <c r="R3445"/>
      <c r="S3445"/>
      <c r="U3445"/>
      <c r="V3445"/>
      <c r="X3445"/>
      <c r="Y3445"/>
      <c r="AA3445"/>
      <c r="AB3445"/>
      <c r="AD3445"/>
      <c r="AE3445"/>
      <c r="AG3445"/>
      <c r="AH3445"/>
      <c r="AJ3445"/>
      <c r="AK3445"/>
      <c r="AM3445"/>
      <c r="AN3445"/>
      <c r="AP3445"/>
      <c r="AQ3445"/>
      <c r="AS3445"/>
      <c r="AT3445"/>
    </row>
    <row r="3446" spans="18:46">
      <c r="R3446"/>
      <c r="S3446"/>
      <c r="U3446"/>
      <c r="V3446"/>
      <c r="X3446"/>
      <c r="Y3446"/>
      <c r="AA3446"/>
      <c r="AB3446"/>
      <c r="AD3446"/>
      <c r="AE3446"/>
      <c r="AG3446"/>
      <c r="AH3446"/>
      <c r="AJ3446"/>
      <c r="AK3446"/>
      <c r="AM3446"/>
      <c r="AN3446"/>
      <c r="AP3446"/>
      <c r="AQ3446"/>
      <c r="AS3446"/>
      <c r="AT3446"/>
    </row>
    <row r="3447" spans="18:46">
      <c r="R3447"/>
      <c r="S3447"/>
      <c r="U3447"/>
      <c r="V3447"/>
      <c r="X3447"/>
      <c r="Y3447"/>
      <c r="AA3447"/>
      <c r="AB3447"/>
      <c r="AD3447"/>
      <c r="AE3447"/>
      <c r="AG3447"/>
      <c r="AH3447"/>
      <c r="AJ3447"/>
      <c r="AK3447"/>
      <c r="AM3447"/>
      <c r="AN3447"/>
      <c r="AP3447"/>
      <c r="AQ3447"/>
      <c r="AS3447"/>
      <c r="AT3447"/>
    </row>
    <row r="3448" spans="18:46">
      <c r="R3448"/>
      <c r="S3448"/>
      <c r="U3448"/>
      <c r="V3448"/>
      <c r="X3448"/>
      <c r="Y3448"/>
      <c r="AA3448"/>
      <c r="AB3448"/>
      <c r="AD3448"/>
      <c r="AE3448"/>
      <c r="AG3448"/>
      <c r="AH3448"/>
      <c r="AJ3448"/>
      <c r="AK3448"/>
      <c r="AM3448"/>
      <c r="AN3448"/>
      <c r="AP3448"/>
      <c r="AQ3448"/>
      <c r="AS3448"/>
      <c r="AT3448"/>
    </row>
    <row r="3449" spans="18:46">
      <c r="R3449"/>
      <c r="S3449"/>
      <c r="U3449"/>
      <c r="V3449"/>
      <c r="X3449"/>
      <c r="Y3449"/>
      <c r="AA3449"/>
      <c r="AB3449"/>
      <c r="AD3449"/>
      <c r="AE3449"/>
      <c r="AG3449"/>
      <c r="AH3449"/>
      <c r="AJ3449"/>
      <c r="AK3449"/>
      <c r="AM3449"/>
      <c r="AN3449"/>
      <c r="AP3449"/>
      <c r="AQ3449"/>
      <c r="AS3449"/>
      <c r="AT3449"/>
    </row>
    <row r="3450" spans="18:46">
      <c r="R3450"/>
      <c r="S3450"/>
      <c r="U3450"/>
      <c r="V3450"/>
      <c r="X3450"/>
      <c r="Y3450"/>
      <c r="AA3450"/>
      <c r="AB3450"/>
      <c r="AD3450"/>
      <c r="AE3450"/>
      <c r="AG3450"/>
      <c r="AH3450"/>
      <c r="AJ3450"/>
      <c r="AK3450"/>
      <c r="AM3450"/>
      <c r="AN3450"/>
      <c r="AP3450"/>
      <c r="AQ3450"/>
      <c r="AS3450"/>
      <c r="AT3450"/>
    </row>
    <row r="3451" spans="18:46">
      <c r="R3451"/>
      <c r="S3451"/>
      <c r="U3451"/>
      <c r="V3451"/>
      <c r="X3451"/>
      <c r="Y3451"/>
      <c r="AA3451"/>
      <c r="AB3451"/>
      <c r="AD3451"/>
      <c r="AE3451"/>
      <c r="AG3451"/>
      <c r="AH3451"/>
      <c r="AJ3451"/>
      <c r="AK3451"/>
      <c r="AM3451"/>
      <c r="AN3451"/>
      <c r="AP3451"/>
      <c r="AQ3451"/>
      <c r="AS3451"/>
      <c r="AT3451"/>
    </row>
    <row r="3452" spans="18:46">
      <c r="R3452"/>
      <c r="S3452"/>
      <c r="U3452"/>
      <c r="V3452"/>
      <c r="X3452"/>
      <c r="Y3452"/>
      <c r="AA3452"/>
      <c r="AB3452"/>
      <c r="AD3452"/>
      <c r="AE3452"/>
      <c r="AG3452"/>
      <c r="AH3452"/>
      <c r="AJ3452"/>
      <c r="AK3452"/>
      <c r="AM3452"/>
      <c r="AN3452"/>
      <c r="AP3452"/>
      <c r="AQ3452"/>
      <c r="AS3452"/>
      <c r="AT3452"/>
    </row>
    <row r="3453" spans="18:46">
      <c r="R3453"/>
      <c r="S3453"/>
      <c r="U3453"/>
      <c r="V3453"/>
      <c r="X3453"/>
      <c r="Y3453"/>
      <c r="AA3453"/>
      <c r="AB3453"/>
      <c r="AD3453"/>
      <c r="AE3453"/>
      <c r="AG3453"/>
      <c r="AH3453"/>
      <c r="AJ3453"/>
      <c r="AK3453"/>
      <c r="AM3453"/>
      <c r="AN3453"/>
      <c r="AP3453"/>
      <c r="AQ3453"/>
      <c r="AS3453"/>
      <c r="AT3453"/>
    </row>
    <row r="3454" spans="18:46">
      <c r="R3454"/>
      <c r="S3454"/>
      <c r="U3454"/>
      <c r="V3454"/>
      <c r="X3454"/>
      <c r="Y3454"/>
      <c r="AA3454"/>
      <c r="AB3454"/>
      <c r="AD3454"/>
      <c r="AE3454"/>
      <c r="AG3454"/>
      <c r="AH3454"/>
      <c r="AJ3454"/>
      <c r="AK3454"/>
      <c r="AM3454"/>
      <c r="AN3454"/>
      <c r="AP3454"/>
      <c r="AQ3454"/>
      <c r="AS3454"/>
      <c r="AT3454"/>
    </row>
    <row r="3455" spans="18:46">
      <c r="R3455"/>
      <c r="S3455"/>
      <c r="U3455"/>
      <c r="V3455"/>
      <c r="X3455"/>
      <c r="Y3455"/>
      <c r="AA3455"/>
      <c r="AB3455"/>
      <c r="AD3455"/>
      <c r="AE3455"/>
      <c r="AG3455"/>
      <c r="AH3455"/>
      <c r="AJ3455"/>
      <c r="AK3455"/>
      <c r="AM3455"/>
      <c r="AN3455"/>
      <c r="AP3455"/>
      <c r="AQ3455"/>
      <c r="AS3455"/>
      <c r="AT3455"/>
    </row>
    <row r="3456" spans="18:46">
      <c r="R3456"/>
      <c r="S3456"/>
      <c r="U3456"/>
      <c r="V3456"/>
      <c r="X3456"/>
      <c r="Y3456"/>
      <c r="AA3456"/>
      <c r="AB3456"/>
      <c r="AD3456"/>
      <c r="AE3456"/>
      <c r="AG3456"/>
      <c r="AH3456"/>
      <c r="AJ3456"/>
      <c r="AK3456"/>
      <c r="AM3456"/>
      <c r="AN3456"/>
      <c r="AP3456"/>
      <c r="AQ3456"/>
      <c r="AS3456"/>
      <c r="AT3456"/>
    </row>
    <row r="3457" spans="18:46">
      <c r="R3457"/>
      <c r="S3457"/>
      <c r="U3457"/>
      <c r="V3457"/>
      <c r="X3457"/>
      <c r="Y3457"/>
      <c r="AA3457"/>
      <c r="AB3457"/>
      <c r="AD3457"/>
      <c r="AE3457"/>
      <c r="AG3457"/>
      <c r="AH3457"/>
      <c r="AJ3457"/>
      <c r="AK3457"/>
      <c r="AM3457"/>
      <c r="AN3457"/>
      <c r="AP3457"/>
      <c r="AQ3457"/>
      <c r="AS3457"/>
      <c r="AT3457"/>
    </row>
    <row r="3458" spans="18:46">
      <c r="R3458"/>
      <c r="S3458"/>
      <c r="U3458"/>
      <c r="V3458"/>
      <c r="X3458"/>
      <c r="Y3458"/>
      <c r="AA3458"/>
      <c r="AB3458"/>
      <c r="AD3458"/>
      <c r="AE3458"/>
      <c r="AG3458"/>
      <c r="AH3458"/>
      <c r="AJ3458"/>
      <c r="AK3458"/>
      <c r="AM3458"/>
      <c r="AN3458"/>
      <c r="AP3458"/>
      <c r="AQ3458"/>
      <c r="AS3458"/>
      <c r="AT3458"/>
    </row>
    <row r="3459" spans="18:46">
      <c r="R3459"/>
      <c r="S3459"/>
      <c r="U3459"/>
      <c r="V3459"/>
      <c r="X3459"/>
      <c r="Y3459"/>
      <c r="AA3459"/>
      <c r="AB3459"/>
      <c r="AD3459"/>
      <c r="AE3459"/>
      <c r="AG3459"/>
      <c r="AH3459"/>
      <c r="AJ3459"/>
      <c r="AK3459"/>
      <c r="AM3459"/>
      <c r="AN3459"/>
      <c r="AP3459"/>
      <c r="AQ3459"/>
      <c r="AS3459"/>
      <c r="AT3459"/>
    </row>
    <row r="3460" spans="18:46">
      <c r="R3460"/>
      <c r="S3460"/>
      <c r="U3460"/>
      <c r="V3460"/>
      <c r="X3460"/>
      <c r="Y3460"/>
      <c r="AA3460"/>
      <c r="AB3460"/>
      <c r="AD3460"/>
      <c r="AE3460"/>
      <c r="AG3460"/>
      <c r="AH3460"/>
      <c r="AJ3460"/>
      <c r="AK3460"/>
      <c r="AM3460"/>
      <c r="AN3460"/>
      <c r="AP3460"/>
      <c r="AQ3460"/>
      <c r="AS3460"/>
      <c r="AT3460"/>
    </row>
    <row r="3461" spans="18:46">
      <c r="R3461"/>
      <c r="S3461"/>
      <c r="U3461"/>
      <c r="V3461"/>
      <c r="X3461"/>
      <c r="Y3461"/>
      <c r="AA3461"/>
      <c r="AB3461"/>
      <c r="AD3461"/>
      <c r="AE3461"/>
      <c r="AG3461"/>
      <c r="AH3461"/>
      <c r="AJ3461"/>
      <c r="AK3461"/>
      <c r="AM3461"/>
      <c r="AN3461"/>
      <c r="AP3461"/>
      <c r="AQ3461"/>
      <c r="AS3461"/>
      <c r="AT3461"/>
    </row>
    <row r="3462" spans="18:46">
      <c r="R3462"/>
      <c r="S3462"/>
      <c r="U3462"/>
      <c r="V3462"/>
      <c r="X3462"/>
      <c r="Y3462"/>
      <c r="AA3462"/>
      <c r="AB3462"/>
      <c r="AD3462"/>
      <c r="AE3462"/>
      <c r="AG3462"/>
      <c r="AH3462"/>
      <c r="AJ3462"/>
      <c r="AK3462"/>
      <c r="AM3462"/>
      <c r="AN3462"/>
      <c r="AP3462"/>
      <c r="AQ3462"/>
      <c r="AS3462"/>
      <c r="AT3462"/>
    </row>
    <row r="3463" spans="18:46">
      <c r="R3463"/>
      <c r="S3463"/>
      <c r="U3463"/>
      <c r="V3463"/>
      <c r="X3463"/>
      <c r="Y3463"/>
      <c r="AA3463"/>
      <c r="AB3463"/>
      <c r="AD3463"/>
      <c r="AE3463"/>
      <c r="AG3463"/>
      <c r="AH3463"/>
      <c r="AJ3463"/>
      <c r="AK3463"/>
      <c r="AM3463"/>
      <c r="AN3463"/>
      <c r="AP3463"/>
      <c r="AQ3463"/>
      <c r="AS3463"/>
      <c r="AT3463"/>
    </row>
    <row r="3464" spans="18:46">
      <c r="R3464"/>
      <c r="S3464"/>
      <c r="U3464"/>
      <c r="V3464"/>
      <c r="X3464"/>
      <c r="Y3464"/>
      <c r="AA3464"/>
      <c r="AB3464"/>
      <c r="AD3464"/>
      <c r="AE3464"/>
      <c r="AG3464"/>
      <c r="AH3464"/>
      <c r="AJ3464"/>
      <c r="AK3464"/>
      <c r="AM3464"/>
      <c r="AN3464"/>
      <c r="AP3464"/>
      <c r="AQ3464"/>
      <c r="AS3464"/>
      <c r="AT3464"/>
    </row>
    <row r="3465" spans="18:46">
      <c r="R3465"/>
      <c r="S3465"/>
      <c r="U3465"/>
      <c r="V3465"/>
      <c r="X3465"/>
      <c r="Y3465"/>
      <c r="AA3465"/>
      <c r="AB3465"/>
      <c r="AD3465"/>
      <c r="AE3465"/>
      <c r="AG3465"/>
      <c r="AH3465"/>
      <c r="AJ3465"/>
      <c r="AK3465"/>
      <c r="AM3465"/>
      <c r="AN3465"/>
      <c r="AP3465"/>
      <c r="AQ3465"/>
      <c r="AS3465"/>
      <c r="AT3465"/>
    </row>
    <row r="3466" spans="18:46">
      <c r="R3466"/>
      <c r="S3466"/>
      <c r="U3466"/>
      <c r="V3466"/>
      <c r="X3466"/>
      <c r="Y3466"/>
      <c r="AA3466"/>
      <c r="AB3466"/>
      <c r="AD3466"/>
      <c r="AE3466"/>
      <c r="AG3466"/>
      <c r="AH3466"/>
      <c r="AJ3466"/>
      <c r="AK3466"/>
      <c r="AM3466"/>
      <c r="AN3466"/>
      <c r="AP3466"/>
      <c r="AQ3466"/>
      <c r="AS3466"/>
      <c r="AT3466"/>
    </row>
    <row r="3467" spans="18:46">
      <c r="R3467"/>
      <c r="S3467"/>
      <c r="U3467"/>
      <c r="V3467"/>
      <c r="X3467"/>
      <c r="Y3467"/>
      <c r="AA3467"/>
      <c r="AB3467"/>
      <c r="AD3467"/>
      <c r="AE3467"/>
      <c r="AG3467"/>
      <c r="AH3467"/>
      <c r="AJ3467"/>
      <c r="AK3467"/>
      <c r="AM3467"/>
      <c r="AN3467"/>
      <c r="AP3467"/>
      <c r="AQ3467"/>
      <c r="AS3467"/>
      <c r="AT3467"/>
    </row>
    <row r="3468" spans="18:46">
      <c r="R3468"/>
      <c r="S3468"/>
      <c r="U3468"/>
      <c r="V3468"/>
      <c r="X3468"/>
      <c r="Y3468"/>
      <c r="AA3468"/>
      <c r="AB3468"/>
      <c r="AD3468"/>
      <c r="AE3468"/>
      <c r="AG3468"/>
      <c r="AH3468"/>
      <c r="AJ3468"/>
      <c r="AK3468"/>
      <c r="AM3468"/>
      <c r="AN3468"/>
      <c r="AP3468"/>
      <c r="AQ3468"/>
      <c r="AS3468"/>
      <c r="AT3468"/>
    </row>
    <row r="3469" spans="18:46">
      <c r="R3469"/>
      <c r="S3469"/>
      <c r="U3469"/>
      <c r="V3469"/>
      <c r="X3469"/>
      <c r="Y3469"/>
      <c r="AA3469"/>
      <c r="AB3469"/>
      <c r="AD3469"/>
      <c r="AE3469"/>
      <c r="AG3469"/>
      <c r="AH3469"/>
      <c r="AJ3469"/>
      <c r="AK3469"/>
      <c r="AM3469"/>
      <c r="AN3469"/>
      <c r="AP3469"/>
      <c r="AQ3469"/>
      <c r="AS3469"/>
      <c r="AT3469"/>
    </row>
    <row r="3470" spans="18:46">
      <c r="R3470"/>
      <c r="S3470"/>
      <c r="U3470"/>
      <c r="V3470"/>
      <c r="X3470"/>
      <c r="Y3470"/>
      <c r="AA3470"/>
      <c r="AB3470"/>
      <c r="AD3470"/>
      <c r="AE3470"/>
      <c r="AG3470"/>
      <c r="AH3470"/>
      <c r="AJ3470"/>
      <c r="AK3470"/>
      <c r="AM3470"/>
      <c r="AN3470"/>
      <c r="AP3470"/>
      <c r="AQ3470"/>
      <c r="AS3470"/>
      <c r="AT3470"/>
    </row>
    <row r="3471" spans="18:46">
      <c r="R3471"/>
      <c r="S3471"/>
      <c r="U3471"/>
      <c r="V3471"/>
      <c r="X3471"/>
      <c r="Y3471"/>
      <c r="AA3471"/>
      <c r="AB3471"/>
      <c r="AD3471"/>
      <c r="AE3471"/>
      <c r="AG3471"/>
      <c r="AH3471"/>
      <c r="AJ3471"/>
      <c r="AK3471"/>
      <c r="AM3471"/>
      <c r="AN3471"/>
      <c r="AP3471"/>
      <c r="AQ3471"/>
      <c r="AS3471"/>
      <c r="AT3471"/>
    </row>
    <row r="3472" spans="18:46">
      <c r="R3472"/>
      <c r="S3472"/>
      <c r="U3472"/>
      <c r="V3472"/>
      <c r="X3472"/>
      <c r="Y3472"/>
      <c r="AA3472"/>
      <c r="AB3472"/>
      <c r="AD3472"/>
      <c r="AE3472"/>
      <c r="AG3472"/>
      <c r="AH3472"/>
      <c r="AJ3472"/>
      <c r="AK3472"/>
      <c r="AM3472"/>
      <c r="AN3472"/>
      <c r="AP3472"/>
      <c r="AQ3472"/>
      <c r="AS3472"/>
      <c r="AT3472"/>
    </row>
    <row r="3473" spans="18:46">
      <c r="R3473"/>
      <c r="S3473"/>
      <c r="U3473"/>
      <c r="V3473"/>
      <c r="X3473"/>
      <c r="Y3473"/>
      <c r="AA3473"/>
      <c r="AB3473"/>
      <c r="AD3473"/>
      <c r="AE3473"/>
      <c r="AG3473"/>
      <c r="AH3473"/>
      <c r="AJ3473"/>
      <c r="AK3473"/>
      <c r="AM3473"/>
      <c r="AN3473"/>
      <c r="AP3473"/>
      <c r="AQ3473"/>
      <c r="AS3473"/>
      <c r="AT3473"/>
    </row>
    <row r="3474" spans="18:46">
      <c r="R3474"/>
      <c r="S3474"/>
      <c r="U3474"/>
      <c r="V3474"/>
      <c r="X3474"/>
      <c r="Y3474"/>
      <c r="AA3474"/>
      <c r="AB3474"/>
      <c r="AD3474"/>
      <c r="AE3474"/>
      <c r="AG3474"/>
      <c r="AH3474"/>
      <c r="AJ3474"/>
      <c r="AK3474"/>
      <c r="AM3474"/>
      <c r="AN3474"/>
      <c r="AP3474"/>
      <c r="AQ3474"/>
      <c r="AS3474"/>
      <c r="AT3474"/>
    </row>
    <row r="3475" spans="18:46">
      <c r="R3475"/>
      <c r="S3475"/>
      <c r="U3475"/>
      <c r="V3475"/>
      <c r="X3475"/>
      <c r="Y3475"/>
      <c r="AA3475"/>
      <c r="AB3475"/>
      <c r="AD3475"/>
      <c r="AE3475"/>
      <c r="AG3475"/>
      <c r="AH3475"/>
      <c r="AJ3475"/>
      <c r="AK3475"/>
      <c r="AM3475"/>
      <c r="AN3475"/>
      <c r="AP3475"/>
      <c r="AQ3475"/>
      <c r="AS3475"/>
      <c r="AT3475"/>
    </row>
    <row r="3476" spans="18:46">
      <c r="R3476"/>
      <c r="S3476"/>
      <c r="U3476"/>
      <c r="V3476"/>
      <c r="X3476"/>
      <c r="Y3476"/>
      <c r="AA3476"/>
      <c r="AB3476"/>
      <c r="AD3476"/>
      <c r="AE3476"/>
      <c r="AG3476"/>
      <c r="AH3476"/>
      <c r="AJ3476"/>
      <c r="AK3476"/>
      <c r="AM3476"/>
      <c r="AN3476"/>
      <c r="AP3476"/>
      <c r="AQ3476"/>
      <c r="AS3476"/>
      <c r="AT3476"/>
    </row>
    <row r="3477" spans="18:46">
      <c r="R3477"/>
      <c r="S3477"/>
      <c r="U3477"/>
      <c r="V3477"/>
      <c r="X3477"/>
      <c r="Y3477"/>
      <c r="AA3477"/>
      <c r="AB3477"/>
      <c r="AD3477"/>
      <c r="AE3477"/>
      <c r="AG3477"/>
      <c r="AH3477"/>
      <c r="AJ3477"/>
      <c r="AK3477"/>
      <c r="AM3477"/>
      <c r="AN3477"/>
      <c r="AP3477"/>
      <c r="AQ3477"/>
      <c r="AS3477"/>
      <c r="AT3477"/>
    </row>
    <row r="3478" spans="18:46">
      <c r="R3478"/>
      <c r="S3478"/>
      <c r="U3478"/>
      <c r="V3478"/>
      <c r="X3478"/>
      <c r="Y3478"/>
      <c r="AA3478"/>
      <c r="AB3478"/>
      <c r="AD3478"/>
      <c r="AE3478"/>
      <c r="AG3478"/>
      <c r="AH3478"/>
      <c r="AJ3478"/>
      <c r="AK3478"/>
      <c r="AM3478"/>
      <c r="AN3478"/>
      <c r="AP3478"/>
      <c r="AQ3478"/>
      <c r="AS3478"/>
      <c r="AT3478"/>
    </row>
    <row r="3479" spans="18:46">
      <c r="R3479"/>
      <c r="S3479"/>
      <c r="U3479"/>
      <c r="V3479"/>
      <c r="X3479"/>
      <c r="Y3479"/>
      <c r="AA3479"/>
      <c r="AB3479"/>
      <c r="AD3479"/>
      <c r="AE3479"/>
      <c r="AG3479"/>
      <c r="AH3479"/>
      <c r="AJ3479"/>
      <c r="AK3479"/>
      <c r="AM3479"/>
      <c r="AN3479"/>
      <c r="AP3479"/>
      <c r="AQ3479"/>
      <c r="AS3479"/>
      <c r="AT3479"/>
    </row>
    <row r="3480" spans="18:46">
      <c r="R3480"/>
      <c r="S3480"/>
      <c r="U3480"/>
      <c r="V3480"/>
      <c r="X3480"/>
      <c r="Y3480"/>
      <c r="AA3480"/>
      <c r="AB3480"/>
      <c r="AD3480"/>
      <c r="AE3480"/>
      <c r="AG3480"/>
      <c r="AH3480"/>
      <c r="AJ3480"/>
      <c r="AK3480"/>
      <c r="AM3480"/>
      <c r="AN3480"/>
      <c r="AP3480"/>
      <c r="AQ3480"/>
      <c r="AS3480"/>
      <c r="AT3480"/>
    </row>
    <row r="3481" spans="18:46">
      <c r="R3481"/>
      <c r="S3481"/>
      <c r="U3481"/>
      <c r="V3481"/>
      <c r="X3481"/>
      <c r="Y3481"/>
      <c r="AA3481"/>
      <c r="AB3481"/>
      <c r="AD3481"/>
      <c r="AE3481"/>
      <c r="AG3481"/>
      <c r="AH3481"/>
      <c r="AJ3481"/>
      <c r="AK3481"/>
      <c r="AM3481"/>
      <c r="AN3481"/>
      <c r="AP3481"/>
      <c r="AQ3481"/>
      <c r="AS3481"/>
      <c r="AT3481"/>
    </row>
    <row r="3482" spans="18:46">
      <c r="R3482"/>
      <c r="S3482"/>
      <c r="U3482"/>
      <c r="V3482"/>
      <c r="X3482"/>
      <c r="Y3482"/>
      <c r="AA3482"/>
      <c r="AB3482"/>
      <c r="AD3482"/>
      <c r="AE3482"/>
      <c r="AG3482"/>
      <c r="AH3482"/>
      <c r="AJ3482"/>
      <c r="AK3482"/>
      <c r="AM3482"/>
      <c r="AN3482"/>
      <c r="AP3482"/>
      <c r="AQ3482"/>
      <c r="AS3482"/>
      <c r="AT3482"/>
    </row>
    <row r="3483" spans="18:46">
      <c r="R3483"/>
      <c r="S3483"/>
      <c r="U3483"/>
      <c r="V3483"/>
      <c r="X3483"/>
      <c r="Y3483"/>
      <c r="AA3483"/>
      <c r="AB3483"/>
      <c r="AD3483"/>
      <c r="AE3483"/>
      <c r="AG3483"/>
      <c r="AH3483"/>
      <c r="AJ3483"/>
      <c r="AK3483"/>
      <c r="AM3483"/>
      <c r="AN3483"/>
      <c r="AP3483"/>
      <c r="AQ3483"/>
      <c r="AS3483"/>
      <c r="AT3483"/>
    </row>
    <row r="3484" spans="18:46">
      <c r="R3484"/>
      <c r="S3484"/>
      <c r="U3484"/>
      <c r="V3484"/>
      <c r="X3484"/>
      <c r="Y3484"/>
      <c r="AA3484"/>
      <c r="AB3484"/>
      <c r="AD3484"/>
      <c r="AE3484"/>
      <c r="AG3484"/>
      <c r="AH3484"/>
      <c r="AJ3484"/>
      <c r="AK3484"/>
      <c r="AM3484"/>
      <c r="AN3484"/>
      <c r="AP3484"/>
      <c r="AQ3484"/>
      <c r="AS3484"/>
      <c r="AT3484"/>
    </row>
    <row r="3485" spans="18:46">
      <c r="R3485"/>
      <c r="S3485"/>
      <c r="U3485"/>
      <c r="V3485"/>
      <c r="X3485"/>
      <c r="Y3485"/>
      <c r="AA3485"/>
      <c r="AB3485"/>
      <c r="AD3485"/>
      <c r="AE3485"/>
      <c r="AG3485"/>
      <c r="AH3485"/>
      <c r="AJ3485"/>
      <c r="AK3485"/>
      <c r="AM3485"/>
      <c r="AN3485"/>
      <c r="AP3485"/>
      <c r="AQ3485"/>
      <c r="AS3485"/>
      <c r="AT3485"/>
    </row>
    <row r="3486" spans="18:46">
      <c r="R3486"/>
      <c r="S3486"/>
      <c r="U3486"/>
      <c r="V3486"/>
      <c r="X3486"/>
      <c r="Y3486"/>
      <c r="AA3486"/>
      <c r="AB3486"/>
      <c r="AD3486"/>
      <c r="AE3486"/>
      <c r="AG3486"/>
      <c r="AH3486"/>
      <c r="AJ3486"/>
      <c r="AK3486"/>
      <c r="AM3486"/>
      <c r="AN3486"/>
      <c r="AP3486"/>
      <c r="AQ3486"/>
      <c r="AS3486"/>
      <c r="AT3486"/>
    </row>
    <row r="3487" spans="18:46">
      <c r="R3487"/>
      <c r="S3487"/>
      <c r="U3487"/>
      <c r="V3487"/>
      <c r="X3487"/>
      <c r="Y3487"/>
      <c r="AA3487"/>
      <c r="AB3487"/>
      <c r="AD3487"/>
      <c r="AE3487"/>
      <c r="AG3487"/>
      <c r="AH3487"/>
      <c r="AJ3487"/>
      <c r="AK3487"/>
      <c r="AM3487"/>
      <c r="AN3487"/>
      <c r="AP3487"/>
      <c r="AQ3487"/>
      <c r="AS3487"/>
      <c r="AT3487"/>
    </row>
    <row r="3488" spans="18:46">
      <c r="R3488"/>
      <c r="S3488"/>
      <c r="U3488"/>
      <c r="V3488"/>
      <c r="X3488"/>
      <c r="Y3488"/>
      <c r="AA3488"/>
      <c r="AB3488"/>
      <c r="AD3488"/>
      <c r="AE3488"/>
      <c r="AG3488"/>
      <c r="AH3488"/>
      <c r="AJ3488"/>
      <c r="AK3488"/>
      <c r="AM3488"/>
      <c r="AN3488"/>
      <c r="AP3488"/>
      <c r="AQ3488"/>
      <c r="AS3488"/>
      <c r="AT3488"/>
    </row>
    <row r="3489" spans="18:46">
      <c r="R3489"/>
      <c r="S3489"/>
      <c r="U3489"/>
      <c r="V3489"/>
      <c r="X3489"/>
      <c r="Y3489"/>
      <c r="AA3489"/>
      <c r="AB3489"/>
      <c r="AD3489"/>
      <c r="AE3489"/>
      <c r="AG3489"/>
      <c r="AH3489"/>
      <c r="AJ3489"/>
      <c r="AK3489"/>
      <c r="AM3489"/>
      <c r="AN3489"/>
      <c r="AP3489"/>
      <c r="AQ3489"/>
      <c r="AS3489"/>
      <c r="AT3489"/>
    </row>
    <row r="3490" spans="18:46">
      <c r="R3490"/>
      <c r="S3490"/>
      <c r="U3490"/>
      <c r="V3490"/>
      <c r="X3490"/>
      <c r="Y3490"/>
      <c r="AA3490"/>
      <c r="AB3490"/>
      <c r="AD3490"/>
      <c r="AE3490"/>
      <c r="AG3490"/>
      <c r="AH3490"/>
      <c r="AJ3490"/>
      <c r="AK3490"/>
      <c r="AM3490"/>
      <c r="AN3490"/>
      <c r="AP3490"/>
      <c r="AQ3490"/>
      <c r="AS3490"/>
      <c r="AT3490"/>
    </row>
    <row r="3491" spans="18:46">
      <c r="R3491"/>
      <c r="S3491"/>
      <c r="U3491"/>
      <c r="V3491"/>
      <c r="X3491"/>
      <c r="Y3491"/>
      <c r="AA3491"/>
      <c r="AB3491"/>
      <c r="AD3491"/>
      <c r="AE3491"/>
      <c r="AG3491"/>
      <c r="AH3491"/>
      <c r="AJ3491"/>
      <c r="AK3491"/>
      <c r="AM3491"/>
      <c r="AN3491"/>
      <c r="AP3491"/>
      <c r="AQ3491"/>
      <c r="AS3491"/>
      <c r="AT3491"/>
    </row>
    <row r="3492" spans="18:46">
      <c r="R3492"/>
      <c r="S3492"/>
      <c r="U3492"/>
      <c r="V3492"/>
      <c r="X3492"/>
      <c r="Y3492"/>
      <c r="AA3492"/>
      <c r="AB3492"/>
      <c r="AD3492"/>
      <c r="AE3492"/>
      <c r="AG3492"/>
      <c r="AH3492"/>
      <c r="AJ3492"/>
      <c r="AK3492"/>
      <c r="AM3492"/>
      <c r="AN3492"/>
      <c r="AP3492"/>
      <c r="AQ3492"/>
      <c r="AS3492"/>
      <c r="AT3492"/>
    </row>
    <row r="3493" spans="18:46">
      <c r="R3493"/>
      <c r="S3493"/>
      <c r="U3493"/>
      <c r="V3493"/>
      <c r="X3493"/>
      <c r="Y3493"/>
      <c r="AA3493"/>
      <c r="AB3493"/>
      <c r="AD3493"/>
      <c r="AE3493"/>
      <c r="AG3493"/>
      <c r="AH3493"/>
      <c r="AJ3493"/>
      <c r="AK3493"/>
      <c r="AM3493"/>
      <c r="AN3493"/>
      <c r="AP3493"/>
      <c r="AQ3493"/>
      <c r="AS3493"/>
      <c r="AT3493"/>
    </row>
    <row r="3494" spans="18:46">
      <c r="R3494"/>
      <c r="S3494"/>
      <c r="U3494"/>
      <c r="V3494"/>
      <c r="X3494"/>
      <c r="Y3494"/>
      <c r="AA3494"/>
      <c r="AB3494"/>
      <c r="AD3494"/>
      <c r="AE3494"/>
      <c r="AG3494"/>
      <c r="AH3494"/>
      <c r="AJ3494"/>
      <c r="AK3494"/>
      <c r="AM3494"/>
      <c r="AN3494"/>
      <c r="AP3494"/>
      <c r="AQ3494"/>
      <c r="AS3494"/>
      <c r="AT3494"/>
    </row>
    <row r="3495" spans="18:46">
      <c r="R3495"/>
      <c r="S3495"/>
      <c r="U3495"/>
      <c r="V3495"/>
      <c r="X3495"/>
      <c r="Y3495"/>
      <c r="AA3495"/>
      <c r="AB3495"/>
      <c r="AD3495"/>
      <c r="AE3495"/>
      <c r="AG3495"/>
      <c r="AH3495"/>
      <c r="AJ3495"/>
      <c r="AK3495"/>
      <c r="AM3495"/>
      <c r="AN3495"/>
      <c r="AP3495"/>
      <c r="AQ3495"/>
      <c r="AS3495"/>
      <c r="AT3495"/>
    </row>
    <row r="3496" spans="18:46">
      <c r="R3496"/>
      <c r="S3496"/>
      <c r="U3496"/>
      <c r="V3496"/>
      <c r="X3496"/>
      <c r="Y3496"/>
      <c r="AA3496"/>
      <c r="AB3496"/>
      <c r="AD3496"/>
      <c r="AE3496"/>
      <c r="AG3496"/>
      <c r="AH3496"/>
      <c r="AJ3496"/>
      <c r="AK3496"/>
      <c r="AM3496"/>
      <c r="AN3496"/>
      <c r="AP3496"/>
      <c r="AQ3496"/>
      <c r="AS3496"/>
      <c r="AT3496"/>
    </row>
    <row r="3497" spans="18:46">
      <c r="R3497"/>
      <c r="S3497"/>
      <c r="U3497"/>
      <c r="V3497"/>
      <c r="X3497"/>
      <c r="Y3497"/>
      <c r="AA3497"/>
      <c r="AB3497"/>
      <c r="AD3497"/>
      <c r="AE3497"/>
      <c r="AG3497"/>
      <c r="AH3497"/>
      <c r="AJ3497"/>
      <c r="AK3497"/>
      <c r="AM3497"/>
      <c r="AN3497"/>
      <c r="AP3497"/>
      <c r="AQ3497"/>
      <c r="AS3497"/>
      <c r="AT3497"/>
    </row>
    <row r="3498" spans="18:46">
      <c r="R3498"/>
      <c r="S3498"/>
      <c r="U3498"/>
      <c r="V3498"/>
      <c r="X3498"/>
      <c r="Y3498"/>
      <c r="AA3498"/>
      <c r="AB3498"/>
      <c r="AD3498"/>
      <c r="AE3498"/>
      <c r="AG3498"/>
      <c r="AH3498"/>
      <c r="AJ3498"/>
      <c r="AK3498"/>
      <c r="AM3498"/>
      <c r="AN3498"/>
      <c r="AP3498"/>
      <c r="AQ3498"/>
      <c r="AS3498"/>
      <c r="AT3498"/>
    </row>
    <row r="3499" spans="18:46">
      <c r="R3499"/>
      <c r="S3499"/>
      <c r="U3499"/>
      <c r="V3499"/>
      <c r="X3499"/>
      <c r="Y3499"/>
      <c r="AA3499"/>
      <c r="AB3499"/>
      <c r="AD3499"/>
      <c r="AE3499"/>
      <c r="AG3499"/>
      <c r="AH3499"/>
      <c r="AJ3499"/>
      <c r="AK3499"/>
      <c r="AM3499"/>
      <c r="AN3499"/>
      <c r="AP3499"/>
      <c r="AQ3499"/>
      <c r="AS3499"/>
      <c r="AT3499"/>
    </row>
    <row r="3500" spans="18:46">
      <c r="R3500"/>
      <c r="S3500"/>
      <c r="U3500"/>
      <c r="V3500"/>
      <c r="X3500"/>
      <c r="Y3500"/>
      <c r="AA3500"/>
      <c r="AB3500"/>
      <c r="AD3500"/>
      <c r="AE3500"/>
      <c r="AG3500"/>
      <c r="AH3500"/>
      <c r="AJ3500"/>
      <c r="AK3500"/>
      <c r="AM3500"/>
      <c r="AN3500"/>
      <c r="AP3500"/>
      <c r="AQ3500"/>
      <c r="AS3500"/>
      <c r="AT3500"/>
    </row>
    <row r="3501" spans="18:46">
      <c r="R3501"/>
      <c r="S3501"/>
      <c r="U3501"/>
      <c r="V3501"/>
      <c r="X3501"/>
      <c r="Y3501"/>
      <c r="AA3501"/>
      <c r="AB3501"/>
      <c r="AD3501"/>
      <c r="AE3501"/>
      <c r="AG3501"/>
      <c r="AH3501"/>
      <c r="AJ3501"/>
      <c r="AK3501"/>
      <c r="AM3501"/>
      <c r="AN3501"/>
      <c r="AP3501"/>
      <c r="AQ3501"/>
      <c r="AS3501"/>
      <c r="AT3501"/>
    </row>
    <row r="3502" spans="18:46">
      <c r="R3502"/>
      <c r="S3502"/>
      <c r="U3502"/>
      <c r="V3502"/>
      <c r="X3502"/>
      <c r="Y3502"/>
      <c r="AA3502"/>
      <c r="AB3502"/>
      <c r="AD3502"/>
      <c r="AE3502"/>
      <c r="AG3502"/>
      <c r="AH3502"/>
      <c r="AJ3502"/>
      <c r="AK3502"/>
      <c r="AM3502"/>
      <c r="AN3502"/>
      <c r="AP3502"/>
      <c r="AQ3502"/>
      <c r="AS3502"/>
      <c r="AT3502"/>
    </row>
    <row r="3503" spans="18:46">
      <c r="R3503"/>
      <c r="S3503"/>
      <c r="U3503"/>
      <c r="V3503"/>
      <c r="X3503"/>
      <c r="Y3503"/>
      <c r="AA3503"/>
      <c r="AB3503"/>
      <c r="AD3503"/>
      <c r="AE3503"/>
      <c r="AG3503"/>
      <c r="AH3503"/>
      <c r="AJ3503"/>
      <c r="AK3503"/>
      <c r="AM3503"/>
      <c r="AN3503"/>
      <c r="AP3503"/>
      <c r="AQ3503"/>
      <c r="AS3503"/>
      <c r="AT3503"/>
    </row>
    <row r="3504" spans="18:46">
      <c r="R3504"/>
      <c r="S3504"/>
      <c r="U3504"/>
      <c r="V3504"/>
      <c r="X3504"/>
      <c r="Y3504"/>
      <c r="AA3504"/>
      <c r="AB3504"/>
      <c r="AD3504"/>
      <c r="AE3504"/>
      <c r="AG3504"/>
      <c r="AH3504"/>
      <c r="AJ3504"/>
      <c r="AK3504"/>
      <c r="AM3504"/>
      <c r="AN3504"/>
      <c r="AP3504"/>
      <c r="AQ3504"/>
      <c r="AS3504"/>
      <c r="AT3504"/>
    </row>
    <row r="3505" spans="18:46">
      <c r="R3505"/>
      <c r="S3505"/>
      <c r="U3505"/>
      <c r="V3505"/>
      <c r="X3505"/>
      <c r="Y3505"/>
      <c r="AA3505"/>
      <c r="AB3505"/>
      <c r="AD3505"/>
      <c r="AE3505"/>
      <c r="AG3505"/>
      <c r="AH3505"/>
      <c r="AJ3505"/>
      <c r="AK3505"/>
      <c r="AM3505"/>
      <c r="AN3505"/>
      <c r="AP3505"/>
      <c r="AQ3505"/>
      <c r="AS3505"/>
      <c r="AT3505"/>
    </row>
    <row r="3506" spans="18:46">
      <c r="R3506"/>
      <c r="S3506"/>
      <c r="U3506"/>
      <c r="V3506"/>
      <c r="X3506"/>
      <c r="Y3506"/>
      <c r="AA3506"/>
      <c r="AB3506"/>
      <c r="AD3506"/>
      <c r="AE3506"/>
      <c r="AG3506"/>
      <c r="AH3506"/>
      <c r="AJ3506"/>
      <c r="AK3506"/>
      <c r="AM3506"/>
      <c r="AN3506"/>
      <c r="AP3506"/>
      <c r="AQ3506"/>
      <c r="AS3506"/>
      <c r="AT3506"/>
    </row>
    <row r="3507" spans="18:46">
      <c r="R3507"/>
      <c r="S3507"/>
      <c r="U3507"/>
      <c r="V3507"/>
      <c r="X3507"/>
      <c r="Y3507"/>
      <c r="AA3507"/>
      <c r="AB3507"/>
      <c r="AD3507"/>
      <c r="AE3507"/>
      <c r="AG3507"/>
      <c r="AH3507"/>
      <c r="AJ3507"/>
      <c r="AK3507"/>
      <c r="AM3507"/>
      <c r="AN3507"/>
      <c r="AP3507"/>
      <c r="AQ3507"/>
      <c r="AS3507"/>
      <c r="AT3507"/>
    </row>
    <row r="3508" spans="18:46">
      <c r="R3508"/>
      <c r="S3508"/>
      <c r="U3508"/>
      <c r="V3508"/>
      <c r="X3508"/>
      <c r="Y3508"/>
      <c r="AA3508"/>
      <c r="AB3508"/>
      <c r="AD3508"/>
      <c r="AE3508"/>
      <c r="AG3508"/>
      <c r="AH3508"/>
      <c r="AJ3508"/>
      <c r="AK3508"/>
      <c r="AM3508"/>
      <c r="AN3508"/>
      <c r="AP3508"/>
      <c r="AQ3508"/>
      <c r="AS3508"/>
      <c r="AT3508"/>
    </row>
    <row r="3509" spans="18:46">
      <c r="R3509"/>
      <c r="S3509"/>
      <c r="U3509"/>
      <c r="V3509"/>
      <c r="X3509"/>
      <c r="Y3509"/>
      <c r="AA3509"/>
      <c r="AB3509"/>
      <c r="AD3509"/>
      <c r="AE3509"/>
      <c r="AG3509"/>
      <c r="AH3509"/>
      <c r="AJ3509"/>
      <c r="AK3509"/>
      <c r="AM3509"/>
      <c r="AN3509"/>
      <c r="AP3509"/>
      <c r="AQ3509"/>
      <c r="AS3509"/>
      <c r="AT3509"/>
    </row>
    <row r="3510" spans="18:46">
      <c r="R3510"/>
      <c r="S3510"/>
      <c r="U3510"/>
      <c r="V3510"/>
      <c r="X3510"/>
      <c r="Y3510"/>
      <c r="AA3510"/>
      <c r="AB3510"/>
      <c r="AD3510"/>
      <c r="AE3510"/>
      <c r="AG3510"/>
      <c r="AH3510"/>
      <c r="AJ3510"/>
      <c r="AK3510"/>
      <c r="AM3510"/>
      <c r="AN3510"/>
      <c r="AP3510"/>
      <c r="AQ3510"/>
      <c r="AS3510"/>
      <c r="AT3510"/>
    </row>
    <row r="3511" spans="18:46">
      <c r="R3511"/>
      <c r="S3511"/>
      <c r="U3511"/>
      <c r="V3511"/>
      <c r="X3511"/>
      <c r="Y3511"/>
      <c r="AA3511"/>
      <c r="AB3511"/>
      <c r="AD3511"/>
      <c r="AE3511"/>
      <c r="AG3511"/>
      <c r="AH3511"/>
      <c r="AJ3511"/>
      <c r="AK3511"/>
      <c r="AM3511"/>
      <c r="AN3511"/>
      <c r="AP3511"/>
      <c r="AQ3511"/>
      <c r="AS3511"/>
      <c r="AT3511"/>
    </row>
    <row r="3512" spans="18:46">
      <c r="R3512"/>
      <c r="S3512"/>
      <c r="U3512"/>
      <c r="V3512"/>
      <c r="X3512"/>
      <c r="Y3512"/>
      <c r="AA3512"/>
      <c r="AB3512"/>
      <c r="AD3512"/>
      <c r="AE3512"/>
      <c r="AG3512"/>
      <c r="AH3512"/>
      <c r="AJ3512"/>
      <c r="AK3512"/>
      <c r="AM3512"/>
      <c r="AN3512"/>
      <c r="AP3512"/>
      <c r="AQ3512"/>
      <c r="AS3512"/>
      <c r="AT3512"/>
    </row>
    <row r="3513" spans="18:46">
      <c r="R3513"/>
      <c r="S3513"/>
      <c r="U3513"/>
      <c r="V3513"/>
      <c r="X3513"/>
      <c r="Y3513"/>
      <c r="AA3513"/>
      <c r="AB3513"/>
      <c r="AD3513"/>
      <c r="AE3513"/>
      <c r="AG3513"/>
      <c r="AH3513"/>
      <c r="AJ3513"/>
      <c r="AK3513"/>
      <c r="AM3513"/>
      <c r="AN3513"/>
      <c r="AP3513"/>
      <c r="AQ3513"/>
      <c r="AS3513"/>
      <c r="AT3513"/>
    </row>
    <row r="3514" spans="18:46">
      <c r="R3514"/>
      <c r="S3514"/>
      <c r="U3514"/>
      <c r="V3514"/>
      <c r="X3514"/>
      <c r="Y3514"/>
      <c r="AA3514"/>
      <c r="AB3514"/>
      <c r="AD3514"/>
      <c r="AE3514"/>
      <c r="AG3514"/>
      <c r="AH3514"/>
      <c r="AJ3514"/>
      <c r="AK3514"/>
      <c r="AM3514"/>
      <c r="AN3514"/>
      <c r="AP3514"/>
      <c r="AQ3514"/>
      <c r="AS3514"/>
      <c r="AT3514"/>
    </row>
    <row r="3515" spans="18:46">
      <c r="R3515"/>
      <c r="S3515"/>
      <c r="U3515"/>
      <c r="V3515"/>
      <c r="X3515"/>
      <c r="Y3515"/>
      <c r="AA3515"/>
      <c r="AB3515"/>
      <c r="AD3515"/>
      <c r="AE3515"/>
      <c r="AG3515"/>
      <c r="AH3515"/>
      <c r="AJ3515"/>
      <c r="AK3515"/>
      <c r="AM3515"/>
      <c r="AN3515"/>
      <c r="AP3515"/>
      <c r="AQ3515"/>
      <c r="AS3515"/>
      <c r="AT3515"/>
    </row>
    <row r="3516" spans="18:46">
      <c r="R3516"/>
      <c r="S3516"/>
      <c r="U3516"/>
      <c r="V3516"/>
      <c r="X3516"/>
      <c r="Y3516"/>
      <c r="AA3516"/>
      <c r="AB3516"/>
      <c r="AD3516"/>
      <c r="AE3516"/>
      <c r="AG3516"/>
      <c r="AH3516"/>
      <c r="AJ3516"/>
      <c r="AK3516"/>
      <c r="AM3516"/>
      <c r="AN3516"/>
      <c r="AP3516"/>
      <c r="AQ3516"/>
      <c r="AS3516"/>
      <c r="AT3516"/>
    </row>
    <row r="3517" spans="18:46">
      <c r="R3517"/>
      <c r="S3517"/>
      <c r="U3517"/>
      <c r="V3517"/>
      <c r="X3517"/>
      <c r="Y3517"/>
      <c r="AA3517"/>
      <c r="AB3517"/>
      <c r="AD3517"/>
      <c r="AE3517"/>
      <c r="AG3517"/>
      <c r="AH3517"/>
      <c r="AJ3517"/>
      <c r="AK3517"/>
      <c r="AM3517"/>
      <c r="AN3517"/>
      <c r="AP3517"/>
      <c r="AQ3517"/>
      <c r="AS3517"/>
      <c r="AT3517"/>
    </row>
    <row r="3518" spans="18:46">
      <c r="R3518"/>
      <c r="S3518"/>
      <c r="U3518"/>
      <c r="V3518"/>
      <c r="X3518"/>
      <c r="Y3518"/>
      <c r="AA3518"/>
      <c r="AB3518"/>
      <c r="AD3518"/>
      <c r="AE3518"/>
      <c r="AG3518"/>
      <c r="AH3518"/>
      <c r="AJ3518"/>
      <c r="AK3518"/>
      <c r="AM3518"/>
      <c r="AN3518"/>
      <c r="AP3518"/>
      <c r="AQ3518"/>
      <c r="AS3518"/>
      <c r="AT3518"/>
    </row>
    <row r="3519" spans="18:46">
      <c r="R3519"/>
      <c r="S3519"/>
      <c r="U3519"/>
      <c r="V3519"/>
      <c r="X3519"/>
      <c r="Y3519"/>
      <c r="AA3519"/>
      <c r="AB3519"/>
      <c r="AD3519"/>
      <c r="AE3519"/>
      <c r="AG3519"/>
      <c r="AH3519"/>
      <c r="AJ3519"/>
      <c r="AK3519"/>
      <c r="AM3519"/>
      <c r="AN3519"/>
      <c r="AP3519"/>
      <c r="AQ3519"/>
      <c r="AS3519"/>
      <c r="AT3519"/>
    </row>
    <row r="3520" spans="18:46">
      <c r="R3520"/>
      <c r="S3520"/>
      <c r="U3520"/>
      <c r="V3520"/>
      <c r="X3520"/>
      <c r="Y3520"/>
      <c r="AA3520"/>
      <c r="AB3520"/>
      <c r="AD3520"/>
      <c r="AE3520"/>
      <c r="AG3520"/>
      <c r="AH3520"/>
      <c r="AJ3520"/>
      <c r="AK3520"/>
      <c r="AM3520"/>
      <c r="AN3520"/>
      <c r="AP3520"/>
      <c r="AQ3520"/>
      <c r="AS3520"/>
      <c r="AT3520"/>
    </row>
    <row r="3521" spans="18:46">
      <c r="R3521"/>
      <c r="S3521"/>
      <c r="U3521"/>
      <c r="V3521"/>
      <c r="X3521"/>
      <c r="Y3521"/>
      <c r="AA3521"/>
      <c r="AB3521"/>
      <c r="AD3521"/>
      <c r="AE3521"/>
      <c r="AG3521"/>
      <c r="AH3521"/>
      <c r="AJ3521"/>
      <c r="AK3521"/>
      <c r="AM3521"/>
      <c r="AN3521"/>
      <c r="AP3521"/>
      <c r="AQ3521"/>
      <c r="AS3521"/>
      <c r="AT3521"/>
    </row>
    <row r="3522" spans="18:46">
      <c r="R3522"/>
      <c r="S3522"/>
      <c r="U3522"/>
      <c r="V3522"/>
      <c r="X3522"/>
      <c r="Y3522"/>
      <c r="AA3522"/>
      <c r="AB3522"/>
      <c r="AD3522"/>
      <c r="AE3522"/>
      <c r="AG3522"/>
      <c r="AH3522"/>
      <c r="AJ3522"/>
      <c r="AK3522"/>
      <c r="AM3522"/>
      <c r="AN3522"/>
      <c r="AP3522"/>
      <c r="AQ3522"/>
      <c r="AS3522"/>
      <c r="AT3522"/>
    </row>
    <row r="3523" spans="18:46">
      <c r="R3523"/>
      <c r="S3523"/>
      <c r="U3523"/>
      <c r="V3523"/>
      <c r="X3523"/>
      <c r="Y3523"/>
      <c r="AA3523"/>
      <c r="AB3523"/>
      <c r="AD3523"/>
      <c r="AE3523"/>
      <c r="AG3523"/>
      <c r="AH3523"/>
      <c r="AJ3523"/>
      <c r="AK3523"/>
      <c r="AM3523"/>
      <c r="AN3523"/>
      <c r="AP3523"/>
      <c r="AQ3523"/>
      <c r="AS3523"/>
      <c r="AT3523"/>
    </row>
    <row r="3524" spans="18:46">
      <c r="R3524"/>
      <c r="S3524"/>
      <c r="U3524"/>
      <c r="V3524"/>
      <c r="X3524"/>
      <c r="Y3524"/>
      <c r="AA3524"/>
      <c r="AB3524"/>
      <c r="AD3524"/>
      <c r="AE3524"/>
      <c r="AG3524"/>
      <c r="AH3524"/>
      <c r="AJ3524"/>
      <c r="AK3524"/>
      <c r="AM3524"/>
      <c r="AN3524"/>
      <c r="AP3524"/>
      <c r="AQ3524"/>
      <c r="AS3524"/>
      <c r="AT3524"/>
    </row>
    <row r="3525" spans="18:46">
      <c r="R3525"/>
      <c r="S3525"/>
      <c r="U3525"/>
      <c r="V3525"/>
      <c r="X3525"/>
      <c r="Y3525"/>
      <c r="AA3525"/>
      <c r="AB3525"/>
      <c r="AD3525"/>
      <c r="AE3525"/>
      <c r="AG3525"/>
      <c r="AH3525"/>
      <c r="AJ3525"/>
      <c r="AK3525"/>
      <c r="AM3525"/>
      <c r="AN3525"/>
      <c r="AP3525"/>
      <c r="AQ3525"/>
      <c r="AS3525"/>
      <c r="AT3525"/>
    </row>
    <row r="3526" spans="18:46">
      <c r="R3526"/>
      <c r="S3526"/>
      <c r="U3526"/>
      <c r="V3526"/>
      <c r="X3526"/>
      <c r="Y3526"/>
      <c r="AA3526"/>
      <c r="AB3526"/>
      <c r="AD3526"/>
      <c r="AE3526"/>
      <c r="AG3526"/>
      <c r="AH3526"/>
      <c r="AJ3526"/>
      <c r="AK3526"/>
      <c r="AM3526"/>
      <c r="AN3526"/>
      <c r="AP3526"/>
      <c r="AQ3526"/>
      <c r="AS3526"/>
      <c r="AT3526"/>
    </row>
    <row r="3527" spans="18:46">
      <c r="R3527"/>
      <c r="S3527"/>
      <c r="U3527"/>
      <c r="V3527"/>
      <c r="X3527"/>
      <c r="Y3527"/>
      <c r="AA3527"/>
      <c r="AB3527"/>
      <c r="AD3527"/>
      <c r="AE3527"/>
      <c r="AG3527"/>
      <c r="AH3527"/>
      <c r="AJ3527"/>
      <c r="AK3527"/>
      <c r="AM3527"/>
      <c r="AN3527"/>
      <c r="AP3527"/>
      <c r="AQ3527"/>
      <c r="AS3527"/>
      <c r="AT3527"/>
    </row>
    <row r="3528" spans="18:46">
      <c r="R3528"/>
      <c r="S3528"/>
      <c r="U3528"/>
      <c r="V3528"/>
      <c r="X3528"/>
      <c r="Y3528"/>
      <c r="AA3528"/>
      <c r="AB3528"/>
      <c r="AD3528"/>
      <c r="AE3528"/>
      <c r="AG3528"/>
      <c r="AH3528"/>
      <c r="AJ3528"/>
      <c r="AK3528"/>
      <c r="AM3528"/>
      <c r="AN3528"/>
      <c r="AP3528"/>
      <c r="AQ3528"/>
      <c r="AS3528"/>
      <c r="AT3528"/>
    </row>
    <row r="3529" spans="18:46">
      <c r="R3529"/>
      <c r="S3529"/>
      <c r="U3529"/>
      <c r="V3529"/>
      <c r="X3529"/>
      <c r="Y3529"/>
      <c r="AA3529"/>
      <c r="AB3529"/>
      <c r="AD3529"/>
      <c r="AE3529"/>
      <c r="AG3529"/>
      <c r="AH3529"/>
      <c r="AJ3529"/>
      <c r="AK3529"/>
      <c r="AM3529"/>
      <c r="AN3529"/>
      <c r="AP3529"/>
      <c r="AQ3529"/>
      <c r="AS3529"/>
      <c r="AT3529"/>
    </row>
    <row r="3530" spans="18:46">
      <c r="R3530"/>
      <c r="S3530"/>
      <c r="U3530"/>
      <c r="V3530"/>
      <c r="X3530"/>
      <c r="Y3530"/>
      <c r="AA3530"/>
      <c r="AB3530"/>
      <c r="AD3530"/>
      <c r="AE3530"/>
      <c r="AG3530"/>
      <c r="AH3530"/>
      <c r="AJ3530"/>
      <c r="AK3530"/>
      <c r="AM3530"/>
      <c r="AN3530"/>
      <c r="AP3530"/>
      <c r="AQ3530"/>
      <c r="AS3530"/>
      <c r="AT3530"/>
    </row>
    <row r="3531" spans="18:46">
      <c r="R3531"/>
      <c r="S3531"/>
      <c r="U3531"/>
      <c r="V3531"/>
      <c r="X3531"/>
      <c r="Y3531"/>
      <c r="AA3531"/>
      <c r="AB3531"/>
      <c r="AD3531"/>
      <c r="AE3531"/>
      <c r="AG3531"/>
      <c r="AH3531"/>
      <c r="AJ3531"/>
      <c r="AK3531"/>
      <c r="AM3531"/>
      <c r="AN3531"/>
      <c r="AP3531"/>
      <c r="AQ3531"/>
      <c r="AS3531"/>
      <c r="AT3531"/>
    </row>
    <row r="3532" spans="18:46">
      <c r="R3532"/>
      <c r="S3532"/>
      <c r="U3532"/>
      <c r="V3532"/>
      <c r="X3532"/>
      <c r="Y3532"/>
      <c r="AA3532"/>
      <c r="AB3532"/>
      <c r="AD3532"/>
      <c r="AE3532"/>
      <c r="AG3532"/>
      <c r="AH3532"/>
      <c r="AJ3532"/>
      <c r="AK3532"/>
      <c r="AM3532"/>
      <c r="AN3532"/>
      <c r="AP3532"/>
      <c r="AQ3532"/>
      <c r="AS3532"/>
      <c r="AT3532"/>
    </row>
    <row r="3533" spans="18:46">
      <c r="R3533"/>
      <c r="S3533"/>
      <c r="U3533"/>
      <c r="V3533"/>
      <c r="X3533"/>
      <c r="Y3533"/>
      <c r="AA3533"/>
      <c r="AB3533"/>
      <c r="AD3533"/>
      <c r="AE3533"/>
      <c r="AG3533"/>
      <c r="AH3533"/>
      <c r="AJ3533"/>
      <c r="AK3533"/>
      <c r="AM3533"/>
      <c r="AN3533"/>
      <c r="AP3533"/>
      <c r="AQ3533"/>
      <c r="AS3533"/>
      <c r="AT3533"/>
    </row>
    <row r="3534" spans="18:46">
      <c r="R3534"/>
      <c r="S3534"/>
      <c r="U3534"/>
      <c r="V3534"/>
      <c r="X3534"/>
      <c r="Y3534"/>
      <c r="AA3534"/>
      <c r="AB3534"/>
      <c r="AD3534"/>
      <c r="AE3534"/>
      <c r="AG3534"/>
      <c r="AH3534"/>
      <c r="AJ3534"/>
      <c r="AK3534"/>
      <c r="AM3534"/>
      <c r="AN3534"/>
      <c r="AP3534"/>
      <c r="AQ3534"/>
      <c r="AS3534"/>
      <c r="AT3534"/>
    </row>
    <row r="3535" spans="18:46">
      <c r="R3535"/>
      <c r="S3535"/>
      <c r="U3535"/>
      <c r="V3535"/>
      <c r="X3535"/>
      <c r="Y3535"/>
      <c r="AA3535"/>
      <c r="AB3535"/>
      <c r="AD3535"/>
      <c r="AE3535"/>
      <c r="AG3535"/>
      <c r="AH3535"/>
      <c r="AJ3535"/>
      <c r="AK3535"/>
      <c r="AM3535"/>
      <c r="AN3535"/>
      <c r="AP3535"/>
      <c r="AQ3535"/>
      <c r="AS3535"/>
      <c r="AT3535"/>
    </row>
    <row r="3536" spans="18:46">
      <c r="R3536"/>
      <c r="S3536"/>
      <c r="U3536"/>
      <c r="V3536"/>
      <c r="X3536"/>
      <c r="Y3536"/>
      <c r="AA3536"/>
      <c r="AB3536"/>
      <c r="AD3536"/>
      <c r="AE3536"/>
      <c r="AG3536"/>
      <c r="AH3536"/>
      <c r="AJ3536"/>
      <c r="AK3536"/>
      <c r="AM3536"/>
      <c r="AN3536"/>
      <c r="AP3536"/>
      <c r="AQ3536"/>
      <c r="AS3536"/>
      <c r="AT3536"/>
    </row>
    <row r="3537" spans="18:46">
      <c r="R3537"/>
      <c r="S3537"/>
      <c r="U3537"/>
      <c r="V3537"/>
      <c r="X3537"/>
      <c r="Y3537"/>
      <c r="AA3537"/>
      <c r="AB3537"/>
      <c r="AD3537"/>
      <c r="AE3537"/>
      <c r="AG3537"/>
      <c r="AH3537"/>
      <c r="AJ3537"/>
      <c r="AK3537"/>
      <c r="AM3537"/>
      <c r="AN3537"/>
      <c r="AP3537"/>
      <c r="AQ3537"/>
      <c r="AS3537"/>
      <c r="AT3537"/>
    </row>
    <row r="3538" spans="18:46">
      <c r="R3538"/>
      <c r="S3538"/>
      <c r="U3538"/>
      <c r="V3538"/>
      <c r="X3538"/>
      <c r="Y3538"/>
      <c r="AA3538"/>
      <c r="AB3538"/>
      <c r="AD3538"/>
      <c r="AE3538"/>
      <c r="AG3538"/>
      <c r="AH3538"/>
      <c r="AJ3538"/>
      <c r="AK3538"/>
      <c r="AM3538"/>
      <c r="AN3538"/>
      <c r="AP3538"/>
      <c r="AQ3538"/>
      <c r="AS3538"/>
      <c r="AT3538"/>
    </row>
    <row r="3539" spans="18:46">
      <c r="R3539"/>
      <c r="S3539"/>
      <c r="U3539"/>
      <c r="V3539"/>
      <c r="X3539"/>
      <c r="Y3539"/>
      <c r="AA3539"/>
      <c r="AB3539"/>
      <c r="AD3539"/>
      <c r="AE3539"/>
      <c r="AG3539"/>
      <c r="AH3539"/>
      <c r="AJ3539"/>
      <c r="AK3539"/>
      <c r="AM3539"/>
      <c r="AN3539"/>
      <c r="AP3539"/>
      <c r="AQ3539"/>
      <c r="AS3539"/>
      <c r="AT3539"/>
    </row>
    <row r="3540" spans="18:46">
      <c r="R3540"/>
      <c r="S3540"/>
      <c r="U3540"/>
      <c r="V3540"/>
      <c r="X3540"/>
      <c r="Y3540"/>
      <c r="AA3540"/>
      <c r="AB3540"/>
      <c r="AD3540"/>
      <c r="AE3540"/>
      <c r="AG3540"/>
      <c r="AH3540"/>
      <c r="AJ3540"/>
      <c r="AK3540"/>
      <c r="AM3540"/>
      <c r="AN3540"/>
      <c r="AP3540"/>
      <c r="AQ3540"/>
      <c r="AS3540"/>
      <c r="AT3540"/>
    </row>
    <row r="3541" spans="18:46">
      <c r="R3541"/>
      <c r="S3541"/>
      <c r="U3541"/>
      <c r="V3541"/>
      <c r="X3541"/>
      <c r="Y3541"/>
      <c r="AA3541"/>
      <c r="AB3541"/>
      <c r="AD3541"/>
      <c r="AE3541"/>
      <c r="AG3541"/>
      <c r="AH3541"/>
      <c r="AJ3541"/>
      <c r="AK3541"/>
      <c r="AM3541"/>
      <c r="AN3541"/>
      <c r="AP3541"/>
      <c r="AQ3541"/>
      <c r="AS3541"/>
      <c r="AT3541"/>
    </row>
    <row r="3542" spans="18:46">
      <c r="R3542"/>
      <c r="S3542"/>
      <c r="U3542"/>
      <c r="V3542"/>
      <c r="X3542"/>
      <c r="Y3542"/>
      <c r="AA3542"/>
      <c r="AB3542"/>
      <c r="AD3542"/>
      <c r="AE3542"/>
      <c r="AG3542"/>
      <c r="AH3542"/>
      <c r="AJ3542"/>
      <c r="AK3542"/>
      <c r="AM3542"/>
      <c r="AN3542"/>
      <c r="AP3542"/>
      <c r="AQ3542"/>
      <c r="AS3542"/>
      <c r="AT3542"/>
    </row>
    <row r="3543" spans="18:46">
      <c r="R3543"/>
      <c r="S3543"/>
      <c r="U3543"/>
      <c r="V3543"/>
      <c r="X3543"/>
      <c r="Y3543"/>
      <c r="AA3543"/>
      <c r="AB3543"/>
      <c r="AD3543"/>
      <c r="AE3543"/>
      <c r="AG3543"/>
      <c r="AH3543"/>
      <c r="AJ3543"/>
      <c r="AK3543"/>
      <c r="AM3543"/>
      <c r="AN3543"/>
      <c r="AP3543"/>
      <c r="AQ3543"/>
      <c r="AS3543"/>
      <c r="AT3543"/>
    </row>
    <row r="3544" spans="18:46">
      <c r="R3544"/>
      <c r="S3544"/>
      <c r="U3544"/>
      <c r="V3544"/>
      <c r="X3544"/>
      <c r="Y3544"/>
      <c r="AA3544"/>
      <c r="AB3544"/>
      <c r="AD3544"/>
      <c r="AE3544"/>
      <c r="AG3544"/>
      <c r="AH3544"/>
      <c r="AJ3544"/>
      <c r="AK3544"/>
      <c r="AM3544"/>
      <c r="AN3544"/>
      <c r="AP3544"/>
      <c r="AQ3544"/>
      <c r="AS3544"/>
      <c r="AT3544"/>
    </row>
    <row r="3545" spans="18:46">
      <c r="R3545"/>
      <c r="S3545"/>
      <c r="U3545"/>
      <c r="V3545"/>
      <c r="X3545"/>
      <c r="Y3545"/>
      <c r="AA3545"/>
      <c r="AB3545"/>
      <c r="AD3545"/>
      <c r="AE3545"/>
      <c r="AG3545"/>
      <c r="AH3545"/>
      <c r="AJ3545"/>
      <c r="AK3545"/>
      <c r="AM3545"/>
      <c r="AN3545"/>
      <c r="AP3545"/>
      <c r="AQ3545"/>
      <c r="AS3545"/>
      <c r="AT3545"/>
    </row>
    <row r="3546" spans="18:46">
      <c r="R3546"/>
      <c r="S3546"/>
      <c r="U3546"/>
      <c r="V3546"/>
      <c r="X3546"/>
      <c r="Y3546"/>
      <c r="AA3546"/>
      <c r="AB3546"/>
      <c r="AD3546"/>
      <c r="AE3546"/>
      <c r="AG3546"/>
      <c r="AH3546"/>
      <c r="AJ3546"/>
      <c r="AK3546"/>
      <c r="AM3546"/>
      <c r="AN3546"/>
      <c r="AP3546"/>
      <c r="AQ3546"/>
      <c r="AS3546"/>
      <c r="AT3546"/>
    </row>
    <row r="3547" spans="18:46">
      <c r="R3547"/>
      <c r="S3547"/>
      <c r="U3547"/>
      <c r="V3547"/>
      <c r="X3547"/>
      <c r="Y3547"/>
      <c r="AA3547"/>
      <c r="AB3547"/>
      <c r="AD3547"/>
      <c r="AE3547"/>
      <c r="AG3547"/>
      <c r="AH3547"/>
      <c r="AJ3547"/>
      <c r="AK3547"/>
      <c r="AM3547"/>
      <c r="AN3547"/>
      <c r="AP3547"/>
      <c r="AQ3547"/>
      <c r="AS3547"/>
      <c r="AT3547"/>
    </row>
    <row r="3548" spans="18:46">
      <c r="R3548"/>
      <c r="S3548"/>
      <c r="U3548"/>
      <c r="V3548"/>
      <c r="X3548"/>
      <c r="Y3548"/>
      <c r="AA3548"/>
      <c r="AB3548"/>
      <c r="AD3548"/>
      <c r="AE3548"/>
      <c r="AG3548"/>
      <c r="AH3548"/>
      <c r="AJ3548"/>
      <c r="AK3548"/>
      <c r="AM3548"/>
      <c r="AN3548"/>
      <c r="AP3548"/>
      <c r="AQ3548"/>
      <c r="AS3548"/>
      <c r="AT3548"/>
    </row>
    <row r="3549" spans="18:46">
      <c r="R3549"/>
      <c r="S3549"/>
      <c r="U3549"/>
      <c r="V3549"/>
      <c r="X3549"/>
      <c r="Y3549"/>
      <c r="AA3549"/>
      <c r="AB3549"/>
      <c r="AD3549"/>
      <c r="AE3549"/>
      <c r="AG3549"/>
      <c r="AH3549"/>
      <c r="AJ3549"/>
      <c r="AK3549"/>
      <c r="AM3549"/>
      <c r="AN3549"/>
      <c r="AP3549"/>
      <c r="AQ3549"/>
      <c r="AS3549"/>
      <c r="AT3549"/>
    </row>
    <row r="3550" spans="18:46">
      <c r="R3550"/>
      <c r="S3550"/>
      <c r="U3550"/>
      <c r="V3550"/>
      <c r="X3550"/>
      <c r="Y3550"/>
      <c r="AA3550"/>
      <c r="AB3550"/>
      <c r="AD3550"/>
      <c r="AE3550"/>
      <c r="AG3550"/>
      <c r="AH3550"/>
      <c r="AJ3550"/>
      <c r="AK3550"/>
      <c r="AM3550"/>
      <c r="AN3550"/>
      <c r="AP3550"/>
      <c r="AQ3550"/>
      <c r="AS3550"/>
      <c r="AT3550"/>
    </row>
    <row r="3551" spans="18:46">
      <c r="R3551"/>
      <c r="S3551"/>
      <c r="U3551"/>
      <c r="V3551"/>
      <c r="X3551"/>
      <c r="Y3551"/>
      <c r="AA3551"/>
      <c r="AB3551"/>
      <c r="AD3551"/>
      <c r="AE3551"/>
      <c r="AG3551"/>
      <c r="AH3551"/>
      <c r="AJ3551"/>
      <c r="AK3551"/>
      <c r="AM3551"/>
      <c r="AN3551"/>
      <c r="AP3551"/>
      <c r="AQ3551"/>
      <c r="AS3551"/>
      <c r="AT3551"/>
    </row>
    <row r="3552" spans="18:46">
      <c r="R3552"/>
      <c r="S3552"/>
      <c r="U3552"/>
      <c r="V3552"/>
      <c r="X3552"/>
      <c r="Y3552"/>
      <c r="AA3552"/>
      <c r="AB3552"/>
      <c r="AD3552"/>
      <c r="AE3552"/>
      <c r="AG3552"/>
      <c r="AH3552"/>
      <c r="AJ3552"/>
      <c r="AK3552"/>
      <c r="AM3552"/>
      <c r="AN3552"/>
      <c r="AP3552"/>
      <c r="AQ3552"/>
      <c r="AS3552"/>
      <c r="AT3552"/>
    </row>
    <row r="3553" spans="18:46">
      <c r="R3553"/>
      <c r="S3553"/>
      <c r="U3553"/>
      <c r="V3553"/>
      <c r="X3553"/>
      <c r="Y3553"/>
      <c r="AA3553"/>
      <c r="AB3553"/>
      <c r="AD3553"/>
      <c r="AE3553"/>
      <c r="AG3553"/>
      <c r="AH3553"/>
      <c r="AJ3553"/>
      <c r="AK3553"/>
      <c r="AM3553"/>
      <c r="AN3553"/>
      <c r="AP3553"/>
      <c r="AQ3553"/>
      <c r="AS3553"/>
      <c r="AT3553"/>
    </row>
    <row r="3554" spans="18:46">
      <c r="R3554"/>
      <c r="S3554"/>
      <c r="U3554"/>
      <c r="V3554"/>
      <c r="X3554"/>
      <c r="Y3554"/>
      <c r="AA3554"/>
      <c r="AB3554"/>
      <c r="AD3554"/>
      <c r="AE3554"/>
      <c r="AG3554"/>
      <c r="AH3554"/>
      <c r="AJ3554"/>
      <c r="AK3554"/>
      <c r="AM3554"/>
      <c r="AN3554"/>
      <c r="AP3554"/>
      <c r="AQ3554"/>
      <c r="AS3554"/>
      <c r="AT3554"/>
    </row>
    <row r="3555" spans="18:46">
      <c r="R3555"/>
      <c r="S3555"/>
      <c r="U3555"/>
      <c r="V3555"/>
      <c r="X3555"/>
      <c r="Y3555"/>
      <c r="AA3555"/>
      <c r="AB3555"/>
      <c r="AD3555"/>
      <c r="AE3555"/>
      <c r="AG3555"/>
      <c r="AH3555"/>
      <c r="AJ3555"/>
      <c r="AK3555"/>
      <c r="AM3555"/>
      <c r="AN3555"/>
      <c r="AP3555"/>
      <c r="AQ3555"/>
      <c r="AS3555"/>
      <c r="AT3555"/>
    </row>
    <row r="3556" spans="18:46">
      <c r="R3556"/>
      <c r="S3556"/>
      <c r="U3556"/>
      <c r="V3556"/>
      <c r="X3556"/>
      <c r="Y3556"/>
      <c r="AA3556"/>
      <c r="AB3556"/>
      <c r="AD3556"/>
      <c r="AE3556"/>
      <c r="AG3556"/>
      <c r="AH3556"/>
      <c r="AJ3556"/>
      <c r="AK3556"/>
      <c r="AM3556"/>
      <c r="AN3556"/>
      <c r="AP3556"/>
      <c r="AQ3556"/>
      <c r="AS3556"/>
      <c r="AT3556"/>
    </row>
    <row r="3557" spans="18:46">
      <c r="R3557"/>
      <c r="S3557"/>
      <c r="U3557"/>
      <c r="V3557"/>
      <c r="X3557"/>
      <c r="Y3557"/>
      <c r="AA3557"/>
      <c r="AB3557"/>
      <c r="AD3557"/>
      <c r="AE3557"/>
      <c r="AG3557"/>
      <c r="AH3557"/>
      <c r="AJ3557"/>
      <c r="AK3557"/>
      <c r="AM3557"/>
      <c r="AN3557"/>
      <c r="AP3557"/>
      <c r="AQ3557"/>
      <c r="AS3557"/>
      <c r="AT3557"/>
    </row>
    <row r="3558" spans="18:46">
      <c r="R3558"/>
      <c r="S3558"/>
      <c r="U3558"/>
      <c r="V3558"/>
      <c r="X3558"/>
      <c r="Y3558"/>
      <c r="AA3558"/>
      <c r="AB3558"/>
      <c r="AD3558"/>
      <c r="AE3558"/>
      <c r="AG3558"/>
      <c r="AH3558"/>
      <c r="AJ3558"/>
      <c r="AK3558"/>
      <c r="AM3558"/>
      <c r="AN3558"/>
      <c r="AP3558"/>
      <c r="AQ3558"/>
      <c r="AS3558"/>
      <c r="AT3558"/>
    </row>
    <row r="3559" spans="18:46">
      <c r="R3559"/>
      <c r="S3559"/>
      <c r="U3559"/>
      <c r="V3559"/>
      <c r="X3559"/>
      <c r="Y3559"/>
      <c r="AA3559"/>
      <c r="AB3559"/>
      <c r="AD3559"/>
      <c r="AE3559"/>
      <c r="AG3559"/>
      <c r="AH3559"/>
      <c r="AJ3559"/>
      <c r="AK3559"/>
      <c r="AM3559"/>
      <c r="AN3559"/>
      <c r="AP3559"/>
      <c r="AQ3559"/>
      <c r="AS3559"/>
      <c r="AT3559"/>
    </row>
    <row r="3560" spans="18:46">
      <c r="R3560"/>
      <c r="S3560"/>
      <c r="U3560"/>
      <c r="V3560"/>
      <c r="X3560"/>
      <c r="Y3560"/>
      <c r="AA3560"/>
      <c r="AB3560"/>
      <c r="AD3560"/>
      <c r="AE3560"/>
      <c r="AG3560"/>
      <c r="AH3560"/>
      <c r="AJ3560"/>
      <c r="AK3560"/>
      <c r="AM3560"/>
      <c r="AN3560"/>
      <c r="AP3560"/>
      <c r="AQ3560"/>
      <c r="AS3560"/>
      <c r="AT3560"/>
    </row>
    <row r="3561" spans="18:46">
      <c r="R3561"/>
      <c r="S3561"/>
      <c r="U3561"/>
      <c r="V3561"/>
      <c r="X3561"/>
      <c r="Y3561"/>
      <c r="AA3561"/>
      <c r="AB3561"/>
      <c r="AD3561"/>
      <c r="AE3561"/>
      <c r="AG3561"/>
      <c r="AH3561"/>
      <c r="AJ3561"/>
      <c r="AK3561"/>
      <c r="AM3561"/>
      <c r="AN3561"/>
      <c r="AP3561"/>
      <c r="AQ3561"/>
      <c r="AS3561"/>
      <c r="AT3561"/>
    </row>
    <row r="3562" spans="18:46">
      <c r="R3562"/>
      <c r="S3562"/>
      <c r="U3562"/>
      <c r="V3562"/>
      <c r="X3562"/>
      <c r="Y3562"/>
      <c r="AA3562"/>
      <c r="AB3562"/>
      <c r="AD3562"/>
      <c r="AE3562"/>
      <c r="AG3562"/>
      <c r="AH3562"/>
      <c r="AJ3562"/>
      <c r="AK3562"/>
      <c r="AM3562"/>
      <c r="AN3562"/>
      <c r="AP3562"/>
      <c r="AQ3562"/>
      <c r="AS3562"/>
      <c r="AT3562"/>
    </row>
    <row r="3563" spans="18:46">
      <c r="R3563"/>
      <c r="S3563"/>
      <c r="U3563"/>
      <c r="V3563"/>
      <c r="X3563"/>
      <c r="Y3563"/>
      <c r="AA3563"/>
      <c r="AB3563"/>
      <c r="AD3563"/>
      <c r="AE3563"/>
      <c r="AG3563"/>
      <c r="AH3563"/>
      <c r="AJ3563"/>
      <c r="AK3563"/>
      <c r="AM3563"/>
      <c r="AN3563"/>
      <c r="AP3563"/>
      <c r="AQ3563"/>
      <c r="AS3563"/>
      <c r="AT3563"/>
    </row>
    <row r="3564" spans="18:46">
      <c r="R3564"/>
      <c r="S3564"/>
      <c r="U3564"/>
      <c r="V3564"/>
      <c r="X3564"/>
      <c r="Y3564"/>
      <c r="AA3564"/>
      <c r="AB3564"/>
      <c r="AD3564"/>
      <c r="AE3564"/>
      <c r="AG3564"/>
      <c r="AH3564"/>
      <c r="AJ3564"/>
      <c r="AK3564"/>
      <c r="AM3564"/>
      <c r="AN3564"/>
      <c r="AP3564"/>
      <c r="AQ3564"/>
      <c r="AS3564"/>
      <c r="AT3564"/>
    </row>
    <row r="3565" spans="18:46">
      <c r="R3565"/>
      <c r="S3565"/>
      <c r="U3565"/>
      <c r="V3565"/>
      <c r="X3565"/>
      <c r="Y3565"/>
      <c r="AA3565"/>
      <c r="AB3565"/>
      <c r="AD3565"/>
      <c r="AE3565"/>
      <c r="AG3565"/>
      <c r="AH3565"/>
      <c r="AJ3565"/>
      <c r="AK3565"/>
      <c r="AM3565"/>
      <c r="AN3565"/>
      <c r="AP3565"/>
      <c r="AQ3565"/>
      <c r="AS3565"/>
      <c r="AT3565"/>
    </row>
    <row r="3566" spans="18:46">
      <c r="R3566"/>
      <c r="S3566"/>
      <c r="U3566"/>
      <c r="V3566"/>
      <c r="X3566"/>
      <c r="Y3566"/>
      <c r="AA3566"/>
      <c r="AB3566"/>
      <c r="AD3566"/>
      <c r="AE3566"/>
      <c r="AG3566"/>
      <c r="AH3566"/>
      <c r="AJ3566"/>
      <c r="AK3566"/>
      <c r="AM3566"/>
      <c r="AN3566"/>
      <c r="AP3566"/>
      <c r="AQ3566"/>
      <c r="AS3566"/>
      <c r="AT3566"/>
    </row>
    <row r="3567" spans="18:46">
      <c r="R3567"/>
      <c r="S3567"/>
      <c r="U3567"/>
      <c r="V3567"/>
      <c r="X3567"/>
      <c r="Y3567"/>
      <c r="AA3567"/>
      <c r="AB3567"/>
      <c r="AD3567"/>
      <c r="AE3567"/>
      <c r="AG3567"/>
      <c r="AH3567"/>
      <c r="AJ3567"/>
      <c r="AK3567"/>
      <c r="AM3567"/>
      <c r="AN3567"/>
      <c r="AP3567"/>
      <c r="AQ3567"/>
      <c r="AS3567"/>
      <c r="AT3567"/>
    </row>
    <row r="3568" spans="18:46">
      <c r="R3568"/>
      <c r="S3568"/>
      <c r="U3568"/>
      <c r="V3568"/>
      <c r="X3568"/>
      <c r="Y3568"/>
      <c r="AA3568"/>
      <c r="AB3568"/>
      <c r="AD3568"/>
      <c r="AE3568"/>
      <c r="AG3568"/>
      <c r="AH3568"/>
      <c r="AJ3568"/>
      <c r="AK3568"/>
      <c r="AM3568"/>
      <c r="AN3568"/>
      <c r="AP3568"/>
      <c r="AQ3568"/>
      <c r="AS3568"/>
      <c r="AT3568"/>
    </row>
    <row r="3569" spans="18:46">
      <c r="R3569"/>
      <c r="S3569"/>
      <c r="U3569"/>
      <c r="V3569"/>
      <c r="X3569"/>
      <c r="Y3569"/>
      <c r="AA3569"/>
      <c r="AB3569"/>
      <c r="AD3569"/>
      <c r="AE3569"/>
      <c r="AG3569"/>
      <c r="AH3569"/>
      <c r="AJ3569"/>
      <c r="AK3569"/>
      <c r="AM3569"/>
      <c r="AN3569"/>
      <c r="AP3569"/>
      <c r="AQ3569"/>
      <c r="AS3569"/>
      <c r="AT3569"/>
    </row>
    <row r="3570" spans="18:46">
      <c r="R3570"/>
      <c r="S3570"/>
      <c r="U3570"/>
      <c r="V3570"/>
      <c r="X3570"/>
      <c r="Y3570"/>
      <c r="AA3570"/>
      <c r="AB3570"/>
      <c r="AD3570"/>
      <c r="AE3570"/>
      <c r="AG3570"/>
      <c r="AH3570"/>
      <c r="AJ3570"/>
      <c r="AK3570"/>
      <c r="AM3570"/>
      <c r="AN3570"/>
      <c r="AP3570"/>
      <c r="AQ3570"/>
      <c r="AS3570"/>
      <c r="AT3570"/>
    </row>
    <row r="3571" spans="18:46">
      <c r="R3571"/>
      <c r="S3571"/>
      <c r="U3571"/>
      <c r="V3571"/>
      <c r="X3571"/>
      <c r="Y3571"/>
      <c r="AA3571"/>
      <c r="AB3571"/>
      <c r="AD3571"/>
      <c r="AE3571"/>
      <c r="AG3571"/>
      <c r="AH3571"/>
      <c r="AJ3571"/>
      <c r="AK3571"/>
      <c r="AM3571"/>
      <c r="AN3571"/>
      <c r="AP3571"/>
      <c r="AQ3571"/>
      <c r="AS3571"/>
      <c r="AT3571"/>
    </row>
    <row r="3572" spans="18:46">
      <c r="R3572"/>
      <c r="S3572"/>
      <c r="U3572"/>
      <c r="V3572"/>
      <c r="X3572"/>
      <c r="Y3572"/>
      <c r="AA3572"/>
      <c r="AB3572"/>
      <c r="AD3572"/>
      <c r="AE3572"/>
      <c r="AG3572"/>
      <c r="AH3572"/>
      <c r="AJ3572"/>
      <c r="AK3572"/>
      <c r="AM3572"/>
      <c r="AN3572"/>
      <c r="AP3572"/>
      <c r="AQ3572"/>
      <c r="AS3572"/>
      <c r="AT3572"/>
    </row>
    <row r="3573" spans="18:46">
      <c r="R3573"/>
      <c r="S3573"/>
      <c r="U3573"/>
      <c r="V3573"/>
      <c r="X3573"/>
      <c r="Y3573"/>
      <c r="AA3573"/>
      <c r="AB3573"/>
      <c r="AD3573"/>
      <c r="AE3573"/>
      <c r="AG3573"/>
      <c r="AH3573"/>
      <c r="AJ3573"/>
      <c r="AK3573"/>
      <c r="AM3573"/>
      <c r="AN3573"/>
      <c r="AP3573"/>
      <c r="AQ3573"/>
      <c r="AS3573"/>
      <c r="AT3573"/>
    </row>
    <row r="3574" spans="18:46">
      <c r="R3574"/>
      <c r="S3574"/>
      <c r="U3574"/>
      <c r="V3574"/>
      <c r="X3574"/>
      <c r="Y3574"/>
      <c r="AA3574"/>
      <c r="AB3574"/>
      <c r="AD3574"/>
      <c r="AE3574"/>
      <c r="AG3574"/>
      <c r="AH3574"/>
      <c r="AJ3574"/>
      <c r="AK3574"/>
      <c r="AM3574"/>
      <c r="AN3574"/>
      <c r="AP3574"/>
      <c r="AQ3574"/>
      <c r="AS3574"/>
      <c r="AT3574"/>
    </row>
    <row r="3575" spans="18:46">
      <c r="R3575"/>
      <c r="S3575"/>
      <c r="U3575"/>
      <c r="V3575"/>
      <c r="X3575"/>
      <c r="Y3575"/>
      <c r="AA3575"/>
      <c r="AB3575"/>
      <c r="AD3575"/>
      <c r="AE3575"/>
      <c r="AG3575"/>
      <c r="AH3575"/>
      <c r="AJ3575"/>
      <c r="AK3575"/>
      <c r="AM3575"/>
      <c r="AN3575"/>
      <c r="AP3575"/>
      <c r="AQ3575"/>
      <c r="AS3575"/>
      <c r="AT3575"/>
    </row>
    <row r="3576" spans="18:46">
      <c r="R3576"/>
      <c r="S3576"/>
      <c r="U3576"/>
      <c r="V3576"/>
      <c r="X3576"/>
      <c r="Y3576"/>
      <c r="AA3576"/>
      <c r="AB3576"/>
      <c r="AD3576"/>
      <c r="AE3576"/>
      <c r="AG3576"/>
      <c r="AH3576"/>
      <c r="AJ3576"/>
      <c r="AK3576"/>
      <c r="AM3576"/>
      <c r="AN3576"/>
      <c r="AP3576"/>
      <c r="AQ3576"/>
      <c r="AS3576"/>
      <c r="AT3576"/>
    </row>
    <row r="3577" spans="18:46">
      <c r="R3577"/>
      <c r="S3577"/>
      <c r="U3577"/>
      <c r="V3577"/>
      <c r="X3577"/>
      <c r="Y3577"/>
      <c r="AA3577"/>
      <c r="AB3577"/>
      <c r="AD3577"/>
      <c r="AE3577"/>
      <c r="AG3577"/>
      <c r="AH3577"/>
      <c r="AJ3577"/>
      <c r="AK3577"/>
      <c r="AM3577"/>
      <c r="AN3577"/>
      <c r="AP3577"/>
      <c r="AQ3577"/>
      <c r="AS3577"/>
      <c r="AT3577"/>
    </row>
    <row r="3578" spans="18:46">
      <c r="R3578"/>
      <c r="S3578"/>
      <c r="U3578"/>
      <c r="V3578"/>
      <c r="X3578"/>
      <c r="Y3578"/>
      <c r="AA3578"/>
      <c r="AB3578"/>
      <c r="AD3578"/>
      <c r="AE3578"/>
      <c r="AG3578"/>
      <c r="AH3578"/>
      <c r="AJ3578"/>
      <c r="AK3578"/>
      <c r="AM3578"/>
      <c r="AN3578"/>
      <c r="AP3578"/>
      <c r="AQ3578"/>
      <c r="AS3578"/>
      <c r="AT3578"/>
    </row>
    <row r="3579" spans="18:46">
      <c r="R3579"/>
      <c r="S3579"/>
      <c r="U3579"/>
      <c r="V3579"/>
      <c r="X3579"/>
      <c r="Y3579"/>
      <c r="AA3579"/>
      <c r="AB3579"/>
      <c r="AD3579"/>
      <c r="AE3579"/>
      <c r="AG3579"/>
      <c r="AH3579"/>
      <c r="AJ3579"/>
      <c r="AK3579"/>
      <c r="AM3579"/>
      <c r="AN3579"/>
      <c r="AP3579"/>
      <c r="AQ3579"/>
      <c r="AS3579"/>
      <c r="AT3579"/>
    </row>
    <row r="3580" spans="18:46">
      <c r="R3580"/>
      <c r="S3580"/>
      <c r="U3580"/>
      <c r="V3580"/>
      <c r="X3580"/>
      <c r="Y3580"/>
      <c r="AA3580"/>
      <c r="AB3580"/>
      <c r="AD3580"/>
      <c r="AE3580"/>
      <c r="AG3580"/>
      <c r="AH3580"/>
      <c r="AJ3580"/>
      <c r="AK3580"/>
      <c r="AM3580"/>
      <c r="AN3580"/>
      <c r="AP3580"/>
      <c r="AQ3580"/>
      <c r="AS3580"/>
      <c r="AT3580"/>
    </row>
    <row r="3581" spans="18:46">
      <c r="R3581"/>
      <c r="S3581"/>
      <c r="U3581"/>
      <c r="V3581"/>
      <c r="X3581"/>
      <c r="Y3581"/>
      <c r="AA3581"/>
      <c r="AB3581"/>
      <c r="AD3581"/>
      <c r="AE3581"/>
      <c r="AG3581"/>
      <c r="AH3581"/>
      <c r="AJ3581"/>
      <c r="AK3581"/>
      <c r="AM3581"/>
      <c r="AN3581"/>
      <c r="AP3581"/>
      <c r="AQ3581"/>
      <c r="AS3581"/>
      <c r="AT3581"/>
    </row>
    <row r="3582" spans="18:46">
      <c r="R3582"/>
      <c r="S3582"/>
      <c r="U3582"/>
      <c r="V3582"/>
      <c r="X3582"/>
      <c r="Y3582"/>
      <c r="AA3582"/>
      <c r="AB3582"/>
      <c r="AD3582"/>
      <c r="AE3582"/>
      <c r="AG3582"/>
      <c r="AH3582"/>
      <c r="AJ3582"/>
      <c r="AK3582"/>
      <c r="AM3582"/>
      <c r="AN3582"/>
      <c r="AP3582"/>
      <c r="AQ3582"/>
      <c r="AS3582"/>
      <c r="AT3582"/>
    </row>
    <row r="3583" spans="18:46">
      <c r="R3583"/>
      <c r="S3583"/>
      <c r="U3583"/>
      <c r="V3583"/>
      <c r="X3583"/>
      <c r="Y3583"/>
      <c r="AA3583"/>
      <c r="AB3583"/>
      <c r="AD3583"/>
      <c r="AE3583"/>
      <c r="AG3583"/>
      <c r="AH3583"/>
      <c r="AJ3583"/>
      <c r="AK3583"/>
      <c r="AM3583"/>
      <c r="AN3583"/>
      <c r="AP3583"/>
      <c r="AQ3583"/>
      <c r="AS3583"/>
      <c r="AT3583"/>
    </row>
    <row r="3584" spans="18:46">
      <c r="R3584"/>
      <c r="S3584"/>
      <c r="U3584"/>
      <c r="V3584"/>
      <c r="X3584"/>
      <c r="Y3584"/>
      <c r="AA3584"/>
      <c r="AB3584"/>
      <c r="AD3584"/>
      <c r="AE3584"/>
      <c r="AG3584"/>
      <c r="AH3584"/>
      <c r="AJ3584"/>
      <c r="AK3584"/>
      <c r="AM3584"/>
      <c r="AN3584"/>
      <c r="AP3584"/>
      <c r="AQ3584"/>
      <c r="AS3584"/>
      <c r="AT3584"/>
    </row>
    <row r="3585" spans="18:46">
      <c r="R3585"/>
      <c r="S3585"/>
      <c r="U3585"/>
      <c r="V3585"/>
      <c r="X3585"/>
      <c r="Y3585"/>
      <c r="AA3585"/>
      <c r="AB3585"/>
      <c r="AD3585"/>
      <c r="AE3585"/>
      <c r="AG3585"/>
      <c r="AH3585"/>
      <c r="AJ3585"/>
      <c r="AK3585"/>
      <c r="AM3585"/>
      <c r="AN3585"/>
      <c r="AP3585"/>
      <c r="AQ3585"/>
      <c r="AS3585"/>
      <c r="AT3585"/>
    </row>
    <row r="3586" spans="18:46">
      <c r="R3586"/>
      <c r="S3586"/>
      <c r="U3586"/>
      <c r="V3586"/>
      <c r="X3586"/>
      <c r="Y3586"/>
      <c r="AA3586"/>
      <c r="AB3586"/>
      <c r="AD3586"/>
      <c r="AE3586"/>
      <c r="AG3586"/>
      <c r="AH3586"/>
      <c r="AJ3586"/>
      <c r="AK3586"/>
      <c r="AM3586"/>
      <c r="AN3586"/>
      <c r="AP3586"/>
      <c r="AQ3586"/>
      <c r="AS3586"/>
      <c r="AT3586"/>
    </row>
    <row r="3587" spans="18:46">
      <c r="R3587"/>
      <c r="S3587"/>
      <c r="U3587"/>
      <c r="V3587"/>
      <c r="X3587"/>
      <c r="Y3587"/>
      <c r="AA3587"/>
      <c r="AB3587"/>
      <c r="AD3587"/>
      <c r="AE3587"/>
      <c r="AG3587"/>
      <c r="AH3587"/>
      <c r="AJ3587"/>
      <c r="AK3587"/>
      <c r="AM3587"/>
      <c r="AN3587"/>
      <c r="AP3587"/>
      <c r="AQ3587"/>
      <c r="AS3587"/>
      <c r="AT3587"/>
    </row>
    <row r="3588" spans="18:46">
      <c r="R3588"/>
      <c r="S3588"/>
      <c r="U3588"/>
      <c r="V3588"/>
      <c r="X3588"/>
      <c r="Y3588"/>
      <c r="AA3588"/>
      <c r="AB3588"/>
      <c r="AD3588"/>
      <c r="AE3588"/>
      <c r="AG3588"/>
      <c r="AH3588"/>
      <c r="AJ3588"/>
      <c r="AK3588"/>
      <c r="AM3588"/>
      <c r="AN3588"/>
      <c r="AP3588"/>
      <c r="AQ3588"/>
      <c r="AS3588"/>
      <c r="AT3588"/>
    </row>
    <row r="3589" spans="18:46">
      <c r="R3589"/>
      <c r="S3589"/>
      <c r="U3589"/>
      <c r="V3589"/>
      <c r="X3589"/>
      <c r="Y3589"/>
      <c r="AA3589"/>
      <c r="AB3589"/>
      <c r="AD3589"/>
      <c r="AE3589"/>
      <c r="AG3589"/>
      <c r="AH3589"/>
      <c r="AJ3589"/>
      <c r="AK3589"/>
      <c r="AM3589"/>
      <c r="AN3589"/>
      <c r="AP3589"/>
      <c r="AQ3589"/>
      <c r="AS3589"/>
      <c r="AT3589"/>
    </row>
    <row r="3590" spans="18:46">
      <c r="R3590"/>
      <c r="S3590"/>
      <c r="U3590"/>
      <c r="V3590"/>
      <c r="X3590"/>
      <c r="Y3590"/>
      <c r="AA3590"/>
      <c r="AB3590"/>
      <c r="AD3590"/>
      <c r="AE3590"/>
      <c r="AG3590"/>
      <c r="AH3590"/>
      <c r="AJ3590"/>
      <c r="AK3590"/>
      <c r="AM3590"/>
      <c r="AN3590"/>
      <c r="AP3590"/>
      <c r="AQ3590"/>
      <c r="AS3590"/>
      <c r="AT3590"/>
    </row>
    <row r="3591" spans="18:46">
      <c r="R3591"/>
      <c r="S3591"/>
      <c r="U3591"/>
      <c r="V3591"/>
      <c r="X3591"/>
      <c r="Y3591"/>
      <c r="AA3591"/>
      <c r="AB3591"/>
      <c r="AD3591"/>
      <c r="AE3591"/>
      <c r="AG3591"/>
      <c r="AH3591"/>
      <c r="AJ3591"/>
      <c r="AK3591"/>
      <c r="AM3591"/>
      <c r="AN3591"/>
      <c r="AP3591"/>
      <c r="AQ3591"/>
      <c r="AS3591"/>
      <c r="AT3591"/>
    </row>
    <row r="3592" spans="18:46">
      <c r="R3592"/>
      <c r="S3592"/>
      <c r="U3592"/>
      <c r="V3592"/>
      <c r="X3592"/>
      <c r="Y3592"/>
      <c r="AA3592"/>
      <c r="AB3592"/>
      <c r="AD3592"/>
      <c r="AE3592"/>
      <c r="AG3592"/>
      <c r="AH3592"/>
      <c r="AJ3592"/>
      <c r="AK3592"/>
      <c r="AM3592"/>
      <c r="AN3592"/>
      <c r="AP3592"/>
      <c r="AQ3592"/>
      <c r="AS3592"/>
      <c r="AT3592"/>
    </row>
    <row r="3593" spans="18:46">
      <c r="R3593"/>
      <c r="S3593"/>
      <c r="U3593"/>
      <c r="V3593"/>
      <c r="X3593"/>
      <c r="Y3593"/>
      <c r="AA3593"/>
      <c r="AB3593"/>
      <c r="AD3593"/>
      <c r="AE3593"/>
      <c r="AG3593"/>
      <c r="AH3593"/>
      <c r="AJ3593"/>
      <c r="AK3593"/>
      <c r="AM3593"/>
      <c r="AN3593"/>
      <c r="AP3593"/>
      <c r="AQ3593"/>
      <c r="AS3593"/>
      <c r="AT3593"/>
    </row>
    <row r="3594" spans="18:46">
      <c r="R3594"/>
      <c r="S3594"/>
      <c r="U3594"/>
      <c r="V3594"/>
      <c r="X3594"/>
      <c r="Y3594"/>
      <c r="AA3594"/>
      <c r="AB3594"/>
      <c r="AD3594"/>
      <c r="AE3594"/>
      <c r="AG3594"/>
      <c r="AH3594"/>
      <c r="AJ3594"/>
      <c r="AK3594"/>
      <c r="AM3594"/>
      <c r="AN3594"/>
      <c r="AP3594"/>
      <c r="AQ3594"/>
      <c r="AS3594"/>
      <c r="AT3594"/>
    </row>
    <row r="3595" spans="18:46">
      <c r="R3595"/>
      <c r="S3595"/>
      <c r="U3595"/>
      <c r="V3595"/>
      <c r="X3595"/>
      <c r="Y3595"/>
      <c r="AA3595"/>
      <c r="AB3595"/>
      <c r="AD3595"/>
      <c r="AE3595"/>
      <c r="AG3595"/>
      <c r="AH3595"/>
      <c r="AJ3595"/>
      <c r="AK3595"/>
      <c r="AM3595"/>
      <c r="AN3595"/>
      <c r="AP3595"/>
      <c r="AQ3595"/>
      <c r="AS3595"/>
      <c r="AT3595"/>
    </row>
    <row r="3596" spans="18:46">
      <c r="R3596"/>
      <c r="S3596"/>
      <c r="U3596"/>
      <c r="V3596"/>
      <c r="X3596"/>
      <c r="Y3596"/>
      <c r="AA3596"/>
      <c r="AB3596"/>
      <c r="AD3596"/>
      <c r="AE3596"/>
      <c r="AG3596"/>
      <c r="AH3596"/>
      <c r="AJ3596"/>
      <c r="AK3596"/>
      <c r="AM3596"/>
      <c r="AN3596"/>
      <c r="AP3596"/>
      <c r="AQ3596"/>
      <c r="AS3596"/>
      <c r="AT3596"/>
    </row>
    <row r="3597" spans="18:46">
      <c r="R3597"/>
      <c r="S3597"/>
      <c r="U3597"/>
      <c r="V3597"/>
      <c r="X3597"/>
      <c r="Y3597"/>
      <c r="AA3597"/>
      <c r="AB3597"/>
      <c r="AD3597"/>
      <c r="AE3597"/>
      <c r="AG3597"/>
      <c r="AH3597"/>
      <c r="AJ3597"/>
      <c r="AK3597"/>
      <c r="AM3597"/>
      <c r="AN3597"/>
      <c r="AP3597"/>
      <c r="AQ3597"/>
      <c r="AS3597"/>
      <c r="AT3597"/>
    </row>
    <row r="3598" spans="18:46">
      <c r="R3598"/>
      <c r="S3598"/>
      <c r="U3598"/>
      <c r="V3598"/>
      <c r="X3598"/>
      <c r="Y3598"/>
      <c r="AA3598"/>
      <c r="AB3598"/>
      <c r="AD3598"/>
      <c r="AE3598"/>
      <c r="AG3598"/>
      <c r="AH3598"/>
      <c r="AJ3598"/>
      <c r="AK3598"/>
      <c r="AM3598"/>
      <c r="AN3598"/>
      <c r="AP3598"/>
      <c r="AQ3598"/>
      <c r="AS3598"/>
      <c r="AT3598"/>
    </row>
    <row r="3599" spans="18:46">
      <c r="R3599"/>
      <c r="S3599"/>
      <c r="U3599"/>
      <c r="V3599"/>
      <c r="X3599"/>
      <c r="Y3599"/>
      <c r="AA3599"/>
      <c r="AB3599"/>
      <c r="AD3599"/>
      <c r="AE3599"/>
      <c r="AG3599"/>
      <c r="AH3599"/>
      <c r="AJ3599"/>
      <c r="AK3599"/>
      <c r="AM3599"/>
      <c r="AN3599"/>
      <c r="AP3599"/>
      <c r="AQ3599"/>
      <c r="AS3599"/>
      <c r="AT3599"/>
    </row>
    <row r="3600" spans="18:46">
      <c r="R3600"/>
      <c r="S3600"/>
      <c r="U3600"/>
      <c r="V3600"/>
      <c r="X3600"/>
      <c r="Y3600"/>
      <c r="AA3600"/>
      <c r="AB3600"/>
      <c r="AD3600"/>
      <c r="AE3600"/>
      <c r="AG3600"/>
      <c r="AH3600"/>
      <c r="AJ3600"/>
      <c r="AK3600"/>
      <c r="AM3600"/>
      <c r="AN3600"/>
      <c r="AP3600"/>
      <c r="AQ3600"/>
      <c r="AS3600"/>
      <c r="AT3600"/>
    </row>
    <row r="3601" spans="18:46">
      <c r="R3601"/>
      <c r="S3601"/>
      <c r="U3601"/>
      <c r="V3601"/>
      <c r="X3601"/>
      <c r="Y3601"/>
      <c r="AA3601"/>
      <c r="AB3601"/>
      <c r="AD3601"/>
      <c r="AE3601"/>
      <c r="AG3601"/>
      <c r="AH3601"/>
      <c r="AJ3601"/>
      <c r="AK3601"/>
      <c r="AM3601"/>
      <c r="AN3601"/>
      <c r="AP3601"/>
      <c r="AQ3601"/>
      <c r="AS3601"/>
      <c r="AT3601"/>
    </row>
    <row r="3602" spans="18:46">
      <c r="R3602"/>
      <c r="S3602"/>
      <c r="U3602"/>
      <c r="V3602"/>
      <c r="X3602"/>
      <c r="Y3602"/>
      <c r="AA3602"/>
      <c r="AB3602"/>
      <c r="AD3602"/>
      <c r="AE3602"/>
      <c r="AG3602"/>
      <c r="AH3602"/>
      <c r="AJ3602"/>
      <c r="AK3602"/>
      <c r="AM3602"/>
      <c r="AN3602"/>
      <c r="AP3602"/>
      <c r="AQ3602"/>
      <c r="AS3602"/>
      <c r="AT3602"/>
    </row>
    <row r="3603" spans="18:46">
      <c r="R3603"/>
      <c r="S3603"/>
      <c r="U3603"/>
      <c r="V3603"/>
      <c r="X3603"/>
      <c r="Y3603"/>
      <c r="AA3603"/>
      <c r="AB3603"/>
      <c r="AD3603"/>
      <c r="AE3603"/>
      <c r="AG3603"/>
      <c r="AH3603"/>
      <c r="AJ3603"/>
      <c r="AK3603"/>
      <c r="AM3603"/>
      <c r="AN3603"/>
      <c r="AP3603"/>
      <c r="AQ3603"/>
      <c r="AS3603"/>
      <c r="AT3603"/>
    </row>
    <row r="3604" spans="18:46">
      <c r="R3604"/>
      <c r="S3604"/>
      <c r="U3604"/>
      <c r="V3604"/>
      <c r="X3604"/>
      <c r="Y3604"/>
      <c r="AA3604"/>
      <c r="AB3604"/>
      <c r="AD3604"/>
      <c r="AE3604"/>
      <c r="AG3604"/>
      <c r="AH3604"/>
      <c r="AJ3604"/>
      <c r="AK3604"/>
      <c r="AM3604"/>
      <c r="AN3604"/>
      <c r="AP3604"/>
      <c r="AQ3604"/>
      <c r="AS3604"/>
      <c r="AT3604"/>
    </row>
    <row r="3605" spans="18:46">
      <c r="R3605"/>
      <c r="S3605"/>
      <c r="U3605"/>
      <c r="V3605"/>
      <c r="X3605"/>
      <c r="Y3605"/>
      <c r="AA3605"/>
      <c r="AB3605"/>
      <c r="AD3605"/>
      <c r="AE3605"/>
      <c r="AG3605"/>
      <c r="AH3605"/>
      <c r="AJ3605"/>
      <c r="AK3605"/>
      <c r="AM3605"/>
      <c r="AN3605"/>
      <c r="AP3605"/>
      <c r="AQ3605"/>
      <c r="AS3605"/>
      <c r="AT3605"/>
    </row>
    <row r="3606" spans="18:46">
      <c r="R3606"/>
      <c r="S3606"/>
      <c r="U3606"/>
      <c r="V3606"/>
      <c r="X3606"/>
      <c r="Y3606"/>
      <c r="AA3606"/>
      <c r="AB3606"/>
      <c r="AD3606"/>
      <c r="AE3606"/>
      <c r="AG3606"/>
      <c r="AH3606"/>
      <c r="AJ3606"/>
      <c r="AK3606"/>
      <c r="AM3606"/>
      <c r="AN3606"/>
      <c r="AP3606"/>
      <c r="AQ3606"/>
      <c r="AS3606"/>
      <c r="AT3606"/>
    </row>
    <row r="3607" spans="18:46">
      <c r="R3607"/>
      <c r="S3607"/>
      <c r="U3607"/>
      <c r="V3607"/>
      <c r="X3607"/>
      <c r="Y3607"/>
      <c r="AA3607"/>
      <c r="AB3607"/>
      <c r="AD3607"/>
      <c r="AE3607"/>
      <c r="AG3607"/>
      <c r="AH3607"/>
      <c r="AJ3607"/>
      <c r="AK3607"/>
      <c r="AM3607"/>
      <c r="AN3607"/>
      <c r="AP3607"/>
      <c r="AQ3607"/>
      <c r="AS3607"/>
      <c r="AT3607"/>
    </row>
    <row r="3608" spans="18:46">
      <c r="R3608"/>
      <c r="S3608"/>
      <c r="U3608"/>
      <c r="V3608"/>
      <c r="X3608"/>
      <c r="Y3608"/>
      <c r="AA3608"/>
      <c r="AB3608"/>
      <c r="AD3608"/>
      <c r="AE3608"/>
      <c r="AG3608"/>
      <c r="AH3608"/>
      <c r="AJ3608"/>
      <c r="AK3608"/>
      <c r="AM3608"/>
      <c r="AN3608"/>
      <c r="AP3608"/>
      <c r="AQ3608"/>
      <c r="AS3608"/>
      <c r="AT3608"/>
    </row>
    <row r="3609" spans="18:46">
      <c r="R3609"/>
      <c r="S3609"/>
      <c r="U3609"/>
      <c r="V3609"/>
      <c r="X3609"/>
      <c r="Y3609"/>
      <c r="AA3609"/>
      <c r="AB3609"/>
      <c r="AD3609"/>
      <c r="AE3609"/>
      <c r="AG3609"/>
      <c r="AH3609"/>
      <c r="AJ3609"/>
      <c r="AK3609"/>
      <c r="AM3609"/>
      <c r="AN3609"/>
      <c r="AP3609"/>
      <c r="AQ3609"/>
      <c r="AS3609"/>
      <c r="AT3609"/>
    </row>
    <row r="3610" spans="18:46">
      <c r="R3610"/>
      <c r="S3610"/>
      <c r="U3610"/>
      <c r="V3610"/>
      <c r="X3610"/>
      <c r="Y3610"/>
      <c r="AA3610"/>
      <c r="AB3610"/>
      <c r="AD3610"/>
      <c r="AE3610"/>
      <c r="AG3610"/>
      <c r="AH3610"/>
      <c r="AJ3610"/>
      <c r="AK3610"/>
      <c r="AM3610"/>
      <c r="AN3610"/>
      <c r="AP3610"/>
      <c r="AQ3610"/>
      <c r="AS3610"/>
      <c r="AT3610"/>
    </row>
    <row r="3611" spans="18:46">
      <c r="R3611"/>
      <c r="S3611"/>
      <c r="U3611"/>
      <c r="V3611"/>
      <c r="X3611"/>
      <c r="Y3611"/>
      <c r="AA3611"/>
      <c r="AB3611"/>
      <c r="AD3611"/>
      <c r="AE3611"/>
      <c r="AG3611"/>
      <c r="AH3611"/>
      <c r="AJ3611"/>
      <c r="AK3611"/>
      <c r="AM3611"/>
      <c r="AN3611"/>
      <c r="AP3611"/>
      <c r="AQ3611"/>
      <c r="AS3611"/>
      <c r="AT3611"/>
    </row>
    <row r="3612" spans="18:46">
      <c r="R3612"/>
      <c r="S3612"/>
      <c r="U3612"/>
      <c r="V3612"/>
      <c r="X3612"/>
      <c r="Y3612"/>
      <c r="AA3612"/>
      <c r="AB3612"/>
      <c r="AD3612"/>
      <c r="AE3612"/>
      <c r="AG3612"/>
      <c r="AH3612"/>
      <c r="AJ3612"/>
      <c r="AK3612"/>
      <c r="AM3612"/>
      <c r="AN3612"/>
      <c r="AP3612"/>
      <c r="AQ3612"/>
      <c r="AS3612"/>
      <c r="AT3612"/>
    </row>
    <row r="3613" spans="18:46">
      <c r="R3613"/>
      <c r="S3613"/>
      <c r="U3613"/>
      <c r="V3613"/>
      <c r="X3613"/>
      <c r="Y3613"/>
      <c r="AA3613"/>
      <c r="AB3613"/>
      <c r="AD3613"/>
      <c r="AE3613"/>
      <c r="AG3613"/>
      <c r="AH3613"/>
      <c r="AJ3613"/>
      <c r="AK3613"/>
      <c r="AM3613"/>
      <c r="AN3613"/>
      <c r="AP3613"/>
      <c r="AQ3613"/>
      <c r="AS3613"/>
      <c r="AT3613"/>
    </row>
    <row r="3614" spans="18:46">
      <c r="R3614"/>
      <c r="S3614"/>
      <c r="U3614"/>
      <c r="V3614"/>
      <c r="X3614"/>
      <c r="Y3614"/>
      <c r="AA3614"/>
      <c r="AB3614"/>
      <c r="AD3614"/>
      <c r="AE3614"/>
      <c r="AG3614"/>
      <c r="AH3614"/>
      <c r="AJ3614"/>
      <c r="AK3614"/>
      <c r="AM3614"/>
      <c r="AN3614"/>
      <c r="AP3614"/>
      <c r="AQ3614"/>
      <c r="AS3614"/>
      <c r="AT3614"/>
    </row>
    <row r="3615" spans="18:46">
      <c r="R3615"/>
      <c r="S3615"/>
      <c r="U3615"/>
      <c r="V3615"/>
      <c r="X3615"/>
      <c r="Y3615"/>
      <c r="AA3615"/>
      <c r="AB3615"/>
      <c r="AD3615"/>
      <c r="AE3615"/>
      <c r="AG3615"/>
      <c r="AH3615"/>
      <c r="AJ3615"/>
      <c r="AK3615"/>
      <c r="AM3615"/>
      <c r="AN3615"/>
      <c r="AP3615"/>
      <c r="AQ3615"/>
      <c r="AS3615"/>
      <c r="AT3615"/>
    </row>
    <row r="3616" spans="18:46">
      <c r="R3616"/>
      <c r="S3616"/>
      <c r="U3616"/>
      <c r="V3616"/>
      <c r="X3616"/>
      <c r="Y3616"/>
      <c r="AA3616"/>
      <c r="AB3616"/>
      <c r="AD3616"/>
      <c r="AE3616"/>
      <c r="AG3616"/>
      <c r="AH3616"/>
      <c r="AJ3616"/>
      <c r="AK3616"/>
      <c r="AM3616"/>
      <c r="AN3616"/>
      <c r="AP3616"/>
      <c r="AQ3616"/>
      <c r="AS3616"/>
      <c r="AT3616"/>
    </row>
    <row r="3617" spans="18:46">
      <c r="R3617"/>
      <c r="S3617"/>
      <c r="U3617"/>
      <c r="V3617"/>
      <c r="X3617"/>
      <c r="Y3617"/>
      <c r="AA3617"/>
      <c r="AB3617"/>
      <c r="AD3617"/>
      <c r="AE3617"/>
      <c r="AG3617"/>
      <c r="AH3617"/>
      <c r="AJ3617"/>
      <c r="AK3617"/>
      <c r="AM3617"/>
      <c r="AN3617"/>
      <c r="AP3617"/>
      <c r="AQ3617"/>
      <c r="AS3617"/>
      <c r="AT3617"/>
    </row>
    <row r="3618" spans="18:46">
      <c r="R3618"/>
      <c r="S3618"/>
      <c r="U3618"/>
      <c r="V3618"/>
      <c r="X3618"/>
      <c r="Y3618"/>
      <c r="AA3618"/>
      <c r="AB3618"/>
      <c r="AD3618"/>
      <c r="AE3618"/>
      <c r="AG3618"/>
      <c r="AH3618"/>
      <c r="AJ3618"/>
      <c r="AK3618"/>
      <c r="AM3618"/>
      <c r="AN3618"/>
      <c r="AP3618"/>
      <c r="AQ3618"/>
      <c r="AS3618"/>
      <c r="AT3618"/>
    </row>
    <row r="3619" spans="18:46">
      <c r="R3619"/>
      <c r="S3619"/>
      <c r="U3619"/>
      <c r="V3619"/>
      <c r="X3619"/>
      <c r="Y3619"/>
      <c r="AA3619"/>
      <c r="AB3619"/>
      <c r="AD3619"/>
      <c r="AE3619"/>
      <c r="AG3619"/>
      <c r="AH3619"/>
      <c r="AJ3619"/>
      <c r="AK3619"/>
      <c r="AM3619"/>
      <c r="AN3619"/>
      <c r="AP3619"/>
      <c r="AQ3619"/>
      <c r="AS3619"/>
      <c r="AT3619"/>
    </row>
    <row r="3620" spans="18:46">
      <c r="R3620"/>
      <c r="S3620"/>
      <c r="U3620"/>
      <c r="V3620"/>
      <c r="X3620"/>
      <c r="Y3620"/>
      <c r="AA3620"/>
      <c r="AB3620"/>
      <c r="AD3620"/>
      <c r="AE3620"/>
      <c r="AG3620"/>
      <c r="AH3620"/>
      <c r="AJ3620"/>
      <c r="AK3620"/>
      <c r="AM3620"/>
      <c r="AN3620"/>
      <c r="AP3620"/>
      <c r="AQ3620"/>
      <c r="AS3620"/>
      <c r="AT3620"/>
    </row>
    <row r="3621" spans="18:46">
      <c r="R3621"/>
      <c r="S3621"/>
      <c r="U3621"/>
      <c r="V3621"/>
      <c r="X3621"/>
      <c r="Y3621"/>
      <c r="AA3621"/>
      <c r="AB3621"/>
      <c r="AD3621"/>
      <c r="AE3621"/>
      <c r="AG3621"/>
      <c r="AH3621"/>
      <c r="AJ3621"/>
      <c r="AK3621"/>
      <c r="AM3621"/>
      <c r="AN3621"/>
      <c r="AP3621"/>
      <c r="AQ3621"/>
      <c r="AS3621"/>
      <c r="AT3621"/>
    </row>
    <row r="3622" spans="18:46">
      <c r="R3622"/>
      <c r="S3622"/>
      <c r="U3622"/>
      <c r="V3622"/>
      <c r="X3622"/>
      <c r="Y3622"/>
      <c r="AA3622"/>
      <c r="AB3622"/>
      <c r="AD3622"/>
      <c r="AE3622"/>
      <c r="AG3622"/>
      <c r="AH3622"/>
      <c r="AJ3622"/>
      <c r="AK3622"/>
      <c r="AM3622"/>
      <c r="AN3622"/>
      <c r="AP3622"/>
      <c r="AQ3622"/>
      <c r="AS3622"/>
      <c r="AT3622"/>
    </row>
    <row r="3623" spans="18:46">
      <c r="R3623"/>
      <c r="S3623"/>
      <c r="U3623"/>
      <c r="V3623"/>
      <c r="X3623"/>
      <c r="Y3623"/>
      <c r="AA3623"/>
      <c r="AB3623"/>
      <c r="AD3623"/>
      <c r="AE3623"/>
      <c r="AG3623"/>
      <c r="AH3623"/>
      <c r="AJ3623"/>
      <c r="AK3623"/>
      <c r="AM3623"/>
      <c r="AN3623"/>
      <c r="AP3623"/>
      <c r="AQ3623"/>
      <c r="AS3623"/>
      <c r="AT3623"/>
    </row>
    <row r="3624" spans="18:46">
      <c r="R3624"/>
      <c r="S3624"/>
      <c r="U3624"/>
      <c r="V3624"/>
      <c r="X3624"/>
      <c r="Y3624"/>
      <c r="AA3624"/>
      <c r="AB3624"/>
      <c r="AD3624"/>
      <c r="AE3624"/>
      <c r="AG3624"/>
      <c r="AH3624"/>
      <c r="AJ3624"/>
      <c r="AK3624"/>
      <c r="AM3624"/>
      <c r="AN3624"/>
      <c r="AP3624"/>
      <c r="AQ3624"/>
      <c r="AS3624"/>
      <c r="AT3624"/>
    </row>
    <row r="3625" spans="18:46">
      <c r="R3625"/>
      <c r="S3625"/>
      <c r="U3625"/>
      <c r="V3625"/>
      <c r="X3625"/>
      <c r="Y3625"/>
      <c r="AA3625"/>
      <c r="AB3625"/>
      <c r="AD3625"/>
      <c r="AE3625"/>
      <c r="AG3625"/>
      <c r="AH3625"/>
      <c r="AJ3625"/>
      <c r="AK3625"/>
      <c r="AM3625"/>
      <c r="AN3625"/>
      <c r="AP3625"/>
      <c r="AQ3625"/>
      <c r="AS3625"/>
      <c r="AT3625"/>
    </row>
    <row r="3626" spans="18:46">
      <c r="R3626"/>
      <c r="S3626"/>
      <c r="U3626"/>
      <c r="V3626"/>
      <c r="X3626"/>
      <c r="Y3626"/>
      <c r="AA3626"/>
      <c r="AB3626"/>
      <c r="AD3626"/>
      <c r="AE3626"/>
      <c r="AG3626"/>
      <c r="AH3626"/>
      <c r="AJ3626"/>
      <c r="AK3626"/>
      <c r="AM3626"/>
      <c r="AN3626"/>
      <c r="AP3626"/>
      <c r="AQ3626"/>
      <c r="AS3626"/>
      <c r="AT3626"/>
    </row>
    <row r="3627" spans="18:46">
      <c r="R3627"/>
      <c r="S3627"/>
      <c r="U3627"/>
      <c r="V3627"/>
      <c r="X3627"/>
      <c r="Y3627"/>
      <c r="AA3627"/>
      <c r="AB3627"/>
      <c r="AD3627"/>
      <c r="AE3627"/>
      <c r="AG3627"/>
      <c r="AH3627"/>
      <c r="AJ3627"/>
      <c r="AK3627"/>
      <c r="AM3627"/>
      <c r="AN3627"/>
      <c r="AP3627"/>
      <c r="AQ3627"/>
      <c r="AS3627"/>
      <c r="AT3627"/>
    </row>
    <row r="3628" spans="18:46">
      <c r="R3628"/>
      <c r="S3628"/>
      <c r="U3628"/>
      <c r="V3628"/>
      <c r="X3628"/>
      <c r="Y3628"/>
      <c r="AA3628"/>
      <c r="AB3628"/>
      <c r="AD3628"/>
      <c r="AE3628"/>
      <c r="AG3628"/>
      <c r="AH3628"/>
      <c r="AJ3628"/>
      <c r="AK3628"/>
      <c r="AM3628"/>
      <c r="AN3628"/>
      <c r="AP3628"/>
      <c r="AQ3628"/>
      <c r="AS3628"/>
      <c r="AT3628"/>
    </row>
    <row r="3629" spans="18:46">
      <c r="R3629"/>
      <c r="S3629"/>
      <c r="U3629"/>
      <c r="V3629"/>
      <c r="X3629"/>
      <c r="Y3629"/>
      <c r="AA3629"/>
      <c r="AB3629"/>
      <c r="AD3629"/>
      <c r="AE3629"/>
      <c r="AG3629"/>
      <c r="AH3629"/>
      <c r="AJ3629"/>
      <c r="AK3629"/>
      <c r="AM3629"/>
      <c r="AN3629"/>
      <c r="AP3629"/>
      <c r="AQ3629"/>
      <c r="AS3629"/>
      <c r="AT3629"/>
    </row>
    <row r="3630" spans="18:46">
      <c r="R3630"/>
      <c r="S3630"/>
      <c r="U3630"/>
      <c r="V3630"/>
      <c r="X3630"/>
      <c r="Y3630"/>
      <c r="AA3630"/>
      <c r="AB3630"/>
      <c r="AD3630"/>
      <c r="AE3630"/>
      <c r="AG3630"/>
      <c r="AH3630"/>
      <c r="AJ3630"/>
      <c r="AK3630"/>
      <c r="AM3630"/>
      <c r="AN3630"/>
      <c r="AP3630"/>
      <c r="AQ3630"/>
      <c r="AS3630"/>
      <c r="AT3630"/>
    </row>
    <row r="3631" spans="18:46">
      <c r="R3631"/>
      <c r="S3631"/>
      <c r="U3631"/>
      <c r="V3631"/>
      <c r="X3631"/>
      <c r="Y3631"/>
      <c r="AA3631"/>
      <c r="AB3631"/>
      <c r="AD3631"/>
      <c r="AE3631"/>
      <c r="AG3631"/>
      <c r="AH3631"/>
      <c r="AJ3631"/>
      <c r="AK3631"/>
      <c r="AM3631"/>
      <c r="AN3631"/>
      <c r="AP3631"/>
      <c r="AQ3631"/>
      <c r="AS3631"/>
      <c r="AT3631"/>
    </row>
    <row r="3632" spans="18:46">
      <c r="R3632"/>
      <c r="S3632"/>
      <c r="U3632"/>
      <c r="V3632"/>
      <c r="X3632"/>
      <c r="Y3632"/>
      <c r="AA3632"/>
      <c r="AB3632"/>
      <c r="AD3632"/>
      <c r="AE3632"/>
      <c r="AG3632"/>
      <c r="AH3632"/>
      <c r="AJ3632"/>
      <c r="AK3632"/>
      <c r="AM3632"/>
      <c r="AN3632"/>
      <c r="AP3632"/>
      <c r="AQ3632"/>
      <c r="AS3632"/>
      <c r="AT3632"/>
    </row>
    <row r="3633" spans="18:46">
      <c r="R3633"/>
      <c r="S3633"/>
      <c r="U3633"/>
      <c r="V3633"/>
      <c r="X3633"/>
      <c r="Y3633"/>
      <c r="AA3633"/>
      <c r="AB3633"/>
      <c r="AD3633"/>
      <c r="AE3633"/>
      <c r="AG3633"/>
      <c r="AH3633"/>
      <c r="AJ3633"/>
      <c r="AK3633"/>
      <c r="AM3633"/>
      <c r="AN3633"/>
      <c r="AP3633"/>
      <c r="AQ3633"/>
      <c r="AS3633"/>
      <c r="AT3633"/>
    </row>
    <row r="3634" spans="18:46">
      <c r="R3634"/>
      <c r="S3634"/>
      <c r="U3634"/>
      <c r="V3634"/>
      <c r="X3634"/>
      <c r="Y3634"/>
      <c r="AA3634"/>
      <c r="AB3634"/>
      <c r="AD3634"/>
      <c r="AE3634"/>
      <c r="AG3634"/>
      <c r="AH3634"/>
      <c r="AJ3634"/>
      <c r="AK3634"/>
      <c r="AM3634"/>
      <c r="AN3634"/>
      <c r="AP3634"/>
      <c r="AQ3634"/>
      <c r="AS3634"/>
      <c r="AT3634"/>
    </row>
    <row r="3635" spans="18:46">
      <c r="R3635"/>
      <c r="S3635"/>
      <c r="U3635"/>
      <c r="V3635"/>
      <c r="X3635"/>
      <c r="Y3635"/>
      <c r="AA3635"/>
      <c r="AB3635"/>
      <c r="AD3635"/>
      <c r="AE3635"/>
      <c r="AG3635"/>
      <c r="AH3635"/>
      <c r="AJ3635"/>
      <c r="AK3635"/>
      <c r="AM3635"/>
      <c r="AN3635"/>
      <c r="AP3635"/>
      <c r="AQ3635"/>
      <c r="AS3635"/>
      <c r="AT3635"/>
    </row>
    <row r="3636" spans="18:46">
      <c r="R3636"/>
      <c r="S3636"/>
      <c r="U3636"/>
      <c r="V3636"/>
      <c r="X3636"/>
      <c r="Y3636"/>
      <c r="AA3636"/>
      <c r="AB3636"/>
      <c r="AD3636"/>
      <c r="AE3636"/>
      <c r="AG3636"/>
      <c r="AH3636"/>
      <c r="AJ3636"/>
      <c r="AK3636"/>
      <c r="AM3636"/>
      <c r="AN3636"/>
      <c r="AP3636"/>
      <c r="AQ3636"/>
      <c r="AS3636"/>
      <c r="AT3636"/>
    </row>
    <row r="3637" spans="18:46">
      <c r="R3637"/>
      <c r="S3637"/>
      <c r="U3637"/>
      <c r="V3637"/>
      <c r="X3637"/>
      <c r="Y3637"/>
      <c r="AA3637"/>
      <c r="AB3637"/>
      <c r="AD3637"/>
      <c r="AE3637"/>
      <c r="AG3637"/>
      <c r="AH3637"/>
      <c r="AJ3637"/>
      <c r="AK3637"/>
      <c r="AM3637"/>
      <c r="AN3637"/>
      <c r="AP3637"/>
      <c r="AQ3637"/>
      <c r="AS3637"/>
      <c r="AT3637"/>
    </row>
    <row r="3638" spans="18:46">
      <c r="R3638"/>
      <c r="S3638"/>
      <c r="U3638"/>
      <c r="V3638"/>
      <c r="X3638"/>
      <c r="Y3638"/>
      <c r="AA3638"/>
      <c r="AB3638"/>
      <c r="AD3638"/>
      <c r="AE3638"/>
      <c r="AG3638"/>
      <c r="AH3638"/>
      <c r="AJ3638"/>
      <c r="AK3638"/>
      <c r="AM3638"/>
      <c r="AN3638"/>
      <c r="AP3638"/>
      <c r="AQ3638"/>
      <c r="AS3638"/>
      <c r="AT3638"/>
    </row>
    <row r="3639" spans="18:46">
      <c r="R3639"/>
      <c r="S3639"/>
      <c r="U3639"/>
      <c r="V3639"/>
      <c r="X3639"/>
      <c r="Y3639"/>
      <c r="AA3639"/>
      <c r="AB3639"/>
      <c r="AD3639"/>
      <c r="AE3639"/>
      <c r="AG3639"/>
      <c r="AH3639"/>
      <c r="AJ3639"/>
      <c r="AK3639"/>
      <c r="AM3639"/>
      <c r="AN3639"/>
      <c r="AP3639"/>
      <c r="AQ3639"/>
      <c r="AS3639"/>
      <c r="AT3639"/>
    </row>
    <row r="3640" spans="18:46">
      <c r="R3640"/>
      <c r="S3640"/>
      <c r="U3640"/>
      <c r="V3640"/>
      <c r="X3640"/>
      <c r="Y3640"/>
      <c r="AA3640"/>
      <c r="AB3640"/>
      <c r="AD3640"/>
      <c r="AE3640"/>
      <c r="AG3640"/>
      <c r="AH3640"/>
      <c r="AJ3640"/>
      <c r="AK3640"/>
      <c r="AM3640"/>
      <c r="AN3640"/>
      <c r="AP3640"/>
      <c r="AQ3640"/>
      <c r="AS3640"/>
      <c r="AT3640"/>
    </row>
    <row r="3641" spans="18:46">
      <c r="R3641"/>
      <c r="S3641"/>
      <c r="U3641"/>
      <c r="V3641"/>
      <c r="X3641"/>
      <c r="Y3641"/>
      <c r="AA3641"/>
      <c r="AB3641"/>
      <c r="AD3641"/>
      <c r="AE3641"/>
      <c r="AG3641"/>
      <c r="AH3641"/>
      <c r="AJ3641"/>
      <c r="AK3641"/>
      <c r="AM3641"/>
      <c r="AN3641"/>
      <c r="AP3641"/>
      <c r="AQ3641"/>
      <c r="AS3641"/>
      <c r="AT3641"/>
    </row>
    <row r="3642" spans="18:46">
      <c r="R3642"/>
      <c r="S3642"/>
      <c r="U3642"/>
      <c r="V3642"/>
      <c r="X3642"/>
      <c r="Y3642"/>
      <c r="AA3642"/>
      <c r="AB3642"/>
      <c r="AD3642"/>
      <c r="AE3642"/>
      <c r="AG3642"/>
      <c r="AH3642"/>
      <c r="AJ3642"/>
      <c r="AK3642"/>
      <c r="AM3642"/>
      <c r="AN3642"/>
      <c r="AP3642"/>
      <c r="AQ3642"/>
      <c r="AS3642"/>
      <c r="AT3642"/>
    </row>
    <row r="3643" spans="18:46">
      <c r="R3643"/>
      <c r="S3643"/>
      <c r="U3643"/>
      <c r="V3643"/>
      <c r="X3643"/>
      <c r="Y3643"/>
      <c r="AA3643"/>
      <c r="AB3643"/>
      <c r="AD3643"/>
      <c r="AE3643"/>
      <c r="AG3643"/>
      <c r="AH3643"/>
      <c r="AJ3643"/>
      <c r="AK3643"/>
      <c r="AM3643"/>
      <c r="AN3643"/>
      <c r="AP3643"/>
      <c r="AQ3643"/>
      <c r="AS3643"/>
      <c r="AT3643"/>
    </row>
    <row r="3644" spans="18:46">
      <c r="R3644"/>
      <c r="S3644"/>
      <c r="U3644"/>
      <c r="V3644"/>
      <c r="X3644"/>
      <c r="Y3644"/>
      <c r="AA3644"/>
      <c r="AB3644"/>
      <c r="AD3644"/>
      <c r="AE3644"/>
      <c r="AG3644"/>
      <c r="AH3644"/>
      <c r="AJ3644"/>
      <c r="AK3644"/>
      <c r="AM3644"/>
      <c r="AN3644"/>
      <c r="AP3644"/>
      <c r="AQ3644"/>
      <c r="AS3644"/>
      <c r="AT3644"/>
    </row>
    <row r="3645" spans="18:46">
      <c r="R3645"/>
      <c r="S3645"/>
      <c r="U3645"/>
      <c r="V3645"/>
      <c r="X3645"/>
      <c r="Y3645"/>
      <c r="AA3645"/>
      <c r="AB3645"/>
      <c r="AD3645"/>
      <c r="AE3645"/>
      <c r="AG3645"/>
      <c r="AH3645"/>
      <c r="AJ3645"/>
      <c r="AK3645"/>
      <c r="AM3645"/>
      <c r="AN3645"/>
      <c r="AP3645"/>
      <c r="AQ3645"/>
      <c r="AS3645"/>
      <c r="AT3645"/>
    </row>
    <row r="3646" spans="18:46">
      <c r="R3646"/>
      <c r="S3646"/>
      <c r="U3646"/>
      <c r="V3646"/>
      <c r="X3646"/>
      <c r="Y3646"/>
      <c r="AA3646"/>
      <c r="AB3646"/>
      <c r="AD3646"/>
      <c r="AE3646"/>
      <c r="AG3646"/>
      <c r="AH3646"/>
      <c r="AJ3646"/>
      <c r="AK3646"/>
      <c r="AM3646"/>
      <c r="AN3646"/>
      <c r="AP3646"/>
      <c r="AQ3646"/>
      <c r="AS3646"/>
      <c r="AT3646"/>
    </row>
    <row r="3647" spans="18:46">
      <c r="R3647"/>
      <c r="S3647"/>
      <c r="U3647"/>
      <c r="V3647"/>
      <c r="X3647"/>
      <c r="Y3647"/>
      <c r="AA3647"/>
      <c r="AB3647"/>
      <c r="AD3647"/>
      <c r="AE3647"/>
      <c r="AG3647"/>
      <c r="AH3647"/>
      <c r="AJ3647"/>
      <c r="AK3647"/>
      <c r="AM3647"/>
      <c r="AN3647"/>
      <c r="AP3647"/>
      <c r="AQ3647"/>
      <c r="AS3647"/>
      <c r="AT3647"/>
    </row>
    <row r="3648" spans="18:46">
      <c r="R3648"/>
      <c r="S3648"/>
      <c r="U3648"/>
      <c r="V3648"/>
      <c r="X3648"/>
      <c r="Y3648"/>
      <c r="AA3648"/>
      <c r="AB3648"/>
      <c r="AD3648"/>
      <c r="AE3648"/>
      <c r="AG3648"/>
      <c r="AH3648"/>
      <c r="AJ3648"/>
      <c r="AK3648"/>
      <c r="AM3648"/>
      <c r="AN3648"/>
      <c r="AP3648"/>
      <c r="AQ3648"/>
      <c r="AS3648"/>
      <c r="AT3648"/>
    </row>
    <row r="3649" spans="18:46">
      <c r="R3649"/>
      <c r="S3649"/>
      <c r="U3649"/>
      <c r="V3649"/>
      <c r="X3649"/>
      <c r="Y3649"/>
      <c r="AA3649"/>
      <c r="AB3649"/>
      <c r="AD3649"/>
      <c r="AE3649"/>
      <c r="AG3649"/>
      <c r="AH3649"/>
      <c r="AJ3649"/>
      <c r="AK3649"/>
      <c r="AM3649"/>
      <c r="AN3649"/>
      <c r="AP3649"/>
      <c r="AQ3649"/>
      <c r="AS3649"/>
      <c r="AT3649"/>
    </row>
    <row r="3650" spans="18:46">
      <c r="R3650"/>
      <c r="S3650"/>
      <c r="U3650"/>
      <c r="V3650"/>
      <c r="X3650"/>
      <c r="Y3650"/>
      <c r="AA3650"/>
      <c r="AB3650"/>
      <c r="AD3650"/>
      <c r="AE3650"/>
      <c r="AG3650"/>
      <c r="AH3650"/>
      <c r="AJ3650"/>
      <c r="AK3650"/>
      <c r="AM3650"/>
      <c r="AN3650"/>
      <c r="AP3650"/>
      <c r="AQ3650"/>
      <c r="AS3650"/>
      <c r="AT3650"/>
    </row>
    <row r="3651" spans="18:46">
      <c r="R3651"/>
      <c r="S3651"/>
      <c r="U3651"/>
      <c r="V3651"/>
      <c r="X3651"/>
      <c r="Y3651"/>
      <c r="AA3651"/>
      <c r="AB3651"/>
      <c r="AD3651"/>
      <c r="AE3651"/>
      <c r="AG3651"/>
      <c r="AH3651"/>
      <c r="AJ3651"/>
      <c r="AK3651"/>
      <c r="AM3651"/>
      <c r="AN3651"/>
      <c r="AP3651"/>
      <c r="AQ3651"/>
      <c r="AS3651"/>
      <c r="AT3651"/>
    </row>
    <row r="3652" spans="18:46">
      <c r="R3652"/>
      <c r="S3652"/>
      <c r="U3652"/>
      <c r="V3652"/>
      <c r="X3652"/>
      <c r="Y3652"/>
      <c r="AA3652"/>
      <c r="AB3652"/>
      <c r="AD3652"/>
      <c r="AE3652"/>
      <c r="AG3652"/>
      <c r="AH3652"/>
      <c r="AJ3652"/>
      <c r="AK3652"/>
      <c r="AM3652"/>
      <c r="AN3652"/>
      <c r="AP3652"/>
      <c r="AQ3652"/>
      <c r="AS3652"/>
      <c r="AT3652"/>
    </row>
    <row r="3653" spans="18:46">
      <c r="R3653"/>
      <c r="S3653"/>
      <c r="U3653"/>
      <c r="V3653"/>
      <c r="X3653"/>
      <c r="Y3653"/>
      <c r="AA3653"/>
      <c r="AB3653"/>
      <c r="AD3653"/>
      <c r="AE3653"/>
      <c r="AG3653"/>
      <c r="AH3653"/>
      <c r="AJ3653"/>
      <c r="AK3653"/>
      <c r="AM3653"/>
      <c r="AN3653"/>
      <c r="AP3653"/>
      <c r="AQ3653"/>
      <c r="AS3653"/>
      <c r="AT3653"/>
    </row>
    <row r="3654" spans="18:46">
      <c r="R3654"/>
      <c r="S3654"/>
      <c r="U3654"/>
      <c r="V3654"/>
      <c r="X3654"/>
      <c r="Y3654"/>
      <c r="AA3654"/>
      <c r="AB3654"/>
      <c r="AD3654"/>
      <c r="AE3654"/>
      <c r="AG3654"/>
      <c r="AH3654"/>
      <c r="AJ3654"/>
      <c r="AK3654"/>
      <c r="AM3654"/>
      <c r="AN3654"/>
      <c r="AP3654"/>
      <c r="AQ3654"/>
      <c r="AS3654"/>
      <c r="AT3654"/>
    </row>
    <row r="3655" spans="18:46">
      <c r="R3655"/>
      <c r="S3655"/>
      <c r="U3655"/>
      <c r="V3655"/>
      <c r="X3655"/>
      <c r="Y3655"/>
      <c r="AA3655"/>
      <c r="AB3655"/>
      <c r="AD3655"/>
      <c r="AE3655"/>
      <c r="AG3655"/>
      <c r="AH3655"/>
      <c r="AJ3655"/>
      <c r="AK3655"/>
      <c r="AM3655"/>
      <c r="AN3655"/>
      <c r="AP3655"/>
      <c r="AQ3655"/>
      <c r="AS3655"/>
      <c r="AT3655"/>
    </row>
    <row r="3656" spans="18:46">
      <c r="R3656"/>
      <c r="S3656"/>
      <c r="U3656"/>
      <c r="V3656"/>
      <c r="X3656"/>
      <c r="Y3656"/>
      <c r="AA3656"/>
      <c r="AB3656"/>
      <c r="AD3656"/>
      <c r="AE3656"/>
      <c r="AG3656"/>
      <c r="AH3656"/>
      <c r="AJ3656"/>
      <c r="AK3656"/>
      <c r="AM3656"/>
      <c r="AN3656"/>
      <c r="AP3656"/>
      <c r="AQ3656"/>
      <c r="AS3656"/>
      <c r="AT3656"/>
    </row>
    <row r="3657" spans="18:46">
      <c r="R3657"/>
      <c r="S3657"/>
      <c r="U3657"/>
      <c r="V3657"/>
      <c r="X3657"/>
      <c r="Y3657"/>
      <c r="AA3657"/>
      <c r="AB3657"/>
      <c r="AD3657"/>
      <c r="AE3657"/>
      <c r="AG3657"/>
      <c r="AH3657"/>
      <c r="AJ3657"/>
      <c r="AK3657"/>
      <c r="AM3657"/>
      <c r="AN3657"/>
      <c r="AP3657"/>
      <c r="AQ3657"/>
      <c r="AS3657"/>
      <c r="AT3657"/>
    </row>
    <row r="3658" spans="18:46">
      <c r="R3658"/>
      <c r="S3658"/>
      <c r="U3658"/>
      <c r="V3658"/>
      <c r="X3658"/>
      <c r="Y3658"/>
      <c r="AA3658"/>
      <c r="AB3658"/>
      <c r="AD3658"/>
      <c r="AE3658"/>
      <c r="AG3658"/>
      <c r="AH3658"/>
      <c r="AJ3658"/>
      <c r="AK3658"/>
      <c r="AM3658"/>
      <c r="AN3658"/>
      <c r="AP3658"/>
      <c r="AQ3658"/>
      <c r="AS3658"/>
      <c r="AT3658"/>
    </row>
    <row r="3659" spans="18:46">
      <c r="R3659"/>
      <c r="S3659"/>
      <c r="U3659"/>
      <c r="V3659"/>
      <c r="X3659"/>
      <c r="Y3659"/>
      <c r="AA3659"/>
      <c r="AB3659"/>
      <c r="AD3659"/>
      <c r="AE3659"/>
      <c r="AG3659"/>
      <c r="AH3659"/>
      <c r="AJ3659"/>
      <c r="AK3659"/>
      <c r="AM3659"/>
      <c r="AN3659"/>
      <c r="AP3659"/>
      <c r="AQ3659"/>
      <c r="AS3659"/>
      <c r="AT3659"/>
    </row>
    <row r="3660" spans="18:46">
      <c r="R3660"/>
      <c r="S3660"/>
      <c r="U3660"/>
      <c r="V3660"/>
      <c r="X3660"/>
      <c r="Y3660"/>
      <c r="AA3660"/>
      <c r="AB3660"/>
      <c r="AD3660"/>
      <c r="AE3660"/>
      <c r="AG3660"/>
      <c r="AH3660"/>
      <c r="AJ3660"/>
      <c r="AK3660"/>
      <c r="AM3660"/>
      <c r="AN3660"/>
      <c r="AP3660"/>
      <c r="AQ3660"/>
      <c r="AS3660"/>
      <c r="AT3660"/>
    </row>
    <row r="3661" spans="18:46">
      <c r="R3661"/>
      <c r="S3661"/>
      <c r="U3661"/>
      <c r="V3661"/>
      <c r="X3661"/>
      <c r="Y3661"/>
      <c r="AA3661"/>
      <c r="AB3661"/>
      <c r="AD3661"/>
      <c r="AE3661"/>
      <c r="AG3661"/>
      <c r="AH3661"/>
      <c r="AJ3661"/>
      <c r="AK3661"/>
      <c r="AM3661"/>
      <c r="AN3661"/>
      <c r="AP3661"/>
      <c r="AQ3661"/>
      <c r="AS3661"/>
      <c r="AT3661"/>
    </row>
    <row r="3662" spans="18:46">
      <c r="R3662"/>
      <c r="S3662"/>
      <c r="U3662"/>
      <c r="V3662"/>
      <c r="X3662"/>
      <c r="Y3662"/>
      <c r="AA3662"/>
      <c r="AB3662"/>
      <c r="AD3662"/>
      <c r="AE3662"/>
      <c r="AG3662"/>
      <c r="AH3662"/>
      <c r="AJ3662"/>
      <c r="AK3662"/>
      <c r="AM3662"/>
      <c r="AN3662"/>
      <c r="AP3662"/>
      <c r="AQ3662"/>
      <c r="AS3662"/>
      <c r="AT3662"/>
    </row>
    <row r="3663" spans="18:46">
      <c r="R3663"/>
      <c r="S3663"/>
      <c r="U3663"/>
      <c r="V3663"/>
      <c r="X3663"/>
      <c r="Y3663"/>
      <c r="AA3663"/>
      <c r="AB3663"/>
      <c r="AD3663"/>
      <c r="AE3663"/>
      <c r="AG3663"/>
      <c r="AH3663"/>
      <c r="AJ3663"/>
      <c r="AK3663"/>
      <c r="AM3663"/>
      <c r="AN3663"/>
      <c r="AP3663"/>
      <c r="AQ3663"/>
      <c r="AS3663"/>
      <c r="AT3663"/>
    </row>
    <row r="3664" spans="18:46">
      <c r="R3664"/>
      <c r="S3664"/>
      <c r="U3664"/>
      <c r="V3664"/>
      <c r="X3664"/>
      <c r="Y3664"/>
      <c r="AA3664"/>
      <c r="AB3664"/>
      <c r="AD3664"/>
      <c r="AE3664"/>
      <c r="AG3664"/>
      <c r="AH3664"/>
      <c r="AJ3664"/>
      <c r="AK3664"/>
      <c r="AM3664"/>
      <c r="AN3664"/>
      <c r="AP3664"/>
      <c r="AQ3664"/>
      <c r="AS3664"/>
      <c r="AT3664"/>
    </row>
    <row r="3665" spans="18:46">
      <c r="R3665"/>
      <c r="S3665"/>
      <c r="U3665"/>
      <c r="V3665"/>
      <c r="X3665"/>
      <c r="Y3665"/>
      <c r="AA3665"/>
      <c r="AB3665"/>
      <c r="AD3665"/>
      <c r="AE3665"/>
      <c r="AG3665"/>
      <c r="AH3665"/>
      <c r="AJ3665"/>
      <c r="AK3665"/>
      <c r="AM3665"/>
      <c r="AN3665"/>
      <c r="AP3665"/>
      <c r="AQ3665"/>
      <c r="AS3665"/>
      <c r="AT3665"/>
    </row>
    <row r="3666" spans="18:46">
      <c r="R3666"/>
      <c r="S3666"/>
      <c r="U3666"/>
      <c r="V3666"/>
      <c r="X3666"/>
      <c r="Y3666"/>
      <c r="AA3666"/>
      <c r="AB3666"/>
      <c r="AD3666"/>
      <c r="AE3666"/>
      <c r="AG3666"/>
      <c r="AH3666"/>
      <c r="AJ3666"/>
      <c r="AK3666"/>
      <c r="AM3666"/>
      <c r="AN3666"/>
      <c r="AP3666"/>
      <c r="AQ3666"/>
      <c r="AS3666"/>
      <c r="AT3666"/>
    </row>
    <row r="3667" spans="18:46">
      <c r="R3667"/>
      <c r="S3667"/>
      <c r="U3667"/>
      <c r="V3667"/>
      <c r="X3667"/>
      <c r="Y3667"/>
      <c r="AA3667"/>
      <c r="AB3667"/>
      <c r="AD3667"/>
      <c r="AE3667"/>
      <c r="AG3667"/>
      <c r="AH3667"/>
      <c r="AJ3667"/>
      <c r="AK3667"/>
      <c r="AM3667"/>
      <c r="AN3667"/>
      <c r="AP3667"/>
      <c r="AQ3667"/>
      <c r="AS3667"/>
      <c r="AT3667"/>
    </row>
    <row r="3668" spans="18:46">
      <c r="R3668"/>
      <c r="S3668"/>
      <c r="U3668"/>
      <c r="V3668"/>
      <c r="X3668"/>
      <c r="Y3668"/>
      <c r="AA3668"/>
      <c r="AB3668"/>
      <c r="AD3668"/>
      <c r="AE3668"/>
      <c r="AG3668"/>
      <c r="AH3668"/>
      <c r="AJ3668"/>
      <c r="AK3668"/>
      <c r="AM3668"/>
      <c r="AN3668"/>
      <c r="AP3668"/>
      <c r="AQ3668"/>
      <c r="AS3668"/>
      <c r="AT3668"/>
    </row>
    <row r="3669" spans="18:46">
      <c r="R3669"/>
      <c r="S3669"/>
      <c r="U3669"/>
      <c r="V3669"/>
      <c r="X3669"/>
      <c r="Y3669"/>
      <c r="AA3669"/>
      <c r="AB3669"/>
      <c r="AD3669"/>
      <c r="AE3669"/>
      <c r="AG3669"/>
      <c r="AH3669"/>
      <c r="AJ3669"/>
      <c r="AK3669"/>
      <c r="AM3669"/>
      <c r="AN3669"/>
      <c r="AP3669"/>
      <c r="AQ3669"/>
      <c r="AS3669"/>
      <c r="AT3669"/>
    </row>
    <row r="3670" spans="18:46">
      <c r="R3670"/>
      <c r="S3670"/>
      <c r="U3670"/>
      <c r="V3670"/>
      <c r="X3670"/>
      <c r="Y3670"/>
      <c r="AA3670"/>
      <c r="AB3670"/>
      <c r="AD3670"/>
      <c r="AE3670"/>
      <c r="AG3670"/>
      <c r="AH3670"/>
      <c r="AJ3670"/>
      <c r="AK3670"/>
      <c r="AM3670"/>
      <c r="AN3670"/>
      <c r="AP3670"/>
      <c r="AQ3670"/>
      <c r="AS3670"/>
      <c r="AT3670"/>
    </row>
    <row r="3671" spans="18:46">
      <c r="R3671"/>
      <c r="S3671"/>
      <c r="U3671"/>
      <c r="V3671"/>
      <c r="X3671"/>
      <c r="Y3671"/>
      <c r="AA3671"/>
      <c r="AB3671"/>
      <c r="AD3671"/>
      <c r="AE3671"/>
      <c r="AG3671"/>
      <c r="AH3671"/>
      <c r="AJ3671"/>
      <c r="AK3671"/>
      <c r="AM3671"/>
      <c r="AN3671"/>
      <c r="AP3671"/>
      <c r="AQ3671"/>
      <c r="AS3671"/>
      <c r="AT3671"/>
    </row>
    <row r="3672" spans="18:46">
      <c r="R3672"/>
      <c r="S3672"/>
      <c r="U3672"/>
      <c r="V3672"/>
      <c r="X3672"/>
      <c r="Y3672"/>
      <c r="AA3672"/>
      <c r="AB3672"/>
      <c r="AD3672"/>
      <c r="AE3672"/>
      <c r="AG3672"/>
      <c r="AH3672"/>
      <c r="AJ3672"/>
      <c r="AK3672"/>
      <c r="AM3672"/>
      <c r="AN3672"/>
      <c r="AP3672"/>
      <c r="AQ3672"/>
      <c r="AS3672"/>
      <c r="AT3672"/>
    </row>
    <row r="3673" spans="18:46">
      <c r="R3673"/>
      <c r="S3673"/>
      <c r="U3673"/>
      <c r="V3673"/>
      <c r="X3673"/>
      <c r="Y3673"/>
      <c r="AA3673"/>
      <c r="AB3673"/>
      <c r="AD3673"/>
      <c r="AE3673"/>
      <c r="AG3673"/>
      <c r="AH3673"/>
      <c r="AJ3673"/>
      <c r="AK3673"/>
      <c r="AM3673"/>
      <c r="AN3673"/>
      <c r="AP3673"/>
      <c r="AQ3673"/>
      <c r="AS3673"/>
      <c r="AT3673"/>
    </row>
    <row r="3674" spans="18:46">
      <c r="R3674"/>
      <c r="S3674"/>
      <c r="U3674"/>
      <c r="V3674"/>
      <c r="X3674"/>
      <c r="Y3674"/>
      <c r="AA3674"/>
      <c r="AB3674"/>
      <c r="AD3674"/>
      <c r="AE3674"/>
      <c r="AG3674"/>
      <c r="AH3674"/>
      <c r="AJ3674"/>
      <c r="AK3674"/>
      <c r="AM3674"/>
      <c r="AN3674"/>
      <c r="AP3674"/>
      <c r="AQ3674"/>
      <c r="AS3674"/>
      <c r="AT3674"/>
    </row>
    <row r="3675" spans="18:46">
      <c r="R3675"/>
      <c r="S3675"/>
      <c r="U3675"/>
      <c r="V3675"/>
      <c r="X3675"/>
      <c r="Y3675"/>
      <c r="AA3675"/>
      <c r="AB3675"/>
      <c r="AD3675"/>
      <c r="AE3675"/>
      <c r="AG3675"/>
      <c r="AH3675"/>
      <c r="AJ3675"/>
      <c r="AK3675"/>
      <c r="AM3675"/>
      <c r="AN3675"/>
      <c r="AP3675"/>
      <c r="AQ3675"/>
      <c r="AS3675"/>
      <c r="AT3675"/>
    </row>
    <row r="3676" spans="18:46">
      <c r="R3676"/>
      <c r="S3676"/>
      <c r="U3676"/>
      <c r="V3676"/>
      <c r="X3676"/>
      <c r="Y3676"/>
      <c r="AA3676"/>
      <c r="AB3676"/>
      <c r="AD3676"/>
      <c r="AE3676"/>
      <c r="AG3676"/>
      <c r="AH3676"/>
      <c r="AJ3676"/>
      <c r="AK3676"/>
      <c r="AM3676"/>
      <c r="AN3676"/>
      <c r="AP3676"/>
      <c r="AQ3676"/>
      <c r="AS3676"/>
      <c r="AT3676"/>
    </row>
    <row r="3677" spans="18:46">
      <c r="R3677"/>
      <c r="S3677"/>
      <c r="U3677"/>
      <c r="V3677"/>
      <c r="X3677"/>
      <c r="Y3677"/>
      <c r="AA3677"/>
      <c r="AB3677"/>
      <c r="AD3677"/>
      <c r="AE3677"/>
      <c r="AG3677"/>
      <c r="AH3677"/>
      <c r="AJ3677"/>
      <c r="AK3677"/>
      <c r="AM3677"/>
      <c r="AN3677"/>
      <c r="AP3677"/>
      <c r="AQ3677"/>
      <c r="AS3677"/>
      <c r="AT3677"/>
    </row>
    <row r="3678" spans="18:46">
      <c r="R3678"/>
      <c r="S3678"/>
      <c r="U3678"/>
      <c r="V3678"/>
      <c r="X3678"/>
      <c r="Y3678"/>
      <c r="AA3678"/>
      <c r="AB3678"/>
      <c r="AD3678"/>
      <c r="AE3678"/>
      <c r="AG3678"/>
      <c r="AH3678"/>
      <c r="AJ3678"/>
      <c r="AK3678"/>
      <c r="AM3678"/>
      <c r="AN3678"/>
      <c r="AP3678"/>
      <c r="AQ3678"/>
      <c r="AS3678"/>
      <c r="AT3678"/>
    </row>
    <row r="3679" spans="18:46">
      <c r="R3679"/>
      <c r="S3679"/>
      <c r="U3679"/>
      <c r="V3679"/>
      <c r="X3679"/>
      <c r="Y3679"/>
      <c r="AA3679"/>
      <c r="AB3679"/>
      <c r="AD3679"/>
      <c r="AE3679"/>
      <c r="AG3679"/>
      <c r="AH3679"/>
      <c r="AJ3679"/>
      <c r="AK3679"/>
      <c r="AM3679"/>
      <c r="AN3679"/>
      <c r="AP3679"/>
      <c r="AQ3679"/>
      <c r="AS3679"/>
      <c r="AT3679"/>
    </row>
    <row r="3680" spans="18:46">
      <c r="R3680"/>
      <c r="S3680"/>
      <c r="U3680"/>
      <c r="V3680"/>
      <c r="X3680"/>
      <c r="Y3680"/>
      <c r="AA3680"/>
      <c r="AB3680"/>
      <c r="AD3680"/>
      <c r="AE3680"/>
      <c r="AG3680"/>
      <c r="AH3680"/>
      <c r="AJ3680"/>
      <c r="AK3680"/>
      <c r="AM3680"/>
      <c r="AN3680"/>
      <c r="AP3680"/>
      <c r="AQ3680"/>
      <c r="AS3680"/>
      <c r="AT3680"/>
    </row>
    <row r="3681" spans="18:46">
      <c r="R3681"/>
      <c r="S3681"/>
      <c r="U3681"/>
      <c r="V3681"/>
      <c r="X3681"/>
      <c r="Y3681"/>
      <c r="AA3681"/>
      <c r="AB3681"/>
      <c r="AD3681"/>
      <c r="AE3681"/>
      <c r="AG3681"/>
      <c r="AH3681"/>
      <c r="AJ3681"/>
      <c r="AK3681"/>
      <c r="AM3681"/>
      <c r="AN3681"/>
      <c r="AP3681"/>
      <c r="AQ3681"/>
      <c r="AS3681"/>
      <c r="AT3681"/>
    </row>
    <row r="3682" spans="18:46">
      <c r="R3682"/>
      <c r="S3682"/>
      <c r="U3682"/>
      <c r="V3682"/>
      <c r="X3682"/>
      <c r="Y3682"/>
      <c r="AA3682"/>
      <c r="AB3682"/>
      <c r="AD3682"/>
      <c r="AE3682"/>
      <c r="AG3682"/>
      <c r="AH3682"/>
      <c r="AJ3682"/>
      <c r="AK3682"/>
      <c r="AM3682"/>
      <c r="AN3682"/>
      <c r="AP3682"/>
      <c r="AQ3682"/>
      <c r="AS3682"/>
      <c r="AT3682"/>
    </row>
    <row r="3683" spans="18:46">
      <c r="R3683"/>
      <c r="S3683"/>
      <c r="U3683"/>
      <c r="V3683"/>
      <c r="X3683"/>
      <c r="Y3683"/>
      <c r="AA3683"/>
      <c r="AB3683"/>
      <c r="AD3683"/>
      <c r="AE3683"/>
      <c r="AG3683"/>
      <c r="AH3683"/>
      <c r="AJ3683"/>
      <c r="AK3683"/>
      <c r="AM3683"/>
      <c r="AN3683"/>
      <c r="AP3683"/>
      <c r="AQ3683"/>
      <c r="AS3683"/>
      <c r="AT3683"/>
    </row>
    <row r="3684" spans="18:46">
      <c r="R3684"/>
      <c r="S3684"/>
      <c r="U3684"/>
      <c r="V3684"/>
      <c r="X3684"/>
      <c r="Y3684"/>
      <c r="AA3684"/>
      <c r="AB3684"/>
      <c r="AD3684"/>
      <c r="AE3684"/>
      <c r="AG3684"/>
      <c r="AH3684"/>
      <c r="AJ3684"/>
      <c r="AK3684"/>
      <c r="AM3684"/>
      <c r="AN3684"/>
      <c r="AP3684"/>
      <c r="AQ3684"/>
      <c r="AS3684"/>
      <c r="AT3684"/>
    </row>
    <row r="3685" spans="18:46">
      <c r="R3685"/>
      <c r="S3685"/>
      <c r="U3685"/>
      <c r="V3685"/>
      <c r="X3685"/>
      <c r="Y3685"/>
      <c r="AA3685"/>
      <c r="AB3685"/>
      <c r="AD3685"/>
      <c r="AE3685"/>
      <c r="AG3685"/>
      <c r="AH3685"/>
      <c r="AJ3685"/>
      <c r="AK3685"/>
      <c r="AM3685"/>
      <c r="AN3685"/>
      <c r="AP3685"/>
      <c r="AQ3685"/>
      <c r="AS3685"/>
      <c r="AT3685"/>
    </row>
    <row r="3686" spans="18:46">
      <c r="R3686"/>
      <c r="S3686"/>
      <c r="U3686"/>
      <c r="V3686"/>
      <c r="X3686"/>
      <c r="Y3686"/>
      <c r="AA3686"/>
      <c r="AB3686"/>
      <c r="AD3686"/>
      <c r="AE3686"/>
      <c r="AG3686"/>
      <c r="AH3686"/>
      <c r="AJ3686"/>
      <c r="AK3686"/>
      <c r="AM3686"/>
      <c r="AN3686"/>
      <c r="AP3686"/>
      <c r="AQ3686"/>
      <c r="AS3686"/>
      <c r="AT3686"/>
    </row>
    <row r="3687" spans="18:46">
      <c r="R3687"/>
      <c r="S3687"/>
      <c r="U3687"/>
      <c r="V3687"/>
      <c r="X3687"/>
      <c r="Y3687"/>
      <c r="AA3687"/>
      <c r="AB3687"/>
      <c r="AD3687"/>
      <c r="AE3687"/>
      <c r="AG3687"/>
      <c r="AH3687"/>
      <c r="AJ3687"/>
      <c r="AK3687"/>
      <c r="AM3687"/>
      <c r="AN3687"/>
      <c r="AP3687"/>
      <c r="AQ3687"/>
      <c r="AS3687"/>
      <c r="AT3687"/>
    </row>
    <row r="3688" spans="18:46">
      <c r="R3688"/>
      <c r="S3688"/>
      <c r="U3688"/>
      <c r="V3688"/>
      <c r="X3688"/>
      <c r="Y3688"/>
      <c r="AA3688"/>
      <c r="AB3688"/>
      <c r="AD3688"/>
      <c r="AE3688"/>
      <c r="AG3688"/>
      <c r="AH3688"/>
      <c r="AJ3688"/>
      <c r="AK3688"/>
      <c r="AM3688"/>
      <c r="AN3688"/>
      <c r="AP3688"/>
      <c r="AQ3688"/>
      <c r="AS3688"/>
      <c r="AT3688"/>
    </row>
    <row r="3689" spans="18:46">
      <c r="R3689"/>
      <c r="S3689"/>
      <c r="U3689"/>
      <c r="V3689"/>
      <c r="X3689"/>
      <c r="Y3689"/>
      <c r="AA3689"/>
      <c r="AB3689"/>
      <c r="AD3689"/>
      <c r="AE3689"/>
      <c r="AG3689"/>
      <c r="AH3689"/>
      <c r="AJ3689"/>
      <c r="AK3689"/>
      <c r="AM3689"/>
      <c r="AN3689"/>
      <c r="AP3689"/>
      <c r="AQ3689"/>
      <c r="AS3689"/>
      <c r="AT3689"/>
    </row>
    <row r="3690" spans="18:46">
      <c r="R3690"/>
      <c r="S3690"/>
      <c r="U3690"/>
      <c r="V3690"/>
      <c r="X3690"/>
      <c r="Y3690"/>
      <c r="AA3690"/>
      <c r="AB3690"/>
      <c r="AD3690"/>
      <c r="AE3690"/>
      <c r="AG3690"/>
      <c r="AH3690"/>
      <c r="AJ3690"/>
      <c r="AK3690"/>
      <c r="AM3690"/>
      <c r="AN3690"/>
      <c r="AP3690"/>
      <c r="AQ3690"/>
      <c r="AS3690"/>
      <c r="AT3690"/>
    </row>
    <row r="3691" spans="18:46">
      <c r="R3691"/>
      <c r="S3691"/>
      <c r="U3691"/>
      <c r="V3691"/>
      <c r="X3691"/>
      <c r="Y3691"/>
      <c r="AA3691"/>
      <c r="AB3691"/>
      <c r="AD3691"/>
      <c r="AE3691"/>
      <c r="AG3691"/>
      <c r="AH3691"/>
      <c r="AJ3691"/>
      <c r="AK3691"/>
      <c r="AM3691"/>
      <c r="AN3691"/>
      <c r="AP3691"/>
      <c r="AQ3691"/>
      <c r="AS3691"/>
      <c r="AT3691"/>
    </row>
    <row r="3692" spans="18:46">
      <c r="R3692"/>
      <c r="S3692"/>
      <c r="U3692"/>
      <c r="V3692"/>
      <c r="X3692"/>
      <c r="Y3692"/>
      <c r="AA3692"/>
      <c r="AB3692"/>
      <c r="AD3692"/>
      <c r="AE3692"/>
      <c r="AG3692"/>
      <c r="AH3692"/>
      <c r="AJ3692"/>
      <c r="AK3692"/>
      <c r="AM3692"/>
      <c r="AN3692"/>
      <c r="AP3692"/>
      <c r="AQ3692"/>
      <c r="AS3692"/>
      <c r="AT3692"/>
    </row>
    <row r="3693" spans="18:46">
      <c r="R3693"/>
      <c r="S3693"/>
      <c r="U3693"/>
      <c r="V3693"/>
      <c r="X3693"/>
      <c r="Y3693"/>
      <c r="AA3693"/>
      <c r="AB3693"/>
      <c r="AD3693"/>
      <c r="AE3693"/>
      <c r="AG3693"/>
      <c r="AH3693"/>
      <c r="AJ3693"/>
      <c r="AK3693"/>
      <c r="AM3693"/>
      <c r="AN3693"/>
      <c r="AP3693"/>
      <c r="AQ3693"/>
      <c r="AS3693"/>
      <c r="AT3693"/>
    </row>
    <row r="3694" spans="18:46">
      <c r="R3694"/>
      <c r="S3694"/>
      <c r="U3694"/>
      <c r="V3694"/>
      <c r="X3694"/>
      <c r="Y3694"/>
      <c r="AA3694"/>
      <c r="AB3694"/>
      <c r="AD3694"/>
      <c r="AE3694"/>
      <c r="AG3694"/>
      <c r="AH3694"/>
      <c r="AJ3694"/>
      <c r="AK3694"/>
      <c r="AM3694"/>
      <c r="AN3694"/>
      <c r="AP3694"/>
      <c r="AQ3694"/>
      <c r="AS3694"/>
      <c r="AT3694"/>
    </row>
    <row r="3695" spans="18:46">
      <c r="R3695"/>
      <c r="S3695"/>
      <c r="U3695"/>
      <c r="V3695"/>
      <c r="X3695"/>
      <c r="Y3695"/>
      <c r="AA3695"/>
      <c r="AB3695"/>
      <c r="AD3695"/>
      <c r="AE3695"/>
      <c r="AG3695"/>
      <c r="AH3695"/>
      <c r="AJ3695"/>
      <c r="AK3695"/>
      <c r="AM3695"/>
      <c r="AN3695"/>
      <c r="AP3695"/>
      <c r="AQ3695"/>
      <c r="AS3695"/>
      <c r="AT3695"/>
    </row>
    <row r="3696" spans="18:46">
      <c r="R3696"/>
      <c r="S3696"/>
      <c r="U3696"/>
      <c r="V3696"/>
      <c r="X3696"/>
      <c r="Y3696"/>
      <c r="AA3696"/>
      <c r="AB3696"/>
      <c r="AD3696"/>
      <c r="AE3696"/>
      <c r="AG3696"/>
      <c r="AH3696"/>
      <c r="AJ3696"/>
      <c r="AK3696"/>
      <c r="AM3696"/>
      <c r="AN3696"/>
      <c r="AP3696"/>
      <c r="AQ3696"/>
      <c r="AS3696"/>
      <c r="AT3696"/>
    </row>
    <row r="3697" spans="18:46">
      <c r="R3697"/>
      <c r="S3697"/>
      <c r="U3697"/>
      <c r="V3697"/>
      <c r="X3697"/>
      <c r="Y3697"/>
      <c r="AA3697"/>
      <c r="AB3697"/>
      <c r="AD3697"/>
      <c r="AE3697"/>
      <c r="AG3697"/>
      <c r="AH3697"/>
      <c r="AJ3697"/>
      <c r="AK3697"/>
      <c r="AM3697"/>
      <c r="AN3697"/>
      <c r="AP3697"/>
      <c r="AQ3697"/>
      <c r="AS3697"/>
      <c r="AT3697"/>
    </row>
    <row r="3698" spans="18:46">
      <c r="R3698"/>
      <c r="S3698"/>
      <c r="U3698"/>
      <c r="V3698"/>
      <c r="X3698"/>
      <c r="Y3698"/>
      <c r="AA3698"/>
      <c r="AB3698"/>
      <c r="AD3698"/>
      <c r="AE3698"/>
      <c r="AG3698"/>
      <c r="AH3698"/>
      <c r="AJ3698"/>
      <c r="AK3698"/>
      <c r="AM3698"/>
      <c r="AN3698"/>
      <c r="AP3698"/>
      <c r="AQ3698"/>
      <c r="AS3698"/>
      <c r="AT3698"/>
    </row>
    <row r="3699" spans="18:46">
      <c r="R3699"/>
      <c r="S3699"/>
      <c r="U3699"/>
      <c r="V3699"/>
      <c r="X3699"/>
      <c r="Y3699"/>
      <c r="AA3699"/>
      <c r="AB3699"/>
      <c r="AD3699"/>
      <c r="AE3699"/>
      <c r="AG3699"/>
      <c r="AH3699"/>
      <c r="AJ3699"/>
      <c r="AK3699"/>
      <c r="AM3699"/>
      <c r="AN3699"/>
      <c r="AP3699"/>
      <c r="AQ3699"/>
      <c r="AS3699"/>
      <c r="AT3699"/>
    </row>
    <row r="3700" spans="18:46">
      <c r="R3700"/>
      <c r="S3700"/>
      <c r="U3700"/>
      <c r="V3700"/>
      <c r="X3700"/>
      <c r="Y3700"/>
      <c r="AA3700"/>
      <c r="AB3700"/>
      <c r="AD3700"/>
      <c r="AE3700"/>
      <c r="AG3700"/>
      <c r="AH3700"/>
      <c r="AJ3700"/>
      <c r="AK3700"/>
      <c r="AM3700"/>
      <c r="AN3700"/>
      <c r="AP3700"/>
      <c r="AQ3700"/>
      <c r="AS3700"/>
      <c r="AT3700"/>
    </row>
    <row r="3701" spans="18:46">
      <c r="R3701"/>
      <c r="S3701"/>
      <c r="U3701"/>
      <c r="V3701"/>
      <c r="X3701"/>
      <c r="Y3701"/>
      <c r="AA3701"/>
      <c r="AB3701"/>
      <c r="AD3701"/>
      <c r="AE3701"/>
      <c r="AG3701"/>
      <c r="AH3701"/>
      <c r="AJ3701"/>
      <c r="AK3701"/>
      <c r="AM3701"/>
      <c r="AN3701"/>
      <c r="AP3701"/>
      <c r="AQ3701"/>
      <c r="AS3701"/>
      <c r="AT3701"/>
    </row>
    <row r="3702" spans="18:46">
      <c r="R3702"/>
      <c r="S3702"/>
      <c r="U3702"/>
      <c r="V3702"/>
      <c r="X3702"/>
      <c r="Y3702"/>
      <c r="AA3702"/>
      <c r="AB3702"/>
      <c r="AD3702"/>
      <c r="AE3702"/>
      <c r="AG3702"/>
      <c r="AH3702"/>
      <c r="AJ3702"/>
      <c r="AK3702"/>
      <c r="AM3702"/>
      <c r="AN3702"/>
      <c r="AP3702"/>
      <c r="AQ3702"/>
      <c r="AS3702"/>
      <c r="AT3702"/>
    </row>
    <row r="3703" spans="18:46">
      <c r="R3703"/>
      <c r="S3703"/>
      <c r="U3703"/>
      <c r="V3703"/>
      <c r="X3703"/>
      <c r="Y3703"/>
      <c r="AA3703"/>
      <c r="AB3703"/>
      <c r="AD3703"/>
      <c r="AE3703"/>
      <c r="AG3703"/>
      <c r="AH3703"/>
      <c r="AJ3703"/>
      <c r="AK3703"/>
      <c r="AM3703"/>
      <c r="AN3703"/>
      <c r="AP3703"/>
      <c r="AQ3703"/>
      <c r="AS3703"/>
      <c r="AT3703"/>
    </row>
    <row r="3704" spans="18:46">
      <c r="R3704"/>
      <c r="S3704"/>
      <c r="U3704"/>
      <c r="V3704"/>
      <c r="X3704"/>
      <c r="Y3704"/>
      <c r="AA3704"/>
      <c r="AB3704"/>
      <c r="AD3704"/>
      <c r="AE3704"/>
      <c r="AG3704"/>
      <c r="AH3704"/>
      <c r="AJ3704"/>
      <c r="AK3704"/>
      <c r="AM3704"/>
      <c r="AN3704"/>
      <c r="AP3704"/>
      <c r="AQ3704"/>
      <c r="AS3704"/>
      <c r="AT3704"/>
    </row>
    <row r="3705" spans="18:46">
      <c r="R3705"/>
      <c r="S3705"/>
      <c r="U3705"/>
      <c r="V3705"/>
      <c r="X3705"/>
      <c r="Y3705"/>
      <c r="AA3705"/>
      <c r="AB3705"/>
      <c r="AD3705"/>
      <c r="AE3705"/>
      <c r="AG3705"/>
      <c r="AH3705"/>
      <c r="AJ3705"/>
      <c r="AK3705"/>
      <c r="AM3705"/>
      <c r="AN3705"/>
      <c r="AP3705"/>
      <c r="AQ3705"/>
      <c r="AS3705"/>
      <c r="AT3705"/>
    </row>
    <row r="3706" spans="18:46">
      <c r="R3706"/>
      <c r="S3706"/>
      <c r="U3706"/>
      <c r="V3706"/>
      <c r="X3706"/>
      <c r="Y3706"/>
      <c r="AA3706"/>
      <c r="AB3706"/>
      <c r="AD3706"/>
      <c r="AE3706"/>
      <c r="AG3706"/>
      <c r="AH3706"/>
      <c r="AJ3706"/>
      <c r="AK3706"/>
      <c r="AM3706"/>
      <c r="AN3706"/>
      <c r="AP3706"/>
      <c r="AQ3706"/>
      <c r="AS3706"/>
      <c r="AT3706"/>
    </row>
    <row r="3707" spans="18:46">
      <c r="R3707"/>
      <c r="S3707"/>
      <c r="U3707"/>
      <c r="V3707"/>
      <c r="X3707"/>
      <c r="Y3707"/>
      <c r="AA3707"/>
      <c r="AB3707"/>
      <c r="AD3707"/>
      <c r="AE3707"/>
      <c r="AG3707"/>
      <c r="AH3707"/>
      <c r="AJ3707"/>
      <c r="AK3707"/>
      <c r="AM3707"/>
      <c r="AN3707"/>
      <c r="AP3707"/>
      <c r="AQ3707"/>
      <c r="AS3707"/>
      <c r="AT3707"/>
    </row>
    <row r="3708" spans="18:46">
      <c r="R3708"/>
      <c r="S3708"/>
      <c r="U3708"/>
      <c r="V3708"/>
      <c r="X3708"/>
      <c r="Y3708"/>
      <c r="AA3708"/>
      <c r="AB3708"/>
      <c r="AD3708"/>
      <c r="AE3708"/>
      <c r="AG3708"/>
      <c r="AH3708"/>
      <c r="AJ3708"/>
      <c r="AK3708"/>
      <c r="AM3708"/>
      <c r="AN3708"/>
      <c r="AP3708"/>
      <c r="AQ3708"/>
      <c r="AS3708"/>
      <c r="AT3708"/>
    </row>
    <row r="3709" spans="18:46">
      <c r="R3709"/>
      <c r="S3709"/>
      <c r="U3709"/>
      <c r="V3709"/>
      <c r="X3709"/>
      <c r="Y3709"/>
      <c r="AA3709"/>
      <c r="AB3709"/>
      <c r="AD3709"/>
      <c r="AE3709"/>
      <c r="AG3709"/>
      <c r="AH3709"/>
      <c r="AJ3709"/>
      <c r="AK3709"/>
      <c r="AM3709"/>
      <c r="AN3709"/>
      <c r="AP3709"/>
      <c r="AQ3709"/>
      <c r="AS3709"/>
      <c r="AT3709"/>
    </row>
    <row r="3710" spans="18:46">
      <c r="R3710"/>
      <c r="S3710"/>
      <c r="U3710"/>
      <c r="V3710"/>
      <c r="X3710"/>
      <c r="Y3710"/>
      <c r="AA3710"/>
      <c r="AB3710"/>
      <c r="AD3710"/>
      <c r="AE3710"/>
      <c r="AG3710"/>
      <c r="AH3710"/>
      <c r="AJ3710"/>
      <c r="AK3710"/>
      <c r="AM3710"/>
      <c r="AN3710"/>
      <c r="AP3710"/>
      <c r="AQ3710"/>
      <c r="AS3710"/>
      <c r="AT3710"/>
    </row>
    <row r="3711" spans="18:46">
      <c r="R3711"/>
      <c r="S3711"/>
      <c r="U3711"/>
      <c r="V3711"/>
      <c r="X3711"/>
      <c r="Y3711"/>
      <c r="AA3711"/>
      <c r="AB3711"/>
      <c r="AD3711"/>
      <c r="AE3711"/>
      <c r="AG3711"/>
      <c r="AH3711"/>
      <c r="AJ3711"/>
      <c r="AK3711"/>
      <c r="AM3711"/>
      <c r="AN3711"/>
      <c r="AP3711"/>
      <c r="AQ3711"/>
      <c r="AS3711"/>
      <c r="AT3711"/>
    </row>
    <row r="3712" spans="18:46">
      <c r="R3712"/>
      <c r="S3712"/>
      <c r="U3712"/>
      <c r="V3712"/>
      <c r="X3712"/>
      <c r="Y3712"/>
      <c r="AA3712"/>
      <c r="AB3712"/>
      <c r="AD3712"/>
      <c r="AE3712"/>
      <c r="AG3712"/>
      <c r="AH3712"/>
      <c r="AJ3712"/>
      <c r="AK3712"/>
      <c r="AM3712"/>
      <c r="AN3712"/>
      <c r="AP3712"/>
      <c r="AQ3712"/>
      <c r="AS3712"/>
      <c r="AT3712"/>
    </row>
    <row r="3713" spans="18:46">
      <c r="R3713"/>
      <c r="S3713"/>
      <c r="U3713"/>
      <c r="V3713"/>
      <c r="X3713"/>
      <c r="Y3713"/>
      <c r="AA3713"/>
      <c r="AB3713"/>
      <c r="AD3713"/>
      <c r="AE3713"/>
      <c r="AG3713"/>
      <c r="AH3713"/>
      <c r="AJ3713"/>
      <c r="AK3713"/>
      <c r="AM3713"/>
      <c r="AN3713"/>
      <c r="AP3713"/>
      <c r="AQ3713"/>
      <c r="AS3713"/>
      <c r="AT3713"/>
    </row>
    <row r="3714" spans="18:46">
      <c r="R3714"/>
      <c r="S3714"/>
      <c r="U3714"/>
      <c r="V3714"/>
      <c r="X3714"/>
      <c r="Y3714"/>
      <c r="AA3714"/>
      <c r="AB3714"/>
      <c r="AD3714"/>
      <c r="AE3714"/>
      <c r="AG3714"/>
      <c r="AH3714"/>
      <c r="AJ3714"/>
      <c r="AK3714"/>
      <c r="AM3714"/>
      <c r="AN3714"/>
      <c r="AP3714"/>
      <c r="AQ3714"/>
      <c r="AS3714"/>
      <c r="AT3714"/>
    </row>
    <row r="3715" spans="18:46">
      <c r="R3715"/>
      <c r="S3715"/>
      <c r="U3715"/>
      <c r="V3715"/>
      <c r="X3715"/>
      <c r="Y3715"/>
      <c r="AA3715"/>
      <c r="AB3715"/>
      <c r="AD3715"/>
      <c r="AE3715"/>
      <c r="AG3715"/>
      <c r="AH3715"/>
      <c r="AJ3715"/>
      <c r="AK3715"/>
      <c r="AM3715"/>
      <c r="AN3715"/>
      <c r="AP3715"/>
      <c r="AQ3715"/>
      <c r="AS3715"/>
      <c r="AT3715"/>
    </row>
    <row r="3716" spans="18:46">
      <c r="R3716"/>
      <c r="S3716"/>
      <c r="U3716"/>
      <c r="V3716"/>
      <c r="X3716"/>
      <c r="Y3716"/>
      <c r="AA3716"/>
      <c r="AB3716"/>
      <c r="AD3716"/>
      <c r="AE3716"/>
      <c r="AG3716"/>
      <c r="AH3716"/>
      <c r="AJ3716"/>
      <c r="AK3716"/>
      <c r="AM3716"/>
      <c r="AN3716"/>
      <c r="AP3716"/>
      <c r="AQ3716"/>
      <c r="AS3716"/>
      <c r="AT3716"/>
    </row>
    <row r="3717" spans="18:46">
      <c r="R3717"/>
      <c r="S3717"/>
      <c r="U3717"/>
      <c r="V3717"/>
      <c r="X3717"/>
      <c r="Y3717"/>
      <c r="AA3717"/>
      <c r="AB3717"/>
      <c r="AD3717"/>
      <c r="AE3717"/>
      <c r="AG3717"/>
      <c r="AH3717"/>
      <c r="AJ3717"/>
      <c r="AK3717"/>
      <c r="AM3717"/>
      <c r="AN3717"/>
      <c r="AP3717"/>
      <c r="AQ3717"/>
      <c r="AS3717"/>
      <c r="AT3717"/>
    </row>
    <row r="3718" spans="18:46">
      <c r="R3718"/>
      <c r="S3718"/>
      <c r="U3718"/>
      <c r="V3718"/>
      <c r="X3718"/>
      <c r="Y3718"/>
      <c r="AA3718"/>
      <c r="AB3718"/>
      <c r="AD3718"/>
      <c r="AE3718"/>
      <c r="AG3718"/>
      <c r="AH3718"/>
      <c r="AJ3718"/>
      <c r="AK3718"/>
      <c r="AM3718"/>
      <c r="AN3718"/>
      <c r="AP3718"/>
      <c r="AQ3718"/>
      <c r="AS3718"/>
      <c r="AT3718"/>
    </row>
    <row r="3719" spans="18:46">
      <c r="R3719"/>
      <c r="S3719"/>
      <c r="U3719"/>
      <c r="V3719"/>
      <c r="X3719"/>
      <c r="Y3719"/>
      <c r="AA3719"/>
      <c r="AB3719"/>
      <c r="AD3719"/>
      <c r="AE3719"/>
      <c r="AG3719"/>
      <c r="AH3719"/>
      <c r="AJ3719"/>
      <c r="AK3719"/>
      <c r="AM3719"/>
      <c r="AN3719"/>
      <c r="AP3719"/>
      <c r="AQ3719"/>
      <c r="AS3719"/>
      <c r="AT3719"/>
    </row>
    <row r="3720" spans="18:46">
      <c r="R3720"/>
      <c r="S3720"/>
      <c r="U3720"/>
      <c r="V3720"/>
      <c r="X3720"/>
      <c r="Y3720"/>
      <c r="AA3720"/>
      <c r="AB3720"/>
      <c r="AD3720"/>
      <c r="AE3720"/>
      <c r="AG3720"/>
      <c r="AH3720"/>
      <c r="AJ3720"/>
      <c r="AK3720"/>
      <c r="AM3720"/>
      <c r="AN3720"/>
      <c r="AP3720"/>
      <c r="AQ3720"/>
      <c r="AS3720"/>
      <c r="AT3720"/>
    </row>
    <row r="3721" spans="18:46">
      <c r="R3721"/>
      <c r="S3721"/>
      <c r="U3721"/>
      <c r="V3721"/>
      <c r="X3721"/>
      <c r="Y3721"/>
      <c r="AA3721"/>
      <c r="AB3721"/>
      <c r="AD3721"/>
      <c r="AE3721"/>
      <c r="AG3721"/>
      <c r="AH3721"/>
      <c r="AJ3721"/>
      <c r="AK3721"/>
      <c r="AM3721"/>
      <c r="AN3721"/>
      <c r="AP3721"/>
      <c r="AQ3721"/>
      <c r="AS3721"/>
      <c r="AT3721"/>
    </row>
    <row r="3722" spans="18:46">
      <c r="R3722"/>
      <c r="S3722"/>
      <c r="U3722"/>
      <c r="V3722"/>
      <c r="X3722"/>
      <c r="Y3722"/>
      <c r="AA3722"/>
      <c r="AB3722"/>
      <c r="AD3722"/>
      <c r="AE3722"/>
      <c r="AG3722"/>
      <c r="AH3722"/>
      <c r="AJ3722"/>
      <c r="AK3722"/>
      <c r="AM3722"/>
      <c r="AN3722"/>
      <c r="AP3722"/>
      <c r="AQ3722"/>
      <c r="AS3722"/>
      <c r="AT3722"/>
    </row>
    <row r="3723" spans="18:46">
      <c r="R3723"/>
      <c r="S3723"/>
      <c r="U3723"/>
      <c r="V3723"/>
      <c r="X3723"/>
      <c r="Y3723"/>
      <c r="AA3723"/>
      <c r="AB3723"/>
      <c r="AD3723"/>
      <c r="AE3723"/>
      <c r="AG3723"/>
      <c r="AH3723"/>
      <c r="AJ3723"/>
      <c r="AK3723"/>
      <c r="AM3723"/>
      <c r="AN3723"/>
      <c r="AP3723"/>
      <c r="AQ3723"/>
      <c r="AS3723"/>
      <c r="AT3723"/>
    </row>
    <row r="3724" spans="18:46">
      <c r="R3724"/>
      <c r="S3724"/>
      <c r="U3724"/>
      <c r="V3724"/>
      <c r="X3724"/>
      <c r="Y3724"/>
      <c r="AA3724"/>
      <c r="AB3724"/>
      <c r="AD3724"/>
      <c r="AE3724"/>
      <c r="AG3724"/>
      <c r="AH3724"/>
      <c r="AJ3724"/>
      <c r="AK3724"/>
      <c r="AM3724"/>
      <c r="AN3724"/>
      <c r="AP3724"/>
      <c r="AQ3724"/>
      <c r="AS3724"/>
      <c r="AT3724"/>
    </row>
    <row r="3725" spans="18:46">
      <c r="R3725"/>
      <c r="S3725"/>
      <c r="U3725"/>
      <c r="V3725"/>
      <c r="X3725"/>
      <c r="Y3725"/>
      <c r="AA3725"/>
      <c r="AB3725"/>
      <c r="AD3725"/>
      <c r="AE3725"/>
      <c r="AG3725"/>
      <c r="AH3725"/>
      <c r="AJ3725"/>
      <c r="AK3725"/>
      <c r="AM3725"/>
      <c r="AN3725"/>
      <c r="AP3725"/>
      <c r="AQ3725"/>
      <c r="AS3725"/>
      <c r="AT3725"/>
    </row>
    <row r="3726" spans="18:46">
      <c r="R3726"/>
      <c r="S3726"/>
      <c r="U3726"/>
      <c r="V3726"/>
      <c r="X3726"/>
      <c r="Y3726"/>
      <c r="AA3726"/>
      <c r="AB3726"/>
      <c r="AD3726"/>
      <c r="AE3726"/>
      <c r="AG3726"/>
      <c r="AH3726"/>
      <c r="AJ3726"/>
      <c r="AK3726"/>
      <c r="AM3726"/>
      <c r="AN3726"/>
      <c r="AP3726"/>
      <c r="AQ3726"/>
      <c r="AS3726"/>
      <c r="AT3726"/>
    </row>
    <row r="3727" spans="18:46">
      <c r="R3727"/>
      <c r="S3727"/>
      <c r="U3727"/>
      <c r="V3727"/>
      <c r="X3727"/>
      <c r="Y3727"/>
      <c r="AA3727"/>
      <c r="AB3727"/>
      <c r="AD3727"/>
      <c r="AE3727"/>
      <c r="AG3727"/>
      <c r="AH3727"/>
      <c r="AJ3727"/>
      <c r="AK3727"/>
      <c r="AM3727"/>
      <c r="AN3727"/>
      <c r="AP3727"/>
      <c r="AQ3727"/>
      <c r="AS3727"/>
      <c r="AT3727"/>
    </row>
    <row r="3728" spans="18:46">
      <c r="R3728"/>
      <c r="S3728"/>
      <c r="U3728"/>
      <c r="V3728"/>
      <c r="X3728"/>
      <c r="Y3728"/>
      <c r="AA3728"/>
      <c r="AB3728"/>
      <c r="AD3728"/>
      <c r="AE3728"/>
      <c r="AG3728"/>
      <c r="AH3728"/>
      <c r="AJ3728"/>
      <c r="AK3728"/>
      <c r="AM3728"/>
      <c r="AN3728"/>
      <c r="AP3728"/>
      <c r="AQ3728"/>
      <c r="AS3728"/>
      <c r="AT3728"/>
    </row>
    <row r="3729" spans="18:46">
      <c r="R3729"/>
      <c r="S3729"/>
      <c r="U3729"/>
      <c r="V3729"/>
      <c r="X3729"/>
      <c r="Y3729"/>
      <c r="AA3729"/>
      <c r="AB3729"/>
      <c r="AD3729"/>
      <c r="AE3729"/>
      <c r="AG3729"/>
      <c r="AH3729"/>
      <c r="AJ3729"/>
      <c r="AK3729"/>
      <c r="AM3729"/>
      <c r="AN3729"/>
      <c r="AP3729"/>
      <c r="AQ3729"/>
      <c r="AS3729"/>
      <c r="AT3729"/>
    </row>
    <row r="3730" spans="18:46">
      <c r="R3730"/>
      <c r="S3730"/>
      <c r="U3730"/>
      <c r="V3730"/>
      <c r="X3730"/>
      <c r="Y3730"/>
      <c r="AA3730"/>
      <c r="AB3730"/>
      <c r="AD3730"/>
      <c r="AE3730"/>
      <c r="AG3730"/>
      <c r="AH3730"/>
      <c r="AJ3730"/>
      <c r="AK3730"/>
      <c r="AM3730"/>
      <c r="AN3730"/>
      <c r="AP3730"/>
      <c r="AQ3730"/>
      <c r="AS3730"/>
      <c r="AT3730"/>
    </row>
    <row r="3731" spans="18:46">
      <c r="R3731"/>
      <c r="S3731"/>
      <c r="U3731"/>
      <c r="V3731"/>
      <c r="X3731"/>
      <c r="Y3731"/>
      <c r="AA3731"/>
      <c r="AB3731"/>
      <c r="AD3731"/>
      <c r="AE3731"/>
      <c r="AG3731"/>
      <c r="AH3731"/>
      <c r="AJ3731"/>
      <c r="AK3731"/>
      <c r="AM3731"/>
      <c r="AN3731"/>
      <c r="AP3731"/>
      <c r="AQ3731"/>
      <c r="AS3731"/>
      <c r="AT3731"/>
    </row>
    <row r="3732" spans="18:46">
      <c r="R3732"/>
      <c r="S3732"/>
      <c r="U3732"/>
      <c r="V3732"/>
      <c r="X3732"/>
      <c r="Y3732"/>
      <c r="AA3732"/>
      <c r="AB3732"/>
      <c r="AD3732"/>
      <c r="AE3732"/>
      <c r="AG3732"/>
      <c r="AH3732"/>
      <c r="AJ3732"/>
      <c r="AK3732"/>
      <c r="AM3732"/>
      <c r="AN3732"/>
      <c r="AP3732"/>
      <c r="AQ3732"/>
      <c r="AS3732"/>
      <c r="AT3732"/>
    </row>
    <row r="3733" spans="18:46">
      <c r="R3733"/>
      <c r="S3733"/>
      <c r="U3733"/>
      <c r="V3733"/>
      <c r="X3733"/>
      <c r="Y3733"/>
      <c r="AA3733"/>
      <c r="AB3733"/>
      <c r="AD3733"/>
      <c r="AE3733"/>
      <c r="AG3733"/>
      <c r="AH3733"/>
      <c r="AJ3733"/>
      <c r="AK3733"/>
      <c r="AM3733"/>
      <c r="AN3733"/>
      <c r="AP3733"/>
      <c r="AQ3733"/>
      <c r="AS3733"/>
      <c r="AT3733"/>
    </row>
    <row r="3734" spans="18:46">
      <c r="R3734"/>
      <c r="S3734"/>
      <c r="U3734"/>
      <c r="V3734"/>
      <c r="X3734"/>
      <c r="Y3734"/>
      <c r="AA3734"/>
      <c r="AB3734"/>
      <c r="AD3734"/>
      <c r="AE3734"/>
      <c r="AG3734"/>
      <c r="AH3734"/>
      <c r="AJ3734"/>
      <c r="AK3734"/>
      <c r="AM3734"/>
      <c r="AN3734"/>
      <c r="AP3734"/>
      <c r="AQ3734"/>
      <c r="AS3734"/>
      <c r="AT3734"/>
    </row>
    <row r="3735" spans="18:46">
      <c r="R3735"/>
      <c r="S3735"/>
      <c r="U3735"/>
      <c r="V3735"/>
      <c r="X3735"/>
      <c r="Y3735"/>
      <c r="AA3735"/>
      <c r="AB3735"/>
      <c r="AD3735"/>
      <c r="AE3735"/>
      <c r="AG3735"/>
      <c r="AH3735"/>
      <c r="AJ3735"/>
      <c r="AK3735"/>
      <c r="AM3735"/>
      <c r="AN3735"/>
      <c r="AP3735"/>
      <c r="AQ3735"/>
      <c r="AS3735"/>
      <c r="AT3735"/>
    </row>
    <row r="3736" spans="18:46">
      <c r="R3736"/>
      <c r="S3736"/>
      <c r="U3736"/>
      <c r="V3736"/>
      <c r="X3736"/>
      <c r="Y3736"/>
      <c r="AA3736"/>
      <c r="AB3736"/>
      <c r="AD3736"/>
      <c r="AE3736"/>
      <c r="AG3736"/>
      <c r="AH3736"/>
      <c r="AJ3736"/>
      <c r="AK3736"/>
      <c r="AM3736"/>
      <c r="AN3736"/>
      <c r="AP3736"/>
      <c r="AQ3736"/>
      <c r="AS3736"/>
      <c r="AT3736"/>
    </row>
    <row r="3737" spans="18:46">
      <c r="R3737"/>
      <c r="S3737"/>
      <c r="U3737"/>
      <c r="V3737"/>
      <c r="X3737"/>
      <c r="Y3737"/>
      <c r="AA3737"/>
      <c r="AB3737"/>
      <c r="AD3737"/>
      <c r="AE3737"/>
      <c r="AG3737"/>
      <c r="AH3737"/>
      <c r="AJ3737"/>
      <c r="AK3737"/>
      <c r="AM3737"/>
      <c r="AN3737"/>
      <c r="AP3737"/>
      <c r="AQ3737"/>
      <c r="AS3737"/>
      <c r="AT3737"/>
    </row>
    <row r="3738" spans="18:46">
      <c r="R3738"/>
      <c r="S3738"/>
      <c r="U3738"/>
      <c r="V3738"/>
      <c r="X3738"/>
      <c r="Y3738"/>
      <c r="AA3738"/>
      <c r="AB3738"/>
      <c r="AD3738"/>
      <c r="AE3738"/>
      <c r="AG3738"/>
      <c r="AH3738"/>
      <c r="AJ3738"/>
      <c r="AK3738"/>
      <c r="AM3738"/>
      <c r="AN3738"/>
      <c r="AP3738"/>
      <c r="AQ3738"/>
      <c r="AS3738"/>
      <c r="AT3738"/>
    </row>
    <row r="3739" spans="18:46">
      <c r="R3739"/>
      <c r="S3739"/>
      <c r="U3739"/>
      <c r="V3739"/>
      <c r="X3739"/>
      <c r="Y3739"/>
      <c r="AA3739"/>
      <c r="AB3739"/>
      <c r="AD3739"/>
      <c r="AE3739"/>
      <c r="AG3739"/>
      <c r="AH3739"/>
      <c r="AJ3739"/>
      <c r="AK3739"/>
      <c r="AM3739"/>
      <c r="AN3739"/>
      <c r="AP3739"/>
      <c r="AQ3739"/>
      <c r="AS3739"/>
      <c r="AT3739"/>
    </row>
    <row r="3740" spans="18:46">
      <c r="R3740"/>
      <c r="S3740"/>
      <c r="U3740"/>
      <c r="V3740"/>
      <c r="X3740"/>
      <c r="Y3740"/>
      <c r="AA3740"/>
      <c r="AB3740"/>
      <c r="AD3740"/>
      <c r="AE3740"/>
      <c r="AG3740"/>
      <c r="AH3740"/>
      <c r="AJ3740"/>
      <c r="AK3740"/>
      <c r="AM3740"/>
      <c r="AN3740"/>
      <c r="AP3740"/>
      <c r="AQ3740"/>
      <c r="AS3740"/>
      <c r="AT3740"/>
    </row>
    <row r="3741" spans="18:46">
      <c r="R3741"/>
      <c r="S3741"/>
      <c r="U3741"/>
      <c r="V3741"/>
      <c r="X3741"/>
      <c r="Y3741"/>
      <c r="AA3741"/>
      <c r="AB3741"/>
      <c r="AD3741"/>
      <c r="AE3741"/>
      <c r="AG3741"/>
      <c r="AH3741"/>
      <c r="AJ3741"/>
      <c r="AK3741"/>
      <c r="AM3741"/>
      <c r="AN3741"/>
      <c r="AP3741"/>
      <c r="AQ3741"/>
      <c r="AS3741"/>
      <c r="AT3741"/>
    </row>
    <row r="3742" spans="18:46">
      <c r="R3742"/>
      <c r="S3742"/>
      <c r="U3742"/>
      <c r="V3742"/>
      <c r="X3742"/>
      <c r="Y3742"/>
      <c r="AA3742"/>
      <c r="AB3742"/>
      <c r="AD3742"/>
      <c r="AE3742"/>
      <c r="AG3742"/>
      <c r="AH3742"/>
      <c r="AJ3742"/>
      <c r="AK3742"/>
      <c r="AM3742"/>
      <c r="AN3742"/>
      <c r="AP3742"/>
      <c r="AQ3742"/>
      <c r="AS3742"/>
      <c r="AT3742"/>
    </row>
    <row r="3743" spans="18:46">
      <c r="R3743"/>
      <c r="S3743"/>
      <c r="U3743"/>
      <c r="V3743"/>
      <c r="X3743"/>
      <c r="Y3743"/>
      <c r="AA3743"/>
      <c r="AB3743"/>
      <c r="AD3743"/>
      <c r="AE3743"/>
      <c r="AG3743"/>
      <c r="AH3743"/>
      <c r="AJ3743"/>
      <c r="AK3743"/>
      <c r="AM3743"/>
      <c r="AN3743"/>
      <c r="AP3743"/>
      <c r="AQ3743"/>
      <c r="AS3743"/>
      <c r="AT3743"/>
    </row>
    <row r="3744" spans="18:46">
      <c r="R3744"/>
      <c r="S3744"/>
      <c r="U3744"/>
      <c r="V3744"/>
      <c r="X3744"/>
      <c r="Y3744"/>
      <c r="AA3744"/>
      <c r="AB3744"/>
      <c r="AD3744"/>
      <c r="AE3744"/>
      <c r="AG3744"/>
      <c r="AH3744"/>
      <c r="AJ3744"/>
      <c r="AK3744"/>
      <c r="AM3744"/>
      <c r="AN3744"/>
      <c r="AP3744"/>
      <c r="AQ3744"/>
      <c r="AS3744"/>
      <c r="AT3744"/>
    </row>
    <row r="3745" spans="18:46">
      <c r="R3745"/>
      <c r="S3745"/>
      <c r="U3745"/>
      <c r="V3745"/>
      <c r="X3745"/>
      <c r="Y3745"/>
      <c r="AA3745"/>
      <c r="AB3745"/>
      <c r="AD3745"/>
      <c r="AE3745"/>
      <c r="AG3745"/>
      <c r="AH3745"/>
      <c r="AJ3745"/>
      <c r="AK3745"/>
      <c r="AM3745"/>
      <c r="AN3745"/>
      <c r="AP3745"/>
      <c r="AQ3745"/>
      <c r="AS3745"/>
      <c r="AT3745"/>
    </row>
    <row r="3746" spans="18:46">
      <c r="R3746"/>
      <c r="S3746"/>
      <c r="U3746"/>
      <c r="V3746"/>
      <c r="X3746"/>
      <c r="Y3746"/>
      <c r="AA3746"/>
      <c r="AB3746"/>
      <c r="AD3746"/>
      <c r="AE3746"/>
      <c r="AG3746"/>
      <c r="AH3746"/>
      <c r="AJ3746"/>
      <c r="AK3746"/>
      <c r="AM3746"/>
      <c r="AN3746"/>
      <c r="AP3746"/>
      <c r="AQ3746"/>
      <c r="AS3746"/>
      <c r="AT3746"/>
    </row>
    <row r="3747" spans="18:46">
      <c r="R3747"/>
      <c r="S3747"/>
      <c r="U3747"/>
      <c r="V3747"/>
      <c r="X3747"/>
      <c r="Y3747"/>
      <c r="AA3747"/>
      <c r="AB3747"/>
      <c r="AD3747"/>
      <c r="AE3747"/>
      <c r="AG3747"/>
      <c r="AH3747"/>
      <c r="AJ3747"/>
      <c r="AK3747"/>
      <c r="AM3747"/>
      <c r="AN3747"/>
      <c r="AP3747"/>
      <c r="AQ3747"/>
      <c r="AS3747"/>
      <c r="AT3747"/>
    </row>
    <row r="3748" spans="18:46">
      <c r="R3748"/>
      <c r="S3748"/>
      <c r="U3748"/>
      <c r="V3748"/>
      <c r="X3748"/>
      <c r="Y3748"/>
      <c r="AA3748"/>
      <c r="AB3748"/>
      <c r="AD3748"/>
      <c r="AE3748"/>
      <c r="AG3748"/>
      <c r="AH3748"/>
      <c r="AJ3748"/>
      <c r="AK3748"/>
      <c r="AM3748"/>
      <c r="AN3748"/>
      <c r="AP3748"/>
      <c r="AQ3748"/>
      <c r="AS3748"/>
      <c r="AT3748"/>
    </row>
    <row r="3749" spans="18:46">
      <c r="R3749"/>
      <c r="S3749"/>
      <c r="U3749"/>
      <c r="V3749"/>
      <c r="X3749"/>
      <c r="Y3749"/>
      <c r="AA3749"/>
      <c r="AB3749"/>
      <c r="AD3749"/>
      <c r="AE3749"/>
      <c r="AG3749"/>
      <c r="AH3749"/>
      <c r="AJ3749"/>
      <c r="AK3749"/>
      <c r="AM3749"/>
      <c r="AN3749"/>
      <c r="AP3749"/>
      <c r="AQ3749"/>
      <c r="AS3749"/>
      <c r="AT3749"/>
    </row>
    <row r="3750" spans="18:46">
      <c r="R3750"/>
      <c r="S3750"/>
      <c r="U3750"/>
      <c r="V3750"/>
      <c r="X3750"/>
      <c r="Y3750"/>
      <c r="AA3750"/>
      <c r="AB3750"/>
      <c r="AD3750"/>
      <c r="AE3750"/>
      <c r="AG3750"/>
      <c r="AH3750"/>
      <c r="AJ3750"/>
      <c r="AK3750"/>
      <c r="AM3750"/>
      <c r="AN3750"/>
      <c r="AP3750"/>
      <c r="AQ3750"/>
      <c r="AS3750"/>
      <c r="AT3750"/>
    </row>
    <row r="3751" spans="18:46">
      <c r="R3751"/>
      <c r="S3751"/>
      <c r="U3751"/>
      <c r="V3751"/>
      <c r="X3751"/>
      <c r="Y3751"/>
      <c r="AA3751"/>
      <c r="AB3751"/>
      <c r="AD3751"/>
      <c r="AE3751"/>
      <c r="AG3751"/>
      <c r="AH3751"/>
      <c r="AJ3751"/>
      <c r="AK3751"/>
      <c r="AM3751"/>
      <c r="AN3751"/>
      <c r="AP3751"/>
      <c r="AQ3751"/>
      <c r="AS3751"/>
      <c r="AT3751"/>
    </row>
    <row r="3752" spans="18:46">
      <c r="R3752"/>
      <c r="S3752"/>
      <c r="U3752"/>
      <c r="V3752"/>
      <c r="X3752"/>
      <c r="Y3752"/>
      <c r="AA3752"/>
      <c r="AB3752"/>
      <c r="AD3752"/>
      <c r="AE3752"/>
      <c r="AG3752"/>
      <c r="AH3752"/>
      <c r="AJ3752"/>
      <c r="AK3752"/>
      <c r="AM3752"/>
      <c r="AN3752"/>
      <c r="AP3752"/>
      <c r="AQ3752"/>
      <c r="AS3752"/>
      <c r="AT3752"/>
    </row>
    <row r="3753" spans="18:46">
      <c r="R3753"/>
      <c r="S3753"/>
      <c r="U3753"/>
      <c r="V3753"/>
      <c r="X3753"/>
      <c r="Y3753"/>
      <c r="AA3753"/>
      <c r="AB3753"/>
      <c r="AD3753"/>
      <c r="AE3753"/>
      <c r="AG3753"/>
      <c r="AH3753"/>
      <c r="AJ3753"/>
      <c r="AK3753"/>
      <c r="AM3753"/>
      <c r="AN3753"/>
      <c r="AP3753"/>
      <c r="AQ3753"/>
      <c r="AS3753"/>
      <c r="AT3753"/>
    </row>
    <row r="3754" spans="18:46">
      <c r="R3754"/>
      <c r="S3754"/>
      <c r="U3754"/>
      <c r="V3754"/>
      <c r="X3754"/>
      <c r="Y3754"/>
      <c r="AA3754"/>
      <c r="AB3754"/>
      <c r="AD3754"/>
      <c r="AE3754"/>
      <c r="AG3754"/>
      <c r="AH3754"/>
      <c r="AJ3754"/>
      <c r="AK3754"/>
      <c r="AM3754"/>
      <c r="AN3754"/>
      <c r="AP3754"/>
      <c r="AQ3754"/>
      <c r="AS3754"/>
      <c r="AT3754"/>
    </row>
    <row r="3755" spans="18:46">
      <c r="R3755"/>
      <c r="S3755"/>
      <c r="U3755"/>
      <c r="V3755"/>
      <c r="X3755"/>
      <c r="Y3755"/>
      <c r="AA3755"/>
      <c r="AB3755"/>
      <c r="AD3755"/>
      <c r="AE3755"/>
      <c r="AG3755"/>
      <c r="AH3755"/>
      <c r="AJ3755"/>
      <c r="AK3755"/>
      <c r="AM3755"/>
      <c r="AN3755"/>
      <c r="AP3755"/>
      <c r="AQ3755"/>
      <c r="AS3755"/>
      <c r="AT3755"/>
    </row>
    <row r="3756" spans="18:46">
      <c r="R3756"/>
      <c r="S3756"/>
      <c r="U3756"/>
      <c r="V3756"/>
      <c r="X3756"/>
      <c r="Y3756"/>
      <c r="AA3756"/>
      <c r="AB3756"/>
      <c r="AD3756"/>
      <c r="AE3756"/>
      <c r="AG3756"/>
      <c r="AH3756"/>
      <c r="AJ3756"/>
      <c r="AK3756"/>
      <c r="AM3756"/>
      <c r="AN3756"/>
      <c r="AP3756"/>
      <c r="AQ3756"/>
      <c r="AS3756"/>
      <c r="AT3756"/>
    </row>
    <row r="3757" spans="18:46">
      <c r="R3757"/>
      <c r="S3757"/>
      <c r="U3757"/>
      <c r="V3757"/>
      <c r="X3757"/>
      <c r="Y3757"/>
      <c r="AA3757"/>
      <c r="AB3757"/>
      <c r="AD3757"/>
      <c r="AE3757"/>
      <c r="AG3757"/>
      <c r="AH3757"/>
      <c r="AJ3757"/>
      <c r="AK3757"/>
      <c r="AM3757"/>
      <c r="AN3757"/>
      <c r="AP3757"/>
      <c r="AQ3757"/>
      <c r="AS3757"/>
      <c r="AT3757"/>
    </row>
    <row r="3758" spans="18:46">
      <c r="R3758"/>
      <c r="S3758"/>
      <c r="U3758"/>
      <c r="V3758"/>
      <c r="X3758"/>
      <c r="Y3758"/>
      <c r="AA3758"/>
      <c r="AB3758"/>
      <c r="AD3758"/>
      <c r="AE3758"/>
      <c r="AG3758"/>
      <c r="AH3758"/>
      <c r="AJ3758"/>
      <c r="AK3758"/>
      <c r="AM3758"/>
      <c r="AN3758"/>
      <c r="AP3758"/>
      <c r="AQ3758"/>
      <c r="AS3758"/>
      <c r="AT3758"/>
    </row>
    <row r="3759" spans="18:46">
      <c r="R3759"/>
      <c r="S3759"/>
      <c r="U3759"/>
      <c r="V3759"/>
      <c r="X3759"/>
      <c r="Y3759"/>
      <c r="AA3759"/>
      <c r="AB3759"/>
      <c r="AD3759"/>
      <c r="AE3759"/>
      <c r="AG3759"/>
      <c r="AH3759"/>
      <c r="AJ3759"/>
      <c r="AK3759"/>
      <c r="AM3759"/>
      <c r="AN3759"/>
      <c r="AP3759"/>
      <c r="AQ3759"/>
      <c r="AS3759"/>
      <c r="AT3759"/>
    </row>
    <row r="3760" spans="18:46">
      <c r="R3760"/>
      <c r="S3760"/>
      <c r="U3760"/>
      <c r="V3760"/>
      <c r="X3760"/>
      <c r="Y3760"/>
      <c r="AA3760"/>
      <c r="AB3760"/>
      <c r="AD3760"/>
      <c r="AE3760"/>
      <c r="AG3760"/>
      <c r="AH3760"/>
      <c r="AJ3760"/>
      <c r="AK3760"/>
      <c r="AM3760"/>
      <c r="AN3760"/>
      <c r="AP3760"/>
      <c r="AQ3760"/>
      <c r="AS3760"/>
      <c r="AT3760"/>
    </row>
    <row r="3761" spans="18:46">
      <c r="R3761"/>
      <c r="S3761"/>
      <c r="U3761"/>
      <c r="V3761"/>
      <c r="X3761"/>
      <c r="Y3761"/>
      <c r="AA3761"/>
      <c r="AB3761"/>
      <c r="AD3761"/>
      <c r="AE3761"/>
      <c r="AG3761"/>
      <c r="AH3761"/>
      <c r="AJ3761"/>
      <c r="AK3761"/>
      <c r="AM3761"/>
      <c r="AN3761"/>
      <c r="AP3761"/>
      <c r="AQ3761"/>
      <c r="AS3761"/>
      <c r="AT3761"/>
    </row>
    <row r="3762" spans="18:46">
      <c r="R3762"/>
      <c r="S3762"/>
      <c r="U3762"/>
      <c r="V3762"/>
      <c r="X3762"/>
      <c r="Y3762"/>
      <c r="AA3762"/>
      <c r="AB3762"/>
      <c r="AD3762"/>
      <c r="AE3762"/>
      <c r="AG3762"/>
      <c r="AH3762"/>
      <c r="AJ3762"/>
      <c r="AK3762"/>
      <c r="AM3762"/>
      <c r="AN3762"/>
      <c r="AP3762"/>
      <c r="AQ3762"/>
      <c r="AS3762"/>
      <c r="AT3762"/>
    </row>
    <row r="3763" spans="18:46">
      <c r="R3763"/>
      <c r="S3763"/>
      <c r="U3763"/>
      <c r="V3763"/>
      <c r="X3763"/>
      <c r="Y3763"/>
      <c r="AA3763"/>
      <c r="AB3763"/>
      <c r="AD3763"/>
      <c r="AE3763"/>
      <c r="AG3763"/>
      <c r="AH3763"/>
      <c r="AJ3763"/>
      <c r="AK3763"/>
      <c r="AM3763"/>
      <c r="AN3763"/>
      <c r="AP3763"/>
      <c r="AQ3763"/>
      <c r="AS3763"/>
      <c r="AT3763"/>
    </row>
    <row r="3764" spans="18:46">
      <c r="R3764"/>
      <c r="S3764"/>
      <c r="U3764"/>
      <c r="V3764"/>
      <c r="X3764"/>
      <c r="Y3764"/>
      <c r="AA3764"/>
      <c r="AB3764"/>
      <c r="AD3764"/>
      <c r="AE3764"/>
      <c r="AG3764"/>
      <c r="AH3764"/>
      <c r="AJ3764"/>
      <c r="AK3764"/>
      <c r="AM3764"/>
      <c r="AN3764"/>
      <c r="AP3764"/>
      <c r="AQ3764"/>
      <c r="AS3764"/>
      <c r="AT3764"/>
    </row>
    <row r="3765" spans="18:46">
      <c r="R3765"/>
      <c r="S3765"/>
      <c r="U3765"/>
      <c r="V3765"/>
      <c r="X3765"/>
      <c r="Y3765"/>
      <c r="AA3765"/>
      <c r="AB3765"/>
      <c r="AD3765"/>
      <c r="AE3765"/>
      <c r="AG3765"/>
      <c r="AH3765"/>
      <c r="AJ3765"/>
      <c r="AK3765"/>
      <c r="AM3765"/>
      <c r="AN3765"/>
      <c r="AP3765"/>
      <c r="AQ3765"/>
      <c r="AS3765"/>
      <c r="AT3765"/>
    </row>
    <row r="3766" spans="18:46">
      <c r="R3766"/>
      <c r="S3766"/>
      <c r="U3766"/>
      <c r="V3766"/>
      <c r="X3766"/>
      <c r="Y3766"/>
      <c r="AA3766"/>
      <c r="AB3766"/>
      <c r="AD3766"/>
      <c r="AE3766"/>
      <c r="AG3766"/>
      <c r="AH3766"/>
      <c r="AJ3766"/>
      <c r="AK3766"/>
      <c r="AM3766"/>
      <c r="AN3766"/>
      <c r="AP3766"/>
      <c r="AQ3766"/>
      <c r="AS3766"/>
      <c r="AT3766"/>
    </row>
    <row r="3767" spans="18:46">
      <c r="R3767"/>
      <c r="S3767"/>
      <c r="U3767"/>
      <c r="V3767"/>
      <c r="X3767"/>
      <c r="Y3767"/>
      <c r="AA3767"/>
      <c r="AB3767"/>
      <c r="AD3767"/>
      <c r="AE3767"/>
      <c r="AG3767"/>
      <c r="AH3767"/>
      <c r="AJ3767"/>
      <c r="AK3767"/>
      <c r="AM3767"/>
      <c r="AN3767"/>
      <c r="AP3767"/>
      <c r="AQ3767"/>
      <c r="AS3767"/>
      <c r="AT3767"/>
    </row>
    <row r="3768" spans="18:46">
      <c r="R3768"/>
      <c r="S3768"/>
      <c r="U3768"/>
      <c r="V3768"/>
      <c r="X3768"/>
      <c r="Y3768"/>
      <c r="AA3768"/>
      <c r="AB3768"/>
      <c r="AD3768"/>
      <c r="AE3768"/>
      <c r="AG3768"/>
      <c r="AH3768"/>
      <c r="AJ3768"/>
      <c r="AK3768"/>
      <c r="AM3768"/>
      <c r="AN3768"/>
      <c r="AP3768"/>
      <c r="AQ3768"/>
      <c r="AS3768"/>
      <c r="AT3768"/>
    </row>
    <row r="3769" spans="18:46">
      <c r="R3769"/>
      <c r="S3769"/>
      <c r="U3769"/>
      <c r="V3769"/>
      <c r="X3769"/>
      <c r="Y3769"/>
      <c r="AA3769"/>
      <c r="AB3769"/>
      <c r="AD3769"/>
      <c r="AE3769"/>
      <c r="AG3769"/>
      <c r="AH3769"/>
      <c r="AJ3769"/>
      <c r="AK3769"/>
      <c r="AM3769"/>
      <c r="AN3769"/>
      <c r="AP3769"/>
      <c r="AQ3769"/>
      <c r="AS3769"/>
      <c r="AT3769"/>
    </row>
    <row r="3770" spans="18:46">
      <c r="R3770"/>
      <c r="S3770"/>
      <c r="U3770"/>
      <c r="V3770"/>
      <c r="X3770"/>
      <c r="Y3770"/>
      <c r="AA3770"/>
      <c r="AB3770"/>
      <c r="AD3770"/>
      <c r="AE3770"/>
      <c r="AG3770"/>
      <c r="AH3770"/>
      <c r="AJ3770"/>
      <c r="AK3770"/>
      <c r="AM3770"/>
      <c r="AN3770"/>
      <c r="AP3770"/>
      <c r="AQ3770"/>
      <c r="AS3770"/>
      <c r="AT3770"/>
    </row>
    <row r="3771" spans="18:46">
      <c r="R3771"/>
      <c r="S3771"/>
      <c r="U3771"/>
      <c r="V3771"/>
      <c r="X3771"/>
      <c r="Y3771"/>
      <c r="AA3771"/>
      <c r="AB3771"/>
      <c r="AD3771"/>
      <c r="AE3771"/>
      <c r="AG3771"/>
      <c r="AH3771"/>
      <c r="AJ3771"/>
      <c r="AK3771"/>
      <c r="AM3771"/>
      <c r="AN3771"/>
      <c r="AP3771"/>
      <c r="AQ3771"/>
      <c r="AS3771"/>
      <c r="AT3771"/>
    </row>
    <row r="3772" spans="18:46">
      <c r="R3772"/>
      <c r="S3772"/>
      <c r="U3772"/>
      <c r="V3772"/>
      <c r="X3772"/>
      <c r="Y3772"/>
      <c r="AA3772"/>
      <c r="AB3772"/>
      <c r="AD3772"/>
      <c r="AE3772"/>
      <c r="AG3772"/>
      <c r="AH3772"/>
      <c r="AJ3772"/>
      <c r="AK3772"/>
      <c r="AM3772"/>
      <c r="AN3772"/>
      <c r="AP3772"/>
      <c r="AQ3772"/>
      <c r="AS3772"/>
      <c r="AT3772"/>
    </row>
    <row r="3773" spans="18:46">
      <c r="R3773"/>
      <c r="S3773"/>
      <c r="U3773"/>
      <c r="V3773"/>
      <c r="X3773"/>
      <c r="Y3773"/>
      <c r="AA3773"/>
      <c r="AB3773"/>
      <c r="AD3773"/>
      <c r="AE3773"/>
      <c r="AG3773"/>
      <c r="AH3773"/>
      <c r="AJ3773"/>
      <c r="AK3773"/>
      <c r="AM3773"/>
      <c r="AN3773"/>
      <c r="AP3773"/>
      <c r="AQ3773"/>
      <c r="AS3773"/>
      <c r="AT3773"/>
    </row>
    <row r="3774" spans="18:46">
      <c r="R3774"/>
      <c r="S3774"/>
      <c r="U3774"/>
      <c r="V3774"/>
      <c r="X3774"/>
      <c r="Y3774"/>
      <c r="AA3774"/>
      <c r="AB3774"/>
      <c r="AD3774"/>
      <c r="AE3774"/>
      <c r="AG3774"/>
      <c r="AH3774"/>
      <c r="AJ3774"/>
      <c r="AK3774"/>
      <c r="AM3774"/>
      <c r="AN3774"/>
      <c r="AP3774"/>
      <c r="AQ3774"/>
      <c r="AS3774"/>
      <c r="AT3774"/>
    </row>
    <row r="3775" spans="18:46">
      <c r="R3775"/>
      <c r="S3775"/>
      <c r="U3775"/>
      <c r="V3775"/>
      <c r="X3775"/>
      <c r="Y3775"/>
      <c r="AA3775"/>
      <c r="AB3775"/>
      <c r="AD3775"/>
      <c r="AE3775"/>
      <c r="AG3775"/>
      <c r="AH3775"/>
      <c r="AJ3775"/>
      <c r="AK3775"/>
      <c r="AM3775"/>
      <c r="AN3775"/>
      <c r="AP3775"/>
      <c r="AQ3775"/>
      <c r="AS3775"/>
      <c r="AT3775"/>
    </row>
    <row r="3776" spans="18:46">
      <c r="R3776"/>
      <c r="S3776"/>
      <c r="U3776"/>
      <c r="V3776"/>
      <c r="X3776"/>
      <c r="Y3776"/>
      <c r="AA3776"/>
      <c r="AB3776"/>
      <c r="AD3776"/>
      <c r="AE3776"/>
      <c r="AG3776"/>
      <c r="AH3776"/>
      <c r="AJ3776"/>
      <c r="AK3776"/>
      <c r="AM3776"/>
      <c r="AN3776"/>
      <c r="AP3776"/>
      <c r="AQ3776"/>
      <c r="AS3776"/>
      <c r="AT3776"/>
    </row>
    <row r="3777" spans="18:46">
      <c r="R3777"/>
      <c r="S3777"/>
      <c r="U3777"/>
      <c r="V3777"/>
      <c r="X3777"/>
      <c r="Y3777"/>
      <c r="AA3777"/>
      <c r="AB3777"/>
      <c r="AD3777"/>
      <c r="AE3777"/>
      <c r="AG3777"/>
      <c r="AH3777"/>
      <c r="AJ3777"/>
      <c r="AK3777"/>
      <c r="AM3777"/>
      <c r="AN3777"/>
      <c r="AP3777"/>
      <c r="AQ3777"/>
      <c r="AS3777"/>
      <c r="AT3777"/>
    </row>
    <row r="3778" spans="18:46">
      <c r="R3778"/>
      <c r="S3778"/>
      <c r="U3778"/>
      <c r="V3778"/>
      <c r="X3778"/>
      <c r="Y3778"/>
      <c r="AA3778"/>
      <c r="AB3778"/>
      <c r="AD3778"/>
      <c r="AE3778"/>
      <c r="AG3778"/>
      <c r="AH3778"/>
      <c r="AJ3778"/>
      <c r="AK3778"/>
      <c r="AM3778"/>
      <c r="AN3778"/>
      <c r="AP3778"/>
      <c r="AQ3778"/>
      <c r="AS3778"/>
      <c r="AT3778"/>
    </row>
    <row r="3779" spans="18:46">
      <c r="R3779"/>
      <c r="S3779"/>
      <c r="U3779"/>
      <c r="V3779"/>
      <c r="X3779"/>
      <c r="Y3779"/>
      <c r="AA3779"/>
      <c r="AB3779"/>
      <c r="AD3779"/>
      <c r="AE3779"/>
      <c r="AG3779"/>
      <c r="AH3779"/>
      <c r="AJ3779"/>
      <c r="AK3779"/>
      <c r="AM3779"/>
      <c r="AN3779"/>
      <c r="AP3779"/>
      <c r="AQ3779"/>
      <c r="AS3779"/>
      <c r="AT3779"/>
    </row>
    <row r="3780" spans="18:46">
      <c r="R3780"/>
      <c r="S3780"/>
      <c r="U3780"/>
      <c r="V3780"/>
      <c r="X3780"/>
      <c r="Y3780"/>
      <c r="AA3780"/>
      <c r="AB3780"/>
      <c r="AD3780"/>
      <c r="AE3780"/>
      <c r="AG3780"/>
      <c r="AH3780"/>
      <c r="AJ3780"/>
      <c r="AK3780"/>
      <c r="AM3780"/>
      <c r="AN3780"/>
      <c r="AP3780"/>
      <c r="AQ3780"/>
      <c r="AS3780"/>
      <c r="AT3780"/>
    </row>
    <row r="3781" spans="18:46">
      <c r="R3781"/>
      <c r="S3781"/>
      <c r="U3781"/>
      <c r="V3781"/>
      <c r="X3781"/>
      <c r="Y3781"/>
      <c r="AA3781"/>
      <c r="AB3781"/>
      <c r="AD3781"/>
      <c r="AE3781"/>
      <c r="AG3781"/>
      <c r="AH3781"/>
      <c r="AJ3781"/>
      <c r="AK3781"/>
      <c r="AM3781"/>
      <c r="AN3781"/>
      <c r="AP3781"/>
      <c r="AQ3781"/>
      <c r="AS3781"/>
      <c r="AT3781"/>
    </row>
    <row r="3782" spans="18:46">
      <c r="R3782"/>
      <c r="S3782"/>
      <c r="U3782"/>
      <c r="V3782"/>
      <c r="X3782"/>
      <c r="Y3782"/>
      <c r="AA3782"/>
      <c r="AB3782"/>
      <c r="AD3782"/>
      <c r="AE3782"/>
      <c r="AG3782"/>
      <c r="AH3782"/>
      <c r="AJ3782"/>
      <c r="AK3782"/>
      <c r="AM3782"/>
      <c r="AN3782"/>
      <c r="AP3782"/>
      <c r="AQ3782"/>
      <c r="AS3782"/>
      <c r="AT3782"/>
    </row>
    <row r="3783" spans="18:46">
      <c r="R3783"/>
      <c r="S3783"/>
      <c r="U3783"/>
      <c r="V3783"/>
      <c r="X3783"/>
      <c r="Y3783"/>
      <c r="AA3783"/>
      <c r="AB3783"/>
      <c r="AD3783"/>
      <c r="AE3783"/>
      <c r="AG3783"/>
      <c r="AH3783"/>
      <c r="AJ3783"/>
      <c r="AK3783"/>
      <c r="AM3783"/>
      <c r="AN3783"/>
      <c r="AP3783"/>
      <c r="AQ3783"/>
      <c r="AS3783"/>
      <c r="AT3783"/>
    </row>
    <row r="3784" spans="18:46">
      <c r="R3784"/>
      <c r="S3784"/>
      <c r="U3784"/>
      <c r="V3784"/>
      <c r="X3784"/>
      <c r="Y3784"/>
      <c r="AA3784"/>
      <c r="AB3784"/>
      <c r="AD3784"/>
      <c r="AE3784"/>
      <c r="AG3784"/>
      <c r="AH3784"/>
      <c r="AJ3784"/>
      <c r="AK3784"/>
      <c r="AM3784"/>
      <c r="AN3784"/>
      <c r="AP3784"/>
      <c r="AQ3784"/>
      <c r="AS3784"/>
      <c r="AT3784"/>
    </row>
    <row r="3785" spans="18:46">
      <c r="R3785"/>
      <c r="S3785"/>
      <c r="U3785"/>
      <c r="V3785"/>
      <c r="X3785"/>
      <c r="Y3785"/>
      <c r="AA3785"/>
      <c r="AB3785"/>
      <c r="AD3785"/>
      <c r="AE3785"/>
      <c r="AG3785"/>
      <c r="AH3785"/>
      <c r="AJ3785"/>
      <c r="AK3785"/>
      <c r="AM3785"/>
      <c r="AN3785"/>
      <c r="AP3785"/>
      <c r="AQ3785"/>
      <c r="AS3785"/>
      <c r="AT3785"/>
    </row>
    <row r="3786" spans="18:46">
      <c r="R3786"/>
      <c r="S3786"/>
      <c r="U3786"/>
      <c r="V3786"/>
      <c r="X3786"/>
      <c r="Y3786"/>
      <c r="AA3786"/>
      <c r="AB3786"/>
      <c r="AD3786"/>
      <c r="AE3786"/>
      <c r="AG3786"/>
      <c r="AH3786"/>
      <c r="AJ3786"/>
      <c r="AK3786"/>
      <c r="AM3786"/>
      <c r="AN3786"/>
      <c r="AP3786"/>
      <c r="AQ3786"/>
      <c r="AS3786"/>
      <c r="AT3786"/>
    </row>
    <row r="3787" spans="18:46">
      <c r="R3787"/>
      <c r="S3787"/>
      <c r="U3787"/>
      <c r="V3787"/>
      <c r="X3787"/>
      <c r="Y3787"/>
      <c r="AA3787"/>
      <c r="AB3787"/>
      <c r="AD3787"/>
      <c r="AE3787"/>
      <c r="AG3787"/>
      <c r="AH3787"/>
      <c r="AJ3787"/>
      <c r="AK3787"/>
      <c r="AM3787"/>
      <c r="AN3787"/>
      <c r="AP3787"/>
      <c r="AQ3787"/>
      <c r="AS3787"/>
      <c r="AT3787"/>
    </row>
    <row r="3788" spans="18:46">
      <c r="R3788"/>
      <c r="S3788"/>
      <c r="U3788"/>
      <c r="V3788"/>
      <c r="X3788"/>
      <c r="Y3788"/>
      <c r="AA3788"/>
      <c r="AB3788"/>
      <c r="AD3788"/>
      <c r="AE3788"/>
      <c r="AG3788"/>
      <c r="AH3788"/>
      <c r="AJ3788"/>
      <c r="AK3788"/>
      <c r="AM3788"/>
      <c r="AN3788"/>
      <c r="AP3788"/>
      <c r="AQ3788"/>
      <c r="AS3788"/>
      <c r="AT3788"/>
    </row>
    <row r="3789" spans="18:46">
      <c r="R3789"/>
      <c r="S3789"/>
      <c r="U3789"/>
      <c r="V3789"/>
      <c r="X3789"/>
      <c r="Y3789"/>
      <c r="AA3789"/>
      <c r="AB3789"/>
      <c r="AD3789"/>
      <c r="AE3789"/>
      <c r="AG3789"/>
      <c r="AH3789"/>
      <c r="AJ3789"/>
      <c r="AK3789"/>
      <c r="AM3789"/>
      <c r="AN3789"/>
      <c r="AP3789"/>
      <c r="AQ3789"/>
      <c r="AS3789"/>
      <c r="AT3789"/>
    </row>
    <row r="3790" spans="18:46">
      <c r="R3790"/>
      <c r="S3790"/>
      <c r="U3790"/>
      <c r="V3790"/>
      <c r="X3790"/>
      <c r="Y3790"/>
      <c r="AA3790"/>
      <c r="AB3790"/>
      <c r="AD3790"/>
      <c r="AE3790"/>
      <c r="AG3790"/>
      <c r="AH3790"/>
      <c r="AJ3790"/>
      <c r="AK3790"/>
      <c r="AM3790"/>
      <c r="AN3790"/>
      <c r="AP3790"/>
      <c r="AQ3790"/>
      <c r="AS3790"/>
      <c r="AT3790"/>
    </row>
    <row r="3791" spans="18:46">
      <c r="R3791"/>
      <c r="S3791"/>
      <c r="U3791"/>
      <c r="V3791"/>
      <c r="X3791"/>
      <c r="Y3791"/>
      <c r="AA3791"/>
      <c r="AB3791"/>
      <c r="AD3791"/>
      <c r="AE3791"/>
      <c r="AG3791"/>
      <c r="AH3791"/>
      <c r="AJ3791"/>
      <c r="AK3791"/>
      <c r="AM3791"/>
      <c r="AN3791"/>
      <c r="AP3791"/>
      <c r="AQ3791"/>
      <c r="AS3791"/>
      <c r="AT3791"/>
    </row>
    <row r="3792" spans="18:46">
      <c r="R3792"/>
      <c r="S3792"/>
      <c r="U3792"/>
      <c r="V3792"/>
      <c r="X3792"/>
      <c r="Y3792"/>
      <c r="AA3792"/>
      <c r="AB3792"/>
      <c r="AD3792"/>
      <c r="AE3792"/>
      <c r="AG3792"/>
      <c r="AH3792"/>
      <c r="AJ3792"/>
      <c r="AK3792"/>
      <c r="AM3792"/>
      <c r="AN3792"/>
      <c r="AP3792"/>
      <c r="AQ3792"/>
      <c r="AS3792"/>
      <c r="AT3792"/>
    </row>
    <row r="3793" spans="18:46">
      <c r="R3793"/>
      <c r="S3793"/>
      <c r="U3793"/>
      <c r="V3793"/>
      <c r="X3793"/>
      <c r="Y3793"/>
      <c r="AA3793"/>
      <c r="AB3793"/>
      <c r="AD3793"/>
      <c r="AE3793"/>
      <c r="AG3793"/>
      <c r="AH3793"/>
      <c r="AJ3793"/>
      <c r="AK3793"/>
      <c r="AM3793"/>
      <c r="AN3793"/>
      <c r="AP3793"/>
      <c r="AQ3793"/>
      <c r="AS3793"/>
      <c r="AT3793"/>
    </row>
    <row r="3794" spans="18:46">
      <c r="R3794"/>
      <c r="S3794"/>
      <c r="U3794"/>
      <c r="V3794"/>
      <c r="X3794"/>
      <c r="Y3794"/>
      <c r="AA3794"/>
      <c r="AB3794"/>
      <c r="AD3794"/>
      <c r="AE3794"/>
      <c r="AG3794"/>
      <c r="AH3794"/>
      <c r="AJ3794"/>
      <c r="AK3794"/>
      <c r="AM3794"/>
      <c r="AN3794"/>
      <c r="AP3794"/>
      <c r="AQ3794"/>
      <c r="AS3794"/>
      <c r="AT3794"/>
    </row>
    <row r="3795" spans="18:46">
      <c r="R3795"/>
      <c r="S3795"/>
      <c r="U3795"/>
      <c r="V3795"/>
      <c r="X3795"/>
      <c r="Y3795"/>
      <c r="AA3795"/>
      <c r="AB3795"/>
      <c r="AD3795"/>
      <c r="AE3795"/>
      <c r="AG3795"/>
      <c r="AH3795"/>
      <c r="AJ3795"/>
      <c r="AK3795"/>
      <c r="AM3795"/>
      <c r="AN3795"/>
      <c r="AP3795"/>
      <c r="AQ3795"/>
      <c r="AS3795"/>
      <c r="AT3795"/>
    </row>
    <row r="3796" spans="18:46">
      <c r="R3796"/>
      <c r="S3796"/>
      <c r="U3796"/>
      <c r="V3796"/>
      <c r="X3796"/>
      <c r="Y3796"/>
      <c r="AA3796"/>
      <c r="AB3796"/>
      <c r="AD3796"/>
      <c r="AE3796"/>
      <c r="AG3796"/>
      <c r="AH3796"/>
      <c r="AJ3796"/>
      <c r="AK3796"/>
      <c r="AM3796"/>
      <c r="AN3796"/>
      <c r="AP3796"/>
      <c r="AQ3796"/>
      <c r="AS3796"/>
      <c r="AT3796"/>
    </row>
    <row r="3797" spans="18:46">
      <c r="R3797"/>
      <c r="S3797"/>
      <c r="U3797"/>
      <c r="V3797"/>
      <c r="X3797"/>
      <c r="Y3797"/>
      <c r="AA3797"/>
      <c r="AB3797"/>
      <c r="AD3797"/>
      <c r="AE3797"/>
      <c r="AG3797"/>
      <c r="AH3797"/>
      <c r="AJ3797"/>
      <c r="AK3797"/>
      <c r="AM3797"/>
      <c r="AN3797"/>
      <c r="AP3797"/>
      <c r="AQ3797"/>
      <c r="AS3797"/>
      <c r="AT3797"/>
    </row>
    <row r="3798" spans="18:46">
      <c r="R3798"/>
      <c r="S3798"/>
      <c r="U3798"/>
      <c r="V3798"/>
      <c r="X3798"/>
      <c r="Y3798"/>
      <c r="AA3798"/>
      <c r="AB3798"/>
      <c r="AD3798"/>
      <c r="AE3798"/>
      <c r="AG3798"/>
      <c r="AH3798"/>
      <c r="AJ3798"/>
      <c r="AK3798"/>
      <c r="AM3798"/>
      <c r="AN3798"/>
      <c r="AP3798"/>
      <c r="AQ3798"/>
      <c r="AS3798"/>
      <c r="AT3798"/>
    </row>
    <row r="3799" spans="18:46">
      <c r="R3799"/>
      <c r="S3799"/>
      <c r="U3799"/>
      <c r="V3799"/>
      <c r="X3799"/>
      <c r="Y3799"/>
      <c r="AA3799"/>
      <c r="AB3799"/>
      <c r="AD3799"/>
      <c r="AE3799"/>
      <c r="AG3799"/>
      <c r="AH3799"/>
      <c r="AJ3799"/>
      <c r="AK3799"/>
      <c r="AM3799"/>
      <c r="AN3799"/>
      <c r="AP3799"/>
      <c r="AQ3799"/>
      <c r="AS3799"/>
      <c r="AT3799"/>
    </row>
    <row r="3800" spans="18:46">
      <c r="R3800"/>
      <c r="S3800"/>
      <c r="U3800"/>
      <c r="V3800"/>
      <c r="X3800"/>
      <c r="Y3800"/>
      <c r="AA3800"/>
      <c r="AB3800"/>
      <c r="AD3800"/>
      <c r="AE3800"/>
      <c r="AG3800"/>
      <c r="AH3800"/>
      <c r="AJ3800"/>
      <c r="AK3800"/>
      <c r="AM3800"/>
      <c r="AN3800"/>
      <c r="AP3800"/>
      <c r="AQ3800"/>
      <c r="AS3800"/>
      <c r="AT3800"/>
    </row>
    <row r="3801" spans="18:46">
      <c r="R3801"/>
      <c r="S3801"/>
      <c r="U3801"/>
      <c r="V3801"/>
      <c r="X3801"/>
      <c r="Y3801"/>
      <c r="AA3801"/>
      <c r="AB3801"/>
      <c r="AD3801"/>
      <c r="AE3801"/>
      <c r="AG3801"/>
      <c r="AH3801"/>
      <c r="AJ3801"/>
      <c r="AK3801"/>
      <c r="AM3801"/>
      <c r="AN3801"/>
      <c r="AP3801"/>
      <c r="AQ3801"/>
      <c r="AS3801"/>
      <c r="AT3801"/>
    </row>
    <row r="3802" spans="18:46">
      <c r="R3802"/>
      <c r="S3802"/>
      <c r="U3802"/>
      <c r="V3802"/>
      <c r="X3802"/>
      <c r="Y3802"/>
      <c r="AA3802"/>
      <c r="AB3802"/>
      <c r="AD3802"/>
      <c r="AE3802"/>
      <c r="AG3802"/>
      <c r="AH3802"/>
      <c r="AJ3802"/>
      <c r="AK3802"/>
      <c r="AM3802"/>
      <c r="AN3802"/>
      <c r="AP3802"/>
      <c r="AQ3802"/>
      <c r="AS3802"/>
      <c r="AT3802"/>
    </row>
    <row r="3803" spans="18:46">
      <c r="R3803"/>
      <c r="S3803"/>
      <c r="U3803"/>
      <c r="V3803"/>
      <c r="X3803"/>
      <c r="Y3803"/>
      <c r="AA3803"/>
      <c r="AB3803"/>
      <c r="AD3803"/>
      <c r="AE3803"/>
      <c r="AG3803"/>
      <c r="AH3803"/>
      <c r="AJ3803"/>
      <c r="AK3803"/>
      <c r="AM3803"/>
      <c r="AN3803"/>
      <c r="AP3803"/>
      <c r="AQ3803"/>
      <c r="AS3803"/>
      <c r="AT3803"/>
    </row>
    <row r="3804" spans="18:46">
      <c r="R3804"/>
      <c r="S3804"/>
      <c r="U3804"/>
      <c r="V3804"/>
      <c r="X3804"/>
      <c r="Y3804"/>
      <c r="AA3804"/>
      <c r="AB3804"/>
      <c r="AD3804"/>
      <c r="AE3804"/>
      <c r="AG3804"/>
      <c r="AH3804"/>
      <c r="AJ3804"/>
      <c r="AK3804"/>
      <c r="AM3804"/>
      <c r="AN3804"/>
      <c r="AP3804"/>
      <c r="AQ3804"/>
      <c r="AS3804"/>
      <c r="AT3804"/>
    </row>
    <row r="3805" spans="18:46">
      <c r="R3805"/>
      <c r="S3805"/>
      <c r="U3805"/>
      <c r="V3805"/>
      <c r="X3805"/>
      <c r="Y3805"/>
      <c r="AA3805"/>
      <c r="AB3805"/>
      <c r="AD3805"/>
      <c r="AE3805"/>
      <c r="AG3805"/>
      <c r="AH3805"/>
      <c r="AJ3805"/>
      <c r="AK3805"/>
      <c r="AM3805"/>
      <c r="AN3805"/>
      <c r="AP3805"/>
      <c r="AQ3805"/>
      <c r="AS3805"/>
      <c r="AT3805"/>
    </row>
    <row r="3806" spans="18:46">
      <c r="R3806"/>
      <c r="S3806"/>
      <c r="U3806"/>
      <c r="V3806"/>
      <c r="X3806"/>
      <c r="Y3806"/>
      <c r="AA3806"/>
      <c r="AB3806"/>
      <c r="AD3806"/>
      <c r="AE3806"/>
      <c r="AG3806"/>
      <c r="AH3806"/>
      <c r="AJ3806"/>
      <c r="AK3806"/>
      <c r="AM3806"/>
      <c r="AN3806"/>
      <c r="AP3806"/>
      <c r="AQ3806"/>
      <c r="AS3806"/>
      <c r="AT3806"/>
    </row>
    <row r="3807" spans="18:46">
      <c r="R3807"/>
      <c r="S3807"/>
      <c r="U3807"/>
      <c r="V3807"/>
      <c r="X3807"/>
      <c r="Y3807"/>
      <c r="AA3807"/>
      <c r="AB3807"/>
      <c r="AD3807"/>
      <c r="AE3807"/>
      <c r="AG3807"/>
      <c r="AH3807"/>
      <c r="AJ3807"/>
      <c r="AK3807"/>
      <c r="AM3807"/>
      <c r="AN3807"/>
      <c r="AP3807"/>
      <c r="AQ3807"/>
      <c r="AS3807"/>
      <c r="AT3807"/>
    </row>
    <row r="3808" spans="18:46">
      <c r="R3808"/>
      <c r="S3808"/>
      <c r="U3808"/>
      <c r="V3808"/>
      <c r="X3808"/>
      <c r="Y3808"/>
      <c r="AA3808"/>
      <c r="AB3808"/>
      <c r="AD3808"/>
      <c r="AE3808"/>
      <c r="AG3808"/>
      <c r="AH3808"/>
      <c r="AJ3808"/>
      <c r="AK3808"/>
      <c r="AM3808"/>
      <c r="AN3808"/>
      <c r="AP3808"/>
      <c r="AQ3808"/>
      <c r="AS3808"/>
      <c r="AT3808"/>
    </row>
    <row r="3809" spans="18:46">
      <c r="R3809"/>
      <c r="S3809"/>
      <c r="U3809"/>
      <c r="V3809"/>
      <c r="X3809"/>
      <c r="Y3809"/>
      <c r="AA3809"/>
      <c r="AB3809"/>
      <c r="AD3809"/>
      <c r="AE3809"/>
      <c r="AG3809"/>
      <c r="AH3809"/>
      <c r="AJ3809"/>
      <c r="AK3809"/>
      <c r="AM3809"/>
      <c r="AN3809"/>
      <c r="AP3809"/>
      <c r="AQ3809"/>
      <c r="AS3809"/>
      <c r="AT3809"/>
    </row>
    <row r="3810" spans="18:46">
      <c r="R3810"/>
      <c r="S3810"/>
      <c r="U3810"/>
      <c r="V3810"/>
      <c r="X3810"/>
      <c r="Y3810"/>
      <c r="AA3810"/>
      <c r="AB3810"/>
      <c r="AD3810"/>
      <c r="AE3810"/>
      <c r="AG3810"/>
      <c r="AH3810"/>
      <c r="AJ3810"/>
      <c r="AK3810"/>
      <c r="AM3810"/>
      <c r="AN3810"/>
      <c r="AP3810"/>
      <c r="AQ3810"/>
      <c r="AS3810"/>
      <c r="AT3810"/>
    </row>
    <row r="3811" spans="18:46">
      <c r="R3811"/>
      <c r="S3811"/>
      <c r="U3811"/>
      <c r="V3811"/>
      <c r="X3811"/>
      <c r="Y3811"/>
      <c r="AA3811"/>
      <c r="AB3811"/>
      <c r="AD3811"/>
      <c r="AE3811"/>
      <c r="AG3811"/>
      <c r="AH3811"/>
      <c r="AJ3811"/>
      <c r="AK3811"/>
      <c r="AM3811"/>
      <c r="AN3811"/>
      <c r="AP3811"/>
      <c r="AQ3811"/>
      <c r="AS3811"/>
      <c r="AT3811"/>
    </row>
    <row r="3812" spans="18:46">
      <c r="R3812"/>
      <c r="S3812"/>
      <c r="U3812"/>
      <c r="V3812"/>
      <c r="X3812"/>
      <c r="Y3812"/>
      <c r="AA3812"/>
      <c r="AB3812"/>
      <c r="AD3812"/>
      <c r="AE3812"/>
      <c r="AG3812"/>
      <c r="AH3812"/>
      <c r="AJ3812"/>
      <c r="AK3812"/>
      <c r="AM3812"/>
      <c r="AN3812"/>
      <c r="AP3812"/>
      <c r="AQ3812"/>
      <c r="AS3812"/>
      <c r="AT3812"/>
    </row>
    <row r="3813" spans="18:46">
      <c r="R3813"/>
      <c r="S3813"/>
      <c r="U3813"/>
      <c r="V3813"/>
      <c r="X3813"/>
      <c r="Y3813"/>
      <c r="AA3813"/>
      <c r="AB3813"/>
      <c r="AD3813"/>
      <c r="AE3813"/>
      <c r="AG3813"/>
      <c r="AH3813"/>
      <c r="AJ3813"/>
      <c r="AK3813"/>
      <c r="AM3813"/>
      <c r="AN3813"/>
      <c r="AP3813"/>
      <c r="AQ3813"/>
      <c r="AS3813"/>
      <c r="AT3813"/>
    </row>
    <row r="3814" spans="18:46">
      <c r="R3814"/>
      <c r="S3814"/>
      <c r="U3814"/>
      <c r="V3814"/>
      <c r="X3814"/>
      <c r="Y3814"/>
      <c r="AA3814"/>
      <c r="AB3814"/>
      <c r="AD3814"/>
      <c r="AE3814"/>
      <c r="AG3814"/>
      <c r="AH3814"/>
      <c r="AJ3814"/>
      <c r="AK3814"/>
      <c r="AM3814"/>
      <c r="AN3814"/>
      <c r="AP3814"/>
      <c r="AQ3814"/>
      <c r="AS3814"/>
      <c r="AT3814"/>
    </row>
    <row r="3815" spans="18:46">
      <c r="R3815"/>
      <c r="S3815"/>
      <c r="U3815"/>
      <c r="V3815"/>
      <c r="X3815"/>
      <c r="Y3815"/>
      <c r="AA3815"/>
      <c r="AB3815"/>
      <c r="AD3815"/>
      <c r="AE3815"/>
      <c r="AG3815"/>
      <c r="AH3815"/>
      <c r="AJ3815"/>
      <c r="AK3815"/>
      <c r="AM3815"/>
      <c r="AN3815"/>
      <c r="AP3815"/>
      <c r="AQ3815"/>
      <c r="AS3815"/>
      <c r="AT3815"/>
    </row>
    <row r="3816" spans="18:46">
      <c r="R3816"/>
      <c r="S3816"/>
      <c r="U3816"/>
      <c r="V3816"/>
      <c r="X3816"/>
      <c r="Y3816"/>
      <c r="AA3816"/>
      <c r="AB3816"/>
      <c r="AD3816"/>
      <c r="AE3816"/>
      <c r="AG3816"/>
      <c r="AH3816"/>
      <c r="AJ3816"/>
      <c r="AK3816"/>
      <c r="AM3816"/>
      <c r="AN3816"/>
      <c r="AP3816"/>
      <c r="AQ3816"/>
      <c r="AS3816"/>
      <c r="AT3816"/>
    </row>
    <row r="3817" spans="18:46">
      <c r="R3817"/>
      <c r="S3817"/>
      <c r="U3817"/>
      <c r="V3817"/>
      <c r="X3817"/>
      <c r="Y3817"/>
      <c r="AA3817"/>
      <c r="AB3817"/>
      <c r="AD3817"/>
      <c r="AE3817"/>
      <c r="AG3817"/>
      <c r="AH3817"/>
      <c r="AJ3817"/>
      <c r="AK3817"/>
      <c r="AM3817"/>
      <c r="AN3817"/>
      <c r="AP3817"/>
      <c r="AQ3817"/>
      <c r="AS3817"/>
      <c r="AT3817"/>
    </row>
    <row r="3818" spans="18:46">
      <c r="R3818"/>
      <c r="S3818"/>
      <c r="U3818"/>
      <c r="V3818"/>
      <c r="X3818"/>
      <c r="Y3818"/>
      <c r="AA3818"/>
      <c r="AB3818"/>
      <c r="AD3818"/>
      <c r="AE3818"/>
      <c r="AG3818"/>
      <c r="AH3818"/>
      <c r="AJ3818"/>
      <c r="AK3818"/>
      <c r="AM3818"/>
      <c r="AN3818"/>
      <c r="AP3818"/>
      <c r="AQ3818"/>
      <c r="AS3818"/>
      <c r="AT3818"/>
    </row>
    <row r="3819" spans="18:46">
      <c r="R3819"/>
      <c r="S3819"/>
      <c r="U3819"/>
      <c r="V3819"/>
      <c r="X3819"/>
      <c r="Y3819"/>
      <c r="AA3819"/>
      <c r="AB3819"/>
      <c r="AD3819"/>
      <c r="AE3819"/>
      <c r="AG3819"/>
      <c r="AH3819"/>
      <c r="AJ3819"/>
      <c r="AK3819"/>
      <c r="AM3819"/>
      <c r="AN3819"/>
      <c r="AP3819"/>
      <c r="AQ3819"/>
      <c r="AS3819"/>
      <c r="AT3819"/>
    </row>
    <row r="3820" spans="18:46">
      <c r="R3820"/>
      <c r="S3820"/>
      <c r="U3820"/>
      <c r="V3820"/>
      <c r="X3820"/>
      <c r="Y3820"/>
      <c r="AA3820"/>
      <c r="AB3820"/>
      <c r="AD3820"/>
      <c r="AE3820"/>
      <c r="AG3820"/>
      <c r="AH3820"/>
      <c r="AJ3820"/>
      <c r="AK3820"/>
      <c r="AM3820"/>
      <c r="AN3820"/>
      <c r="AP3820"/>
      <c r="AQ3820"/>
      <c r="AS3820"/>
      <c r="AT3820"/>
    </row>
    <row r="3821" spans="18:46">
      <c r="R3821"/>
      <c r="S3821"/>
      <c r="U3821"/>
      <c r="V3821"/>
      <c r="X3821"/>
      <c r="Y3821"/>
      <c r="AA3821"/>
      <c r="AB3821"/>
      <c r="AD3821"/>
      <c r="AE3821"/>
      <c r="AG3821"/>
      <c r="AH3821"/>
      <c r="AJ3821"/>
      <c r="AK3821"/>
      <c r="AM3821"/>
      <c r="AN3821"/>
      <c r="AP3821"/>
      <c r="AQ3821"/>
      <c r="AS3821"/>
      <c r="AT3821"/>
    </row>
    <row r="3822" spans="18:46">
      <c r="R3822"/>
      <c r="S3822"/>
      <c r="U3822"/>
      <c r="V3822"/>
      <c r="X3822"/>
      <c r="Y3822"/>
      <c r="AA3822"/>
      <c r="AB3822"/>
      <c r="AD3822"/>
      <c r="AE3822"/>
      <c r="AG3822"/>
      <c r="AH3822"/>
      <c r="AJ3822"/>
      <c r="AK3822"/>
      <c r="AM3822"/>
      <c r="AN3822"/>
      <c r="AP3822"/>
      <c r="AQ3822"/>
      <c r="AS3822"/>
      <c r="AT3822"/>
    </row>
    <row r="3823" spans="18:46">
      <c r="R3823"/>
      <c r="S3823"/>
      <c r="U3823"/>
      <c r="V3823"/>
      <c r="X3823"/>
      <c r="Y3823"/>
      <c r="AA3823"/>
      <c r="AB3823"/>
      <c r="AD3823"/>
      <c r="AE3823"/>
      <c r="AG3823"/>
      <c r="AH3823"/>
      <c r="AJ3823"/>
      <c r="AK3823"/>
      <c r="AM3823"/>
      <c r="AN3823"/>
      <c r="AP3823"/>
      <c r="AQ3823"/>
      <c r="AS3823"/>
      <c r="AT3823"/>
    </row>
    <row r="3824" spans="18:46">
      <c r="R3824"/>
      <c r="S3824"/>
      <c r="U3824"/>
      <c r="V3824"/>
      <c r="X3824"/>
      <c r="Y3824"/>
      <c r="AA3824"/>
      <c r="AB3824"/>
      <c r="AD3824"/>
      <c r="AE3824"/>
      <c r="AG3824"/>
      <c r="AH3824"/>
      <c r="AJ3824"/>
      <c r="AK3824"/>
      <c r="AM3824"/>
      <c r="AN3824"/>
      <c r="AP3824"/>
      <c r="AQ3824"/>
      <c r="AS3824"/>
      <c r="AT3824"/>
    </row>
    <row r="3825" spans="18:46">
      <c r="R3825"/>
      <c r="S3825"/>
      <c r="U3825"/>
      <c r="V3825"/>
      <c r="X3825"/>
      <c r="Y3825"/>
      <c r="AA3825"/>
      <c r="AB3825"/>
      <c r="AD3825"/>
      <c r="AE3825"/>
      <c r="AG3825"/>
      <c r="AH3825"/>
      <c r="AJ3825"/>
      <c r="AK3825"/>
      <c r="AM3825"/>
      <c r="AN3825"/>
      <c r="AP3825"/>
      <c r="AQ3825"/>
      <c r="AS3825"/>
      <c r="AT3825"/>
    </row>
    <row r="3826" spans="18:46">
      <c r="R3826"/>
      <c r="S3826"/>
      <c r="U3826"/>
      <c r="V3826"/>
      <c r="X3826"/>
      <c r="Y3826"/>
      <c r="AA3826"/>
      <c r="AB3826"/>
      <c r="AD3826"/>
      <c r="AE3826"/>
      <c r="AG3826"/>
      <c r="AH3826"/>
      <c r="AJ3826"/>
      <c r="AK3826"/>
      <c r="AM3826"/>
      <c r="AN3826"/>
      <c r="AP3826"/>
      <c r="AQ3826"/>
      <c r="AS3826"/>
      <c r="AT3826"/>
    </row>
    <row r="3827" spans="18:46">
      <c r="R3827"/>
      <c r="S3827"/>
      <c r="U3827"/>
      <c r="V3827"/>
      <c r="X3827"/>
      <c r="Y3827"/>
      <c r="AA3827"/>
      <c r="AB3827"/>
      <c r="AD3827"/>
      <c r="AE3827"/>
      <c r="AG3827"/>
      <c r="AH3827"/>
      <c r="AJ3827"/>
      <c r="AK3827"/>
      <c r="AM3827"/>
      <c r="AN3827"/>
      <c r="AP3827"/>
      <c r="AQ3827"/>
      <c r="AS3827"/>
      <c r="AT3827"/>
    </row>
    <row r="3828" spans="18:46">
      <c r="R3828"/>
      <c r="S3828"/>
      <c r="U3828"/>
      <c r="V3828"/>
      <c r="X3828"/>
      <c r="Y3828"/>
      <c r="AA3828"/>
      <c r="AB3828"/>
      <c r="AD3828"/>
      <c r="AE3828"/>
      <c r="AG3828"/>
      <c r="AH3828"/>
      <c r="AJ3828"/>
      <c r="AK3828"/>
      <c r="AM3828"/>
      <c r="AN3828"/>
      <c r="AP3828"/>
      <c r="AQ3828"/>
      <c r="AS3828"/>
      <c r="AT3828"/>
    </row>
    <row r="3829" spans="18:46">
      <c r="R3829"/>
      <c r="S3829"/>
      <c r="U3829"/>
      <c r="V3829"/>
      <c r="X3829"/>
      <c r="Y3829"/>
      <c r="AA3829"/>
      <c r="AB3829"/>
      <c r="AD3829"/>
      <c r="AE3829"/>
      <c r="AG3829"/>
      <c r="AH3829"/>
      <c r="AJ3829"/>
      <c r="AK3829"/>
      <c r="AM3829"/>
      <c r="AN3829"/>
      <c r="AP3829"/>
      <c r="AQ3829"/>
      <c r="AS3829"/>
      <c r="AT3829"/>
    </row>
    <row r="3830" spans="18:46">
      <c r="R3830"/>
      <c r="S3830"/>
      <c r="U3830"/>
      <c r="V3830"/>
      <c r="X3830"/>
      <c r="Y3830"/>
      <c r="AA3830"/>
      <c r="AB3830"/>
      <c r="AD3830"/>
      <c r="AE3830"/>
      <c r="AG3830"/>
      <c r="AH3830"/>
      <c r="AJ3830"/>
      <c r="AK3830"/>
      <c r="AM3830"/>
      <c r="AN3830"/>
      <c r="AP3830"/>
      <c r="AQ3830"/>
      <c r="AS3830"/>
      <c r="AT3830"/>
    </row>
    <row r="3831" spans="18:46">
      <c r="R3831"/>
      <c r="S3831"/>
      <c r="U3831"/>
      <c r="V3831"/>
      <c r="X3831"/>
      <c r="Y3831"/>
      <c r="AA3831"/>
      <c r="AB3831"/>
      <c r="AD3831"/>
      <c r="AE3831"/>
      <c r="AG3831"/>
      <c r="AH3831"/>
      <c r="AJ3831"/>
      <c r="AK3831"/>
      <c r="AM3831"/>
      <c r="AN3831"/>
      <c r="AP3831"/>
      <c r="AQ3831"/>
      <c r="AS3831"/>
      <c r="AT3831"/>
    </row>
    <row r="3832" spans="18:46">
      <c r="R3832"/>
      <c r="S3832"/>
      <c r="U3832"/>
      <c r="V3832"/>
      <c r="X3832"/>
      <c r="Y3832"/>
      <c r="AA3832"/>
      <c r="AB3832"/>
      <c r="AD3832"/>
      <c r="AE3832"/>
      <c r="AG3832"/>
      <c r="AH3832"/>
      <c r="AJ3832"/>
      <c r="AK3832"/>
      <c r="AM3832"/>
      <c r="AN3832"/>
      <c r="AP3832"/>
      <c r="AQ3832"/>
      <c r="AS3832"/>
      <c r="AT3832"/>
    </row>
    <row r="3833" spans="18:46">
      <c r="R3833"/>
      <c r="S3833"/>
      <c r="U3833"/>
      <c r="V3833"/>
      <c r="X3833"/>
      <c r="Y3833"/>
      <c r="AA3833"/>
      <c r="AB3833"/>
      <c r="AD3833"/>
      <c r="AE3833"/>
      <c r="AG3833"/>
      <c r="AH3833"/>
      <c r="AJ3833"/>
      <c r="AK3833"/>
      <c r="AM3833"/>
      <c r="AN3833"/>
      <c r="AP3833"/>
      <c r="AQ3833"/>
      <c r="AS3833"/>
      <c r="AT3833"/>
    </row>
    <row r="3834" spans="18:46">
      <c r="R3834"/>
      <c r="S3834"/>
      <c r="U3834"/>
      <c r="V3834"/>
      <c r="X3834"/>
      <c r="Y3834"/>
      <c r="AA3834"/>
      <c r="AB3834"/>
      <c r="AD3834"/>
      <c r="AE3834"/>
      <c r="AG3834"/>
      <c r="AH3834"/>
      <c r="AJ3834"/>
      <c r="AK3834"/>
      <c r="AM3834"/>
      <c r="AN3834"/>
      <c r="AP3834"/>
      <c r="AQ3834"/>
      <c r="AS3834"/>
      <c r="AT3834"/>
    </row>
    <row r="3835" spans="18:46">
      <c r="R3835"/>
      <c r="S3835"/>
      <c r="U3835"/>
      <c r="V3835"/>
      <c r="X3835"/>
      <c r="Y3835"/>
      <c r="AA3835"/>
      <c r="AB3835"/>
      <c r="AD3835"/>
      <c r="AE3835"/>
      <c r="AG3835"/>
      <c r="AH3835"/>
      <c r="AJ3835"/>
      <c r="AK3835"/>
      <c r="AM3835"/>
      <c r="AN3835"/>
      <c r="AP3835"/>
      <c r="AQ3835"/>
      <c r="AS3835"/>
      <c r="AT3835"/>
    </row>
    <row r="3836" spans="18:46">
      <c r="R3836"/>
      <c r="S3836"/>
      <c r="U3836"/>
      <c r="V3836"/>
      <c r="X3836"/>
      <c r="Y3836"/>
      <c r="AA3836"/>
      <c r="AB3836"/>
      <c r="AD3836"/>
      <c r="AE3836"/>
      <c r="AG3836"/>
      <c r="AH3836"/>
      <c r="AJ3836"/>
      <c r="AK3836"/>
      <c r="AM3836"/>
      <c r="AN3836"/>
      <c r="AP3836"/>
      <c r="AQ3836"/>
      <c r="AS3836"/>
      <c r="AT3836"/>
    </row>
    <row r="3837" spans="18:46">
      <c r="R3837"/>
      <c r="S3837"/>
      <c r="U3837"/>
      <c r="V3837"/>
      <c r="X3837"/>
      <c r="Y3837"/>
      <c r="AA3837"/>
      <c r="AB3837"/>
      <c r="AD3837"/>
      <c r="AE3837"/>
      <c r="AG3837"/>
      <c r="AH3837"/>
      <c r="AJ3837"/>
      <c r="AK3837"/>
      <c r="AM3837"/>
      <c r="AN3837"/>
      <c r="AP3837"/>
      <c r="AQ3837"/>
      <c r="AS3837"/>
      <c r="AT3837"/>
    </row>
    <row r="3838" spans="18:46">
      <c r="R3838"/>
      <c r="S3838"/>
      <c r="U3838"/>
      <c r="V3838"/>
      <c r="X3838"/>
      <c r="Y3838"/>
      <c r="AA3838"/>
      <c r="AB3838"/>
      <c r="AD3838"/>
      <c r="AE3838"/>
      <c r="AG3838"/>
      <c r="AH3838"/>
      <c r="AJ3838"/>
      <c r="AK3838"/>
      <c r="AM3838"/>
      <c r="AN3838"/>
      <c r="AP3838"/>
      <c r="AQ3838"/>
      <c r="AS3838"/>
      <c r="AT3838"/>
    </row>
    <row r="3839" spans="18:46">
      <c r="R3839"/>
      <c r="S3839"/>
      <c r="U3839"/>
      <c r="V3839"/>
      <c r="X3839"/>
      <c r="Y3839"/>
      <c r="AA3839"/>
      <c r="AB3839"/>
      <c r="AD3839"/>
      <c r="AE3839"/>
      <c r="AG3839"/>
      <c r="AH3839"/>
      <c r="AJ3839"/>
      <c r="AK3839"/>
      <c r="AM3839"/>
      <c r="AN3839"/>
      <c r="AP3839"/>
      <c r="AQ3839"/>
      <c r="AS3839"/>
      <c r="AT3839"/>
    </row>
    <row r="3840" spans="18:46">
      <c r="R3840"/>
      <c r="S3840"/>
      <c r="U3840"/>
      <c r="V3840"/>
      <c r="X3840"/>
      <c r="Y3840"/>
      <c r="AA3840"/>
      <c r="AB3840"/>
      <c r="AD3840"/>
      <c r="AE3840"/>
      <c r="AG3840"/>
      <c r="AH3840"/>
      <c r="AJ3840"/>
      <c r="AK3840"/>
      <c r="AM3840"/>
      <c r="AN3840"/>
      <c r="AP3840"/>
      <c r="AQ3840"/>
      <c r="AS3840"/>
      <c r="AT3840"/>
    </row>
    <row r="3841" spans="18:46">
      <c r="R3841"/>
      <c r="S3841"/>
      <c r="U3841"/>
      <c r="V3841"/>
      <c r="X3841"/>
      <c r="Y3841"/>
      <c r="AA3841"/>
      <c r="AB3841"/>
      <c r="AD3841"/>
      <c r="AE3841"/>
      <c r="AG3841"/>
      <c r="AH3841"/>
      <c r="AJ3841"/>
      <c r="AK3841"/>
      <c r="AM3841"/>
      <c r="AN3841"/>
      <c r="AP3841"/>
      <c r="AQ3841"/>
      <c r="AS3841"/>
      <c r="AT3841"/>
    </row>
    <row r="3842" spans="18:46">
      <c r="R3842"/>
      <c r="S3842"/>
      <c r="U3842"/>
      <c r="V3842"/>
      <c r="X3842"/>
      <c r="Y3842"/>
      <c r="AA3842"/>
      <c r="AB3842"/>
      <c r="AD3842"/>
      <c r="AE3842"/>
      <c r="AG3842"/>
      <c r="AH3842"/>
      <c r="AJ3842"/>
      <c r="AK3842"/>
      <c r="AM3842"/>
      <c r="AN3842"/>
      <c r="AP3842"/>
      <c r="AQ3842"/>
      <c r="AS3842"/>
      <c r="AT3842"/>
    </row>
    <row r="3843" spans="18:46">
      <c r="R3843"/>
      <c r="S3843"/>
      <c r="U3843"/>
      <c r="V3843"/>
      <c r="X3843"/>
      <c r="Y3843"/>
      <c r="AA3843"/>
      <c r="AB3843"/>
      <c r="AD3843"/>
      <c r="AE3843"/>
      <c r="AG3843"/>
      <c r="AH3843"/>
      <c r="AJ3843"/>
      <c r="AK3843"/>
      <c r="AM3843"/>
      <c r="AN3843"/>
      <c r="AP3843"/>
      <c r="AQ3843"/>
      <c r="AS3843"/>
      <c r="AT3843"/>
    </row>
    <row r="3844" spans="18:46">
      <c r="R3844"/>
      <c r="S3844"/>
      <c r="U3844"/>
      <c r="V3844"/>
      <c r="X3844"/>
      <c r="Y3844"/>
      <c r="AA3844"/>
      <c r="AB3844"/>
      <c r="AD3844"/>
      <c r="AE3844"/>
      <c r="AG3844"/>
      <c r="AH3844"/>
      <c r="AJ3844"/>
      <c r="AK3844"/>
      <c r="AM3844"/>
      <c r="AN3844"/>
      <c r="AP3844"/>
      <c r="AQ3844"/>
      <c r="AS3844"/>
      <c r="AT3844"/>
    </row>
    <row r="3845" spans="18:46">
      <c r="R3845"/>
      <c r="S3845"/>
      <c r="U3845"/>
      <c r="V3845"/>
      <c r="X3845"/>
      <c r="Y3845"/>
      <c r="AA3845"/>
      <c r="AB3845"/>
      <c r="AD3845"/>
      <c r="AE3845"/>
      <c r="AG3845"/>
      <c r="AH3845"/>
      <c r="AJ3845"/>
      <c r="AK3845"/>
      <c r="AM3845"/>
      <c r="AN3845"/>
      <c r="AP3845"/>
      <c r="AQ3845"/>
      <c r="AS3845"/>
      <c r="AT3845"/>
    </row>
    <row r="3846" spans="18:46">
      <c r="R3846"/>
      <c r="S3846"/>
      <c r="U3846"/>
      <c r="V3846"/>
      <c r="X3846"/>
      <c r="Y3846"/>
      <c r="AA3846"/>
      <c r="AB3846"/>
      <c r="AD3846"/>
      <c r="AE3846"/>
      <c r="AG3846"/>
      <c r="AH3846"/>
      <c r="AJ3846"/>
      <c r="AK3846"/>
      <c r="AM3846"/>
      <c r="AN3846"/>
      <c r="AP3846"/>
      <c r="AQ3846"/>
      <c r="AS3846"/>
      <c r="AT3846"/>
    </row>
    <row r="3847" spans="18:46">
      <c r="R3847"/>
      <c r="S3847"/>
      <c r="U3847"/>
      <c r="V3847"/>
      <c r="X3847"/>
      <c r="Y3847"/>
      <c r="AA3847"/>
      <c r="AB3847"/>
      <c r="AD3847"/>
      <c r="AE3847"/>
      <c r="AG3847"/>
      <c r="AH3847"/>
      <c r="AJ3847"/>
      <c r="AK3847"/>
      <c r="AM3847"/>
      <c r="AN3847"/>
      <c r="AP3847"/>
      <c r="AQ3847"/>
      <c r="AS3847"/>
      <c r="AT3847"/>
    </row>
    <row r="3848" spans="18:46">
      <c r="R3848"/>
      <c r="S3848"/>
      <c r="U3848"/>
      <c r="V3848"/>
      <c r="X3848"/>
      <c r="Y3848"/>
      <c r="AA3848"/>
      <c r="AB3848"/>
      <c r="AD3848"/>
      <c r="AE3848"/>
      <c r="AG3848"/>
      <c r="AH3848"/>
      <c r="AJ3848"/>
      <c r="AK3848"/>
      <c r="AM3848"/>
      <c r="AN3848"/>
      <c r="AP3848"/>
      <c r="AQ3848"/>
      <c r="AS3848"/>
      <c r="AT3848"/>
    </row>
    <row r="3849" spans="18:46">
      <c r="R3849"/>
      <c r="S3849"/>
      <c r="U3849"/>
      <c r="V3849"/>
      <c r="X3849"/>
      <c r="Y3849"/>
      <c r="AA3849"/>
      <c r="AB3849"/>
      <c r="AD3849"/>
      <c r="AE3849"/>
      <c r="AG3849"/>
      <c r="AH3849"/>
      <c r="AJ3849"/>
      <c r="AK3849"/>
      <c r="AM3849"/>
      <c r="AN3849"/>
      <c r="AP3849"/>
      <c r="AQ3849"/>
      <c r="AS3849"/>
      <c r="AT3849"/>
    </row>
    <row r="3850" spans="18:46">
      <c r="R3850"/>
      <c r="S3850"/>
      <c r="U3850"/>
      <c r="V3850"/>
      <c r="X3850"/>
      <c r="Y3850"/>
      <c r="AA3850"/>
      <c r="AB3850"/>
      <c r="AD3850"/>
      <c r="AE3850"/>
      <c r="AG3850"/>
      <c r="AH3850"/>
      <c r="AJ3850"/>
      <c r="AK3850"/>
      <c r="AM3850"/>
      <c r="AN3850"/>
      <c r="AP3850"/>
      <c r="AQ3850"/>
      <c r="AS3850"/>
      <c r="AT3850"/>
    </row>
    <row r="3851" spans="18:46">
      <c r="R3851"/>
      <c r="S3851"/>
      <c r="U3851"/>
      <c r="V3851"/>
      <c r="X3851"/>
      <c r="Y3851"/>
      <c r="AA3851"/>
      <c r="AB3851"/>
      <c r="AD3851"/>
      <c r="AE3851"/>
      <c r="AG3851"/>
      <c r="AH3851"/>
      <c r="AJ3851"/>
      <c r="AK3851"/>
      <c r="AM3851"/>
      <c r="AN3851"/>
      <c r="AP3851"/>
      <c r="AQ3851"/>
      <c r="AS3851"/>
      <c r="AT3851"/>
    </row>
    <row r="3852" spans="18:46">
      <c r="R3852"/>
      <c r="S3852"/>
      <c r="U3852"/>
      <c r="V3852"/>
      <c r="X3852"/>
      <c r="Y3852"/>
      <c r="AA3852"/>
      <c r="AB3852"/>
      <c r="AD3852"/>
      <c r="AE3852"/>
      <c r="AG3852"/>
      <c r="AH3852"/>
      <c r="AJ3852"/>
      <c r="AK3852"/>
      <c r="AM3852"/>
      <c r="AN3852"/>
      <c r="AP3852"/>
      <c r="AQ3852"/>
      <c r="AS3852"/>
      <c r="AT3852"/>
    </row>
    <row r="3853" spans="18:46">
      <c r="R3853"/>
      <c r="S3853"/>
      <c r="U3853"/>
      <c r="V3853"/>
      <c r="X3853"/>
      <c r="Y3853"/>
      <c r="AA3853"/>
      <c r="AB3853"/>
      <c r="AD3853"/>
      <c r="AE3853"/>
      <c r="AG3853"/>
      <c r="AH3853"/>
      <c r="AJ3853"/>
      <c r="AK3853"/>
      <c r="AM3853"/>
      <c r="AN3853"/>
      <c r="AP3853"/>
      <c r="AQ3853"/>
      <c r="AS3853"/>
      <c r="AT3853"/>
    </row>
    <row r="3854" spans="18:46">
      <c r="R3854"/>
      <c r="S3854"/>
      <c r="U3854"/>
      <c r="V3854"/>
      <c r="X3854"/>
      <c r="Y3854"/>
      <c r="AA3854"/>
      <c r="AB3854"/>
      <c r="AD3854"/>
      <c r="AE3854"/>
      <c r="AG3854"/>
      <c r="AH3854"/>
      <c r="AJ3854"/>
      <c r="AK3854"/>
      <c r="AM3854"/>
      <c r="AN3854"/>
      <c r="AP3854"/>
      <c r="AQ3854"/>
      <c r="AS3854"/>
      <c r="AT3854"/>
    </row>
    <row r="3855" spans="18:46">
      <c r="R3855"/>
      <c r="S3855"/>
      <c r="U3855"/>
      <c r="V3855"/>
      <c r="X3855"/>
      <c r="Y3855"/>
      <c r="AA3855"/>
      <c r="AB3855"/>
      <c r="AD3855"/>
      <c r="AE3855"/>
      <c r="AG3855"/>
      <c r="AH3855"/>
      <c r="AJ3855"/>
      <c r="AK3855"/>
      <c r="AM3855"/>
      <c r="AN3855"/>
      <c r="AP3855"/>
      <c r="AQ3855"/>
      <c r="AS3855"/>
      <c r="AT3855"/>
    </row>
    <row r="3856" spans="18:46">
      <c r="R3856"/>
      <c r="S3856"/>
      <c r="U3856"/>
      <c r="V3856"/>
      <c r="X3856"/>
      <c r="Y3856"/>
      <c r="AA3856"/>
      <c r="AB3856"/>
      <c r="AD3856"/>
      <c r="AE3856"/>
      <c r="AG3856"/>
      <c r="AH3856"/>
      <c r="AJ3856"/>
      <c r="AK3856"/>
      <c r="AM3856"/>
      <c r="AN3856"/>
      <c r="AP3856"/>
      <c r="AQ3856"/>
      <c r="AS3856"/>
      <c r="AT3856"/>
    </row>
    <row r="3857" spans="18:46">
      <c r="R3857"/>
      <c r="S3857"/>
      <c r="U3857"/>
      <c r="V3857"/>
      <c r="X3857"/>
      <c r="Y3857"/>
      <c r="AA3857"/>
      <c r="AB3857"/>
      <c r="AD3857"/>
      <c r="AE3857"/>
      <c r="AG3857"/>
      <c r="AH3857"/>
      <c r="AJ3857"/>
      <c r="AK3857"/>
      <c r="AM3857"/>
      <c r="AN3857"/>
      <c r="AP3857"/>
      <c r="AQ3857"/>
      <c r="AS3857"/>
      <c r="AT3857"/>
    </row>
    <row r="3858" spans="18:46">
      <c r="R3858"/>
      <c r="S3858"/>
      <c r="U3858"/>
      <c r="V3858"/>
      <c r="X3858"/>
      <c r="Y3858"/>
      <c r="AA3858"/>
      <c r="AB3858"/>
      <c r="AD3858"/>
      <c r="AE3858"/>
      <c r="AG3858"/>
      <c r="AH3858"/>
      <c r="AJ3858"/>
      <c r="AK3858"/>
      <c r="AM3858"/>
      <c r="AN3858"/>
      <c r="AP3858"/>
      <c r="AQ3858"/>
      <c r="AS3858"/>
      <c r="AT3858"/>
    </row>
    <row r="3859" spans="18:46">
      <c r="R3859"/>
      <c r="S3859"/>
      <c r="U3859"/>
      <c r="V3859"/>
      <c r="X3859"/>
      <c r="Y3859"/>
      <c r="AA3859"/>
      <c r="AB3859"/>
      <c r="AD3859"/>
      <c r="AE3859"/>
      <c r="AG3859"/>
      <c r="AH3859"/>
      <c r="AJ3859"/>
      <c r="AK3859"/>
      <c r="AM3859"/>
      <c r="AN3859"/>
      <c r="AP3859"/>
      <c r="AQ3859"/>
      <c r="AS3859"/>
      <c r="AT3859"/>
    </row>
    <row r="3860" spans="18:46">
      <c r="R3860"/>
      <c r="S3860"/>
      <c r="U3860"/>
      <c r="V3860"/>
      <c r="X3860"/>
      <c r="Y3860"/>
      <c r="AA3860"/>
      <c r="AB3860"/>
      <c r="AD3860"/>
      <c r="AE3860"/>
      <c r="AG3860"/>
      <c r="AH3860"/>
      <c r="AJ3860"/>
      <c r="AK3860"/>
      <c r="AM3860"/>
      <c r="AN3860"/>
      <c r="AP3860"/>
      <c r="AQ3860"/>
      <c r="AS3860"/>
      <c r="AT3860"/>
    </row>
    <row r="3861" spans="18:46">
      <c r="R3861"/>
      <c r="S3861"/>
      <c r="U3861"/>
      <c r="V3861"/>
      <c r="X3861"/>
      <c r="Y3861"/>
      <c r="AA3861"/>
      <c r="AB3861"/>
      <c r="AD3861"/>
      <c r="AE3861"/>
      <c r="AG3861"/>
      <c r="AH3861"/>
      <c r="AJ3861"/>
      <c r="AK3861"/>
      <c r="AM3861"/>
      <c r="AN3861"/>
      <c r="AP3861"/>
      <c r="AQ3861"/>
      <c r="AS3861"/>
      <c r="AT3861"/>
    </row>
    <row r="3862" spans="18:46">
      <c r="R3862"/>
      <c r="S3862"/>
      <c r="U3862"/>
      <c r="V3862"/>
      <c r="X3862"/>
      <c r="Y3862"/>
      <c r="AA3862"/>
      <c r="AB3862"/>
      <c r="AD3862"/>
      <c r="AE3862"/>
      <c r="AG3862"/>
      <c r="AH3862"/>
      <c r="AJ3862"/>
      <c r="AK3862"/>
      <c r="AM3862"/>
      <c r="AN3862"/>
      <c r="AP3862"/>
      <c r="AQ3862"/>
      <c r="AS3862"/>
      <c r="AT3862"/>
    </row>
    <row r="3863" spans="18:46">
      <c r="R3863"/>
      <c r="S3863"/>
      <c r="U3863"/>
      <c r="V3863"/>
      <c r="X3863"/>
      <c r="Y3863"/>
      <c r="AA3863"/>
      <c r="AB3863"/>
      <c r="AD3863"/>
      <c r="AE3863"/>
      <c r="AG3863"/>
      <c r="AH3863"/>
      <c r="AJ3863"/>
      <c r="AK3863"/>
      <c r="AM3863"/>
      <c r="AN3863"/>
      <c r="AP3863"/>
      <c r="AQ3863"/>
      <c r="AS3863"/>
      <c r="AT3863"/>
    </row>
    <row r="3864" spans="18:46">
      <c r="R3864"/>
      <c r="S3864"/>
      <c r="U3864"/>
      <c r="V3864"/>
      <c r="X3864"/>
      <c r="Y3864"/>
      <c r="AA3864"/>
      <c r="AB3864"/>
      <c r="AD3864"/>
      <c r="AE3864"/>
      <c r="AG3864"/>
      <c r="AH3864"/>
      <c r="AJ3864"/>
      <c r="AK3864"/>
      <c r="AM3864"/>
      <c r="AN3864"/>
      <c r="AP3864"/>
      <c r="AQ3864"/>
      <c r="AS3864"/>
      <c r="AT3864"/>
    </row>
    <row r="3865" spans="18:46">
      <c r="R3865"/>
      <c r="S3865"/>
      <c r="U3865"/>
      <c r="V3865"/>
      <c r="X3865"/>
      <c r="Y3865"/>
      <c r="AA3865"/>
      <c r="AB3865"/>
      <c r="AD3865"/>
      <c r="AE3865"/>
      <c r="AG3865"/>
      <c r="AH3865"/>
      <c r="AJ3865"/>
      <c r="AK3865"/>
      <c r="AM3865"/>
      <c r="AN3865"/>
      <c r="AP3865"/>
      <c r="AQ3865"/>
      <c r="AS3865"/>
      <c r="AT3865"/>
    </row>
    <row r="3866" spans="18:46">
      <c r="R3866"/>
      <c r="S3866"/>
      <c r="U3866"/>
      <c r="V3866"/>
      <c r="X3866"/>
      <c r="Y3866"/>
      <c r="AA3866"/>
      <c r="AB3866"/>
      <c r="AD3866"/>
      <c r="AE3866"/>
      <c r="AG3866"/>
      <c r="AH3866"/>
      <c r="AJ3866"/>
      <c r="AK3866"/>
      <c r="AM3866"/>
      <c r="AN3866"/>
      <c r="AP3866"/>
      <c r="AQ3866"/>
      <c r="AS3866"/>
      <c r="AT3866"/>
    </row>
    <row r="3867" spans="18:46">
      <c r="R3867"/>
      <c r="S3867"/>
      <c r="U3867"/>
      <c r="V3867"/>
      <c r="X3867"/>
      <c r="Y3867"/>
      <c r="AA3867"/>
      <c r="AB3867"/>
      <c r="AD3867"/>
      <c r="AE3867"/>
      <c r="AG3867"/>
      <c r="AH3867"/>
      <c r="AJ3867"/>
      <c r="AK3867"/>
      <c r="AM3867"/>
      <c r="AN3867"/>
      <c r="AP3867"/>
      <c r="AQ3867"/>
      <c r="AS3867"/>
      <c r="AT3867"/>
    </row>
    <row r="3868" spans="18:46">
      <c r="R3868"/>
      <c r="S3868"/>
      <c r="U3868"/>
      <c r="V3868"/>
      <c r="X3868"/>
      <c r="Y3868"/>
      <c r="AA3868"/>
      <c r="AB3868"/>
      <c r="AD3868"/>
      <c r="AE3868"/>
      <c r="AG3868"/>
      <c r="AH3868"/>
      <c r="AJ3868"/>
      <c r="AK3868"/>
      <c r="AM3868"/>
      <c r="AN3868"/>
      <c r="AP3868"/>
      <c r="AQ3868"/>
      <c r="AS3868"/>
      <c r="AT3868"/>
    </row>
    <row r="3869" spans="18:46">
      <c r="R3869"/>
      <c r="S3869"/>
      <c r="U3869"/>
      <c r="V3869"/>
      <c r="X3869"/>
      <c r="Y3869"/>
      <c r="AA3869"/>
      <c r="AB3869"/>
      <c r="AD3869"/>
      <c r="AE3869"/>
      <c r="AG3869"/>
      <c r="AH3869"/>
      <c r="AJ3869"/>
      <c r="AK3869"/>
      <c r="AM3869"/>
      <c r="AN3869"/>
      <c r="AP3869"/>
      <c r="AQ3869"/>
      <c r="AS3869"/>
      <c r="AT3869"/>
    </row>
    <row r="3870" spans="18:46">
      <c r="R3870"/>
      <c r="S3870"/>
      <c r="U3870"/>
      <c r="V3870"/>
      <c r="X3870"/>
      <c r="Y3870"/>
      <c r="AA3870"/>
      <c r="AB3870"/>
      <c r="AD3870"/>
      <c r="AE3870"/>
      <c r="AG3870"/>
      <c r="AH3870"/>
      <c r="AJ3870"/>
      <c r="AK3870"/>
      <c r="AM3870"/>
      <c r="AN3870"/>
      <c r="AP3870"/>
      <c r="AQ3870"/>
      <c r="AS3870"/>
      <c r="AT3870"/>
    </row>
    <row r="3871" spans="18:46">
      <c r="R3871"/>
      <c r="S3871"/>
      <c r="U3871"/>
      <c r="V3871"/>
      <c r="X3871"/>
      <c r="Y3871"/>
      <c r="AA3871"/>
      <c r="AB3871"/>
      <c r="AD3871"/>
      <c r="AE3871"/>
      <c r="AG3871"/>
      <c r="AH3871"/>
      <c r="AJ3871"/>
      <c r="AK3871"/>
      <c r="AM3871"/>
      <c r="AN3871"/>
      <c r="AP3871"/>
      <c r="AQ3871"/>
      <c r="AS3871"/>
      <c r="AT3871"/>
    </row>
    <row r="3872" spans="18:46">
      <c r="R3872"/>
      <c r="S3872"/>
      <c r="U3872"/>
      <c r="V3872"/>
      <c r="X3872"/>
      <c r="Y3872"/>
      <c r="AA3872"/>
      <c r="AB3872"/>
      <c r="AD3872"/>
      <c r="AE3872"/>
      <c r="AG3872"/>
      <c r="AH3872"/>
      <c r="AJ3872"/>
      <c r="AK3872"/>
      <c r="AM3872"/>
      <c r="AN3872"/>
      <c r="AP3872"/>
      <c r="AQ3872"/>
      <c r="AS3872"/>
      <c r="AT3872"/>
    </row>
    <row r="3873" spans="18:46">
      <c r="R3873"/>
      <c r="S3873"/>
      <c r="U3873"/>
      <c r="V3873"/>
      <c r="X3873"/>
      <c r="Y3873"/>
      <c r="AA3873"/>
      <c r="AB3873"/>
      <c r="AD3873"/>
      <c r="AE3873"/>
      <c r="AG3873"/>
      <c r="AH3873"/>
      <c r="AJ3873"/>
      <c r="AK3873"/>
      <c r="AM3873"/>
      <c r="AN3873"/>
      <c r="AP3873"/>
      <c r="AQ3873"/>
      <c r="AS3873"/>
      <c r="AT3873"/>
    </row>
    <row r="3874" spans="18:46">
      <c r="R3874"/>
      <c r="S3874"/>
      <c r="U3874"/>
      <c r="V3874"/>
      <c r="X3874"/>
      <c r="Y3874"/>
      <c r="AA3874"/>
      <c r="AB3874"/>
      <c r="AD3874"/>
      <c r="AE3874"/>
      <c r="AG3874"/>
      <c r="AH3874"/>
      <c r="AJ3874"/>
      <c r="AK3874"/>
      <c r="AM3874"/>
      <c r="AN3874"/>
      <c r="AP3874"/>
      <c r="AQ3874"/>
      <c r="AS3874"/>
      <c r="AT3874"/>
    </row>
    <row r="3875" spans="18:46">
      <c r="R3875"/>
      <c r="S3875"/>
      <c r="U3875"/>
      <c r="V3875"/>
      <c r="X3875"/>
      <c r="Y3875"/>
      <c r="AA3875"/>
      <c r="AB3875"/>
      <c r="AD3875"/>
      <c r="AE3875"/>
      <c r="AG3875"/>
      <c r="AH3875"/>
      <c r="AJ3875"/>
      <c r="AK3875"/>
      <c r="AM3875"/>
      <c r="AN3875"/>
      <c r="AP3875"/>
      <c r="AQ3875"/>
      <c r="AS3875"/>
      <c r="AT3875"/>
    </row>
    <row r="3876" spans="18:46">
      <c r="R3876"/>
      <c r="S3876"/>
      <c r="U3876"/>
      <c r="V3876"/>
      <c r="X3876"/>
      <c r="Y3876"/>
      <c r="AA3876"/>
      <c r="AB3876"/>
      <c r="AD3876"/>
      <c r="AE3876"/>
      <c r="AG3876"/>
      <c r="AH3876"/>
      <c r="AJ3876"/>
      <c r="AK3876"/>
      <c r="AM3876"/>
      <c r="AN3876"/>
      <c r="AP3876"/>
      <c r="AQ3876"/>
      <c r="AS3876"/>
      <c r="AT3876"/>
    </row>
    <row r="3877" spans="18:46">
      <c r="R3877"/>
      <c r="S3877"/>
      <c r="U3877"/>
      <c r="V3877"/>
      <c r="X3877"/>
      <c r="Y3877"/>
      <c r="AA3877"/>
      <c r="AB3877"/>
      <c r="AD3877"/>
      <c r="AE3877"/>
      <c r="AG3877"/>
      <c r="AH3877"/>
      <c r="AJ3877"/>
      <c r="AK3877"/>
      <c r="AM3877"/>
      <c r="AN3877"/>
      <c r="AP3877"/>
      <c r="AQ3877"/>
      <c r="AS3877"/>
      <c r="AT3877"/>
    </row>
    <row r="3878" spans="18:46">
      <c r="R3878"/>
      <c r="S3878"/>
      <c r="U3878"/>
      <c r="V3878"/>
      <c r="X3878"/>
      <c r="Y3878"/>
      <c r="AA3878"/>
      <c r="AB3878"/>
      <c r="AD3878"/>
      <c r="AE3878"/>
      <c r="AG3878"/>
      <c r="AH3878"/>
      <c r="AJ3878"/>
      <c r="AK3878"/>
      <c r="AM3878"/>
      <c r="AN3878"/>
      <c r="AP3878"/>
      <c r="AQ3878"/>
      <c r="AS3878"/>
      <c r="AT3878"/>
    </row>
    <row r="3879" spans="18:46">
      <c r="R3879"/>
      <c r="S3879"/>
      <c r="U3879"/>
      <c r="V3879"/>
      <c r="X3879"/>
      <c r="Y3879"/>
      <c r="AA3879"/>
      <c r="AB3879"/>
      <c r="AD3879"/>
      <c r="AE3879"/>
      <c r="AG3879"/>
      <c r="AH3879"/>
      <c r="AJ3879"/>
      <c r="AK3879"/>
      <c r="AM3879"/>
      <c r="AN3879"/>
      <c r="AP3879"/>
      <c r="AQ3879"/>
      <c r="AS3879"/>
      <c r="AT3879"/>
    </row>
    <row r="3880" spans="18:46">
      <c r="R3880"/>
      <c r="S3880"/>
      <c r="U3880"/>
      <c r="V3880"/>
      <c r="X3880"/>
      <c r="Y3880"/>
      <c r="AA3880"/>
      <c r="AB3880"/>
      <c r="AD3880"/>
      <c r="AE3880"/>
      <c r="AG3880"/>
      <c r="AH3880"/>
      <c r="AJ3880"/>
      <c r="AK3880"/>
      <c r="AM3880"/>
      <c r="AN3880"/>
      <c r="AP3880"/>
      <c r="AQ3880"/>
      <c r="AS3880"/>
      <c r="AT3880"/>
    </row>
    <row r="3881" spans="18:46">
      <c r="R3881"/>
      <c r="S3881"/>
      <c r="U3881"/>
      <c r="V3881"/>
      <c r="X3881"/>
      <c r="Y3881"/>
      <c r="AA3881"/>
      <c r="AB3881"/>
      <c r="AD3881"/>
      <c r="AE3881"/>
      <c r="AG3881"/>
      <c r="AH3881"/>
      <c r="AJ3881"/>
      <c r="AK3881"/>
      <c r="AM3881"/>
      <c r="AN3881"/>
      <c r="AP3881"/>
      <c r="AQ3881"/>
      <c r="AS3881"/>
      <c r="AT3881"/>
    </row>
    <row r="3882" spans="18:46">
      <c r="R3882"/>
      <c r="S3882"/>
      <c r="U3882"/>
      <c r="V3882"/>
      <c r="X3882"/>
      <c r="Y3882"/>
      <c r="AA3882"/>
      <c r="AB3882"/>
      <c r="AD3882"/>
      <c r="AE3882"/>
      <c r="AG3882"/>
      <c r="AH3882"/>
      <c r="AJ3882"/>
      <c r="AK3882"/>
      <c r="AM3882"/>
      <c r="AN3882"/>
      <c r="AP3882"/>
      <c r="AQ3882"/>
      <c r="AS3882"/>
      <c r="AT3882"/>
    </row>
    <row r="3883" spans="18:46">
      <c r="R3883"/>
      <c r="S3883"/>
      <c r="U3883"/>
      <c r="V3883"/>
      <c r="X3883"/>
      <c r="Y3883"/>
      <c r="AA3883"/>
      <c r="AB3883"/>
      <c r="AD3883"/>
      <c r="AE3883"/>
      <c r="AG3883"/>
      <c r="AH3883"/>
      <c r="AJ3883"/>
      <c r="AK3883"/>
      <c r="AM3883"/>
      <c r="AN3883"/>
      <c r="AP3883"/>
      <c r="AQ3883"/>
      <c r="AS3883"/>
      <c r="AT3883"/>
    </row>
    <row r="3884" spans="18:46">
      <c r="R3884"/>
      <c r="S3884"/>
      <c r="U3884"/>
      <c r="V3884"/>
      <c r="X3884"/>
      <c r="Y3884"/>
      <c r="AA3884"/>
      <c r="AB3884"/>
      <c r="AD3884"/>
      <c r="AE3884"/>
      <c r="AG3884"/>
      <c r="AH3884"/>
      <c r="AJ3884"/>
      <c r="AK3884"/>
      <c r="AM3884"/>
      <c r="AN3884"/>
      <c r="AP3884"/>
      <c r="AQ3884"/>
      <c r="AS3884"/>
      <c r="AT3884"/>
    </row>
    <row r="3885" spans="18:46">
      <c r="R3885"/>
      <c r="S3885"/>
      <c r="U3885"/>
      <c r="V3885"/>
      <c r="X3885"/>
      <c r="Y3885"/>
      <c r="AA3885"/>
      <c r="AB3885"/>
      <c r="AD3885"/>
      <c r="AE3885"/>
      <c r="AG3885"/>
      <c r="AH3885"/>
      <c r="AJ3885"/>
      <c r="AK3885"/>
      <c r="AM3885"/>
      <c r="AN3885"/>
      <c r="AP3885"/>
      <c r="AQ3885"/>
      <c r="AS3885"/>
      <c r="AT3885"/>
    </row>
    <row r="3886" spans="18:46">
      <c r="R3886"/>
      <c r="S3886"/>
      <c r="U3886"/>
      <c r="V3886"/>
      <c r="X3886"/>
      <c r="Y3886"/>
      <c r="AA3886"/>
      <c r="AB3886"/>
      <c r="AD3886"/>
      <c r="AE3886"/>
      <c r="AG3886"/>
      <c r="AH3886"/>
      <c r="AJ3886"/>
      <c r="AK3886"/>
      <c r="AM3886"/>
      <c r="AN3886"/>
      <c r="AP3886"/>
      <c r="AQ3886"/>
      <c r="AS3886"/>
      <c r="AT3886"/>
    </row>
    <row r="3887" spans="18:46">
      <c r="R3887"/>
      <c r="S3887"/>
      <c r="U3887"/>
      <c r="V3887"/>
      <c r="X3887"/>
      <c r="Y3887"/>
      <c r="AA3887"/>
      <c r="AB3887"/>
      <c r="AD3887"/>
      <c r="AE3887"/>
      <c r="AG3887"/>
      <c r="AH3887"/>
      <c r="AJ3887"/>
      <c r="AK3887"/>
      <c r="AM3887"/>
      <c r="AN3887"/>
      <c r="AP3887"/>
      <c r="AQ3887"/>
      <c r="AS3887"/>
      <c r="AT3887"/>
    </row>
    <row r="3888" spans="18:46">
      <c r="R3888"/>
      <c r="S3888"/>
      <c r="U3888"/>
      <c r="V3888"/>
      <c r="X3888"/>
      <c r="Y3888"/>
      <c r="AA3888"/>
      <c r="AB3888"/>
      <c r="AD3888"/>
      <c r="AE3888"/>
      <c r="AG3888"/>
      <c r="AH3888"/>
      <c r="AJ3888"/>
      <c r="AK3888"/>
      <c r="AM3888"/>
      <c r="AN3888"/>
      <c r="AP3888"/>
      <c r="AQ3888"/>
      <c r="AS3888"/>
      <c r="AT3888"/>
    </row>
    <row r="3889" spans="18:46">
      <c r="R3889"/>
      <c r="S3889"/>
      <c r="U3889"/>
      <c r="V3889"/>
      <c r="X3889"/>
      <c r="Y3889"/>
      <c r="AA3889"/>
      <c r="AB3889"/>
      <c r="AD3889"/>
      <c r="AE3889"/>
      <c r="AG3889"/>
      <c r="AH3889"/>
      <c r="AJ3889"/>
      <c r="AK3889"/>
      <c r="AM3889"/>
      <c r="AN3889"/>
      <c r="AP3889"/>
      <c r="AQ3889"/>
      <c r="AS3889"/>
      <c r="AT3889"/>
    </row>
    <row r="3890" spans="18:46">
      <c r="R3890"/>
      <c r="S3890"/>
      <c r="U3890"/>
      <c r="V3890"/>
      <c r="X3890"/>
      <c r="Y3890"/>
      <c r="AA3890"/>
      <c r="AB3890"/>
      <c r="AD3890"/>
      <c r="AE3890"/>
      <c r="AG3890"/>
      <c r="AH3890"/>
      <c r="AJ3890"/>
      <c r="AK3890"/>
      <c r="AM3890"/>
      <c r="AN3890"/>
      <c r="AP3890"/>
      <c r="AQ3890"/>
      <c r="AS3890"/>
      <c r="AT3890"/>
    </row>
    <row r="3891" spans="18:46">
      <c r="R3891"/>
      <c r="S3891"/>
      <c r="U3891"/>
      <c r="V3891"/>
      <c r="X3891"/>
      <c r="Y3891"/>
      <c r="AA3891"/>
      <c r="AB3891"/>
      <c r="AD3891"/>
      <c r="AE3891"/>
      <c r="AG3891"/>
      <c r="AH3891"/>
      <c r="AJ3891"/>
      <c r="AK3891"/>
      <c r="AM3891"/>
      <c r="AN3891"/>
      <c r="AP3891"/>
      <c r="AQ3891"/>
      <c r="AS3891"/>
      <c r="AT3891"/>
    </row>
    <row r="3892" spans="18:46">
      <c r="R3892"/>
      <c r="S3892"/>
      <c r="U3892"/>
      <c r="V3892"/>
      <c r="X3892"/>
      <c r="Y3892"/>
      <c r="AA3892"/>
      <c r="AB3892"/>
      <c r="AD3892"/>
      <c r="AE3892"/>
      <c r="AG3892"/>
      <c r="AH3892"/>
      <c r="AJ3892"/>
      <c r="AK3892"/>
      <c r="AM3892"/>
      <c r="AN3892"/>
      <c r="AP3892"/>
      <c r="AQ3892"/>
      <c r="AS3892"/>
      <c r="AT3892"/>
    </row>
    <row r="3893" spans="18:46">
      <c r="R3893"/>
      <c r="S3893"/>
      <c r="U3893"/>
      <c r="V3893"/>
      <c r="X3893"/>
      <c r="Y3893"/>
      <c r="AA3893"/>
      <c r="AB3893"/>
      <c r="AD3893"/>
      <c r="AE3893"/>
      <c r="AG3893"/>
      <c r="AH3893"/>
      <c r="AJ3893"/>
      <c r="AK3893"/>
      <c r="AM3893"/>
      <c r="AN3893"/>
      <c r="AP3893"/>
      <c r="AQ3893"/>
      <c r="AS3893"/>
      <c r="AT3893"/>
    </row>
    <row r="3894" spans="18:46">
      <c r="R3894"/>
      <c r="S3894"/>
      <c r="U3894"/>
      <c r="V3894"/>
      <c r="X3894"/>
      <c r="Y3894"/>
      <c r="AA3894"/>
      <c r="AB3894"/>
      <c r="AD3894"/>
      <c r="AE3894"/>
      <c r="AG3894"/>
      <c r="AH3894"/>
      <c r="AJ3894"/>
      <c r="AK3894"/>
      <c r="AM3894"/>
      <c r="AN3894"/>
      <c r="AP3894"/>
      <c r="AQ3894"/>
      <c r="AS3894"/>
      <c r="AT3894"/>
    </row>
    <row r="3895" spans="18:46">
      <c r="R3895"/>
      <c r="S3895"/>
      <c r="U3895"/>
      <c r="V3895"/>
      <c r="X3895"/>
      <c r="Y3895"/>
      <c r="AA3895"/>
      <c r="AB3895"/>
      <c r="AD3895"/>
      <c r="AE3895"/>
      <c r="AG3895"/>
      <c r="AH3895"/>
      <c r="AJ3895"/>
      <c r="AK3895"/>
      <c r="AM3895"/>
      <c r="AN3895"/>
      <c r="AP3895"/>
      <c r="AQ3895"/>
      <c r="AS3895"/>
      <c r="AT3895"/>
    </row>
    <row r="3896" spans="18:46">
      <c r="R3896"/>
      <c r="S3896"/>
      <c r="U3896"/>
      <c r="V3896"/>
      <c r="X3896"/>
      <c r="Y3896"/>
      <c r="AA3896"/>
      <c r="AB3896"/>
      <c r="AD3896"/>
      <c r="AE3896"/>
      <c r="AG3896"/>
      <c r="AH3896"/>
      <c r="AJ3896"/>
      <c r="AK3896"/>
      <c r="AM3896"/>
      <c r="AN3896"/>
      <c r="AP3896"/>
      <c r="AQ3896"/>
      <c r="AS3896"/>
      <c r="AT3896"/>
    </row>
    <row r="3897" spans="18:46">
      <c r="R3897"/>
      <c r="S3897"/>
      <c r="U3897"/>
      <c r="V3897"/>
      <c r="X3897"/>
      <c r="Y3897"/>
      <c r="AA3897"/>
      <c r="AB3897"/>
      <c r="AD3897"/>
      <c r="AE3897"/>
      <c r="AG3897"/>
      <c r="AH3897"/>
      <c r="AJ3897"/>
      <c r="AK3897"/>
      <c r="AM3897"/>
      <c r="AN3897"/>
      <c r="AP3897"/>
      <c r="AQ3897"/>
      <c r="AS3897"/>
      <c r="AT3897"/>
    </row>
    <row r="3898" spans="18:46">
      <c r="R3898"/>
      <c r="S3898"/>
      <c r="U3898"/>
      <c r="V3898"/>
      <c r="X3898"/>
      <c r="Y3898"/>
      <c r="AA3898"/>
      <c r="AB3898"/>
      <c r="AD3898"/>
      <c r="AE3898"/>
      <c r="AG3898"/>
      <c r="AH3898"/>
      <c r="AJ3898"/>
      <c r="AK3898"/>
      <c r="AM3898"/>
      <c r="AN3898"/>
      <c r="AP3898"/>
      <c r="AQ3898"/>
      <c r="AS3898"/>
      <c r="AT3898"/>
    </row>
    <row r="3899" spans="18:46">
      <c r="R3899"/>
      <c r="S3899"/>
      <c r="U3899"/>
      <c r="V3899"/>
      <c r="X3899"/>
      <c r="Y3899"/>
      <c r="AA3899"/>
      <c r="AB3899"/>
      <c r="AD3899"/>
      <c r="AE3899"/>
      <c r="AG3899"/>
      <c r="AH3899"/>
      <c r="AJ3899"/>
      <c r="AK3899"/>
      <c r="AM3899"/>
      <c r="AN3899"/>
      <c r="AP3899"/>
      <c r="AQ3899"/>
      <c r="AS3899"/>
      <c r="AT3899"/>
    </row>
    <row r="3900" spans="18:46">
      <c r="R3900"/>
      <c r="S3900"/>
      <c r="U3900"/>
      <c r="V3900"/>
      <c r="X3900"/>
      <c r="Y3900"/>
      <c r="AA3900"/>
      <c r="AB3900"/>
      <c r="AD3900"/>
      <c r="AE3900"/>
      <c r="AG3900"/>
      <c r="AH3900"/>
      <c r="AJ3900"/>
      <c r="AK3900"/>
      <c r="AM3900"/>
      <c r="AN3900"/>
      <c r="AP3900"/>
      <c r="AQ3900"/>
      <c r="AS3900"/>
      <c r="AT3900"/>
    </row>
    <row r="3901" spans="18:46">
      <c r="R3901"/>
      <c r="S3901"/>
      <c r="U3901"/>
      <c r="V3901"/>
      <c r="X3901"/>
      <c r="Y3901"/>
      <c r="AA3901"/>
      <c r="AB3901"/>
      <c r="AD3901"/>
      <c r="AE3901"/>
      <c r="AG3901"/>
      <c r="AH3901"/>
      <c r="AJ3901"/>
      <c r="AK3901"/>
      <c r="AM3901"/>
      <c r="AN3901"/>
      <c r="AP3901"/>
      <c r="AQ3901"/>
      <c r="AS3901"/>
      <c r="AT3901"/>
    </row>
    <row r="3902" spans="18:46">
      <c r="R3902"/>
      <c r="S3902"/>
      <c r="U3902"/>
      <c r="V3902"/>
      <c r="X3902"/>
      <c r="Y3902"/>
      <c r="AA3902"/>
      <c r="AB3902"/>
      <c r="AD3902"/>
      <c r="AE3902"/>
      <c r="AG3902"/>
      <c r="AH3902"/>
      <c r="AJ3902"/>
      <c r="AK3902"/>
      <c r="AM3902"/>
      <c r="AN3902"/>
      <c r="AP3902"/>
      <c r="AQ3902"/>
      <c r="AS3902"/>
      <c r="AT3902"/>
    </row>
    <row r="3903" spans="18:46">
      <c r="R3903"/>
      <c r="S3903"/>
      <c r="U3903"/>
      <c r="V3903"/>
      <c r="X3903"/>
      <c r="Y3903"/>
      <c r="AA3903"/>
      <c r="AB3903"/>
      <c r="AD3903"/>
      <c r="AE3903"/>
      <c r="AG3903"/>
      <c r="AH3903"/>
      <c r="AJ3903"/>
      <c r="AK3903"/>
      <c r="AM3903"/>
      <c r="AN3903"/>
      <c r="AP3903"/>
      <c r="AQ3903"/>
      <c r="AS3903"/>
      <c r="AT3903"/>
    </row>
    <row r="3904" spans="18:46">
      <c r="R3904"/>
      <c r="S3904"/>
      <c r="U3904"/>
      <c r="V3904"/>
      <c r="X3904"/>
      <c r="Y3904"/>
      <c r="AA3904"/>
      <c r="AB3904"/>
      <c r="AD3904"/>
      <c r="AE3904"/>
      <c r="AG3904"/>
      <c r="AH3904"/>
      <c r="AJ3904"/>
      <c r="AK3904"/>
      <c r="AM3904"/>
      <c r="AN3904"/>
      <c r="AP3904"/>
      <c r="AQ3904"/>
      <c r="AS3904"/>
      <c r="AT3904"/>
    </row>
    <row r="3905" spans="18:46">
      <c r="R3905"/>
      <c r="S3905"/>
      <c r="U3905"/>
      <c r="V3905"/>
      <c r="X3905"/>
      <c r="Y3905"/>
      <c r="AA3905"/>
      <c r="AB3905"/>
      <c r="AD3905"/>
      <c r="AE3905"/>
      <c r="AG3905"/>
      <c r="AH3905"/>
      <c r="AJ3905"/>
      <c r="AK3905"/>
      <c r="AM3905"/>
      <c r="AN3905"/>
      <c r="AP3905"/>
      <c r="AQ3905"/>
      <c r="AS3905"/>
      <c r="AT3905"/>
    </row>
    <row r="3906" spans="18:46">
      <c r="R3906"/>
      <c r="S3906"/>
      <c r="U3906"/>
      <c r="V3906"/>
      <c r="X3906"/>
      <c r="Y3906"/>
      <c r="AA3906"/>
      <c r="AB3906"/>
      <c r="AD3906"/>
      <c r="AE3906"/>
      <c r="AG3906"/>
      <c r="AH3906"/>
      <c r="AJ3906"/>
      <c r="AK3906"/>
      <c r="AM3906"/>
      <c r="AN3906"/>
      <c r="AP3906"/>
      <c r="AQ3906"/>
      <c r="AS3906"/>
      <c r="AT3906"/>
    </row>
    <row r="3907" spans="18:46">
      <c r="R3907"/>
      <c r="S3907"/>
      <c r="U3907"/>
      <c r="V3907"/>
      <c r="X3907"/>
      <c r="Y3907"/>
      <c r="AA3907"/>
      <c r="AB3907"/>
      <c r="AD3907"/>
      <c r="AE3907"/>
      <c r="AG3907"/>
      <c r="AH3907"/>
      <c r="AJ3907"/>
      <c r="AK3907"/>
      <c r="AM3907"/>
      <c r="AN3907"/>
      <c r="AP3907"/>
      <c r="AQ3907"/>
      <c r="AS3907"/>
      <c r="AT3907"/>
    </row>
    <row r="3908" spans="18:46">
      <c r="R3908"/>
      <c r="S3908"/>
      <c r="U3908"/>
      <c r="V3908"/>
      <c r="X3908"/>
      <c r="Y3908"/>
      <c r="AA3908"/>
      <c r="AB3908"/>
      <c r="AD3908"/>
      <c r="AE3908"/>
      <c r="AG3908"/>
      <c r="AH3908"/>
      <c r="AJ3908"/>
      <c r="AK3908"/>
      <c r="AM3908"/>
      <c r="AN3908"/>
      <c r="AP3908"/>
      <c r="AQ3908"/>
      <c r="AS3908"/>
      <c r="AT3908"/>
    </row>
    <row r="3909" spans="18:46">
      <c r="R3909"/>
      <c r="S3909"/>
      <c r="U3909"/>
      <c r="V3909"/>
      <c r="X3909"/>
      <c r="Y3909"/>
      <c r="AA3909"/>
      <c r="AB3909"/>
      <c r="AD3909"/>
      <c r="AE3909"/>
      <c r="AG3909"/>
      <c r="AH3909"/>
      <c r="AJ3909"/>
      <c r="AK3909"/>
      <c r="AM3909"/>
      <c r="AN3909"/>
      <c r="AP3909"/>
      <c r="AQ3909"/>
      <c r="AS3909"/>
      <c r="AT3909"/>
    </row>
    <row r="3910" spans="18:46">
      <c r="R3910"/>
      <c r="S3910"/>
      <c r="U3910"/>
      <c r="V3910"/>
      <c r="X3910"/>
      <c r="Y3910"/>
      <c r="AA3910"/>
      <c r="AB3910"/>
      <c r="AD3910"/>
      <c r="AE3910"/>
      <c r="AG3910"/>
      <c r="AH3910"/>
      <c r="AJ3910"/>
      <c r="AK3910"/>
      <c r="AM3910"/>
      <c r="AN3910"/>
      <c r="AP3910"/>
      <c r="AQ3910"/>
      <c r="AS3910"/>
      <c r="AT3910"/>
    </row>
    <row r="3911" spans="18:46">
      <c r="R3911"/>
      <c r="S3911"/>
      <c r="U3911"/>
      <c r="V3911"/>
      <c r="X3911"/>
      <c r="Y3911"/>
      <c r="AA3911"/>
      <c r="AB3911"/>
      <c r="AD3911"/>
      <c r="AE3911"/>
      <c r="AG3911"/>
      <c r="AH3911"/>
      <c r="AJ3911"/>
      <c r="AK3911"/>
      <c r="AM3911"/>
      <c r="AN3911"/>
      <c r="AP3911"/>
      <c r="AQ3911"/>
      <c r="AS3911"/>
      <c r="AT3911"/>
    </row>
    <row r="3912" spans="18:46">
      <c r="R3912"/>
      <c r="S3912"/>
      <c r="U3912"/>
      <c r="V3912"/>
      <c r="X3912"/>
      <c r="Y3912"/>
      <c r="AA3912"/>
      <c r="AB3912"/>
      <c r="AD3912"/>
      <c r="AE3912"/>
      <c r="AG3912"/>
      <c r="AH3912"/>
      <c r="AJ3912"/>
      <c r="AK3912"/>
      <c r="AM3912"/>
      <c r="AN3912"/>
      <c r="AP3912"/>
      <c r="AQ3912"/>
      <c r="AS3912"/>
      <c r="AT3912"/>
    </row>
    <row r="3913" spans="18:46">
      <c r="R3913"/>
      <c r="S3913"/>
      <c r="U3913"/>
      <c r="V3913"/>
      <c r="X3913"/>
      <c r="Y3913"/>
      <c r="AA3913"/>
      <c r="AB3913"/>
      <c r="AD3913"/>
      <c r="AE3913"/>
      <c r="AG3913"/>
      <c r="AH3913"/>
      <c r="AJ3913"/>
      <c r="AK3913"/>
      <c r="AM3913"/>
      <c r="AN3913"/>
      <c r="AP3913"/>
      <c r="AQ3913"/>
      <c r="AS3913"/>
      <c r="AT3913"/>
    </row>
    <row r="3914" spans="18:46">
      <c r="R3914"/>
      <c r="S3914"/>
      <c r="U3914"/>
      <c r="V3914"/>
      <c r="X3914"/>
      <c r="Y3914"/>
      <c r="AA3914"/>
      <c r="AB3914"/>
      <c r="AD3914"/>
      <c r="AE3914"/>
      <c r="AG3914"/>
      <c r="AH3914"/>
      <c r="AJ3914"/>
      <c r="AK3914"/>
      <c r="AM3914"/>
      <c r="AN3914"/>
      <c r="AP3914"/>
      <c r="AQ3914"/>
      <c r="AS3914"/>
      <c r="AT3914"/>
    </row>
    <row r="3915" spans="18:46">
      <c r="R3915"/>
      <c r="S3915"/>
      <c r="U3915"/>
      <c r="V3915"/>
      <c r="X3915"/>
      <c r="Y3915"/>
      <c r="AA3915"/>
      <c r="AB3915"/>
      <c r="AD3915"/>
      <c r="AE3915"/>
      <c r="AG3915"/>
      <c r="AH3915"/>
      <c r="AJ3915"/>
      <c r="AK3915"/>
      <c r="AM3915"/>
      <c r="AN3915"/>
      <c r="AP3915"/>
      <c r="AQ3915"/>
      <c r="AS3915"/>
      <c r="AT3915"/>
    </row>
    <row r="3916" spans="18:46">
      <c r="R3916"/>
      <c r="S3916"/>
      <c r="U3916"/>
      <c r="V3916"/>
      <c r="X3916"/>
      <c r="Y3916"/>
      <c r="AA3916"/>
      <c r="AB3916"/>
      <c r="AD3916"/>
      <c r="AE3916"/>
      <c r="AG3916"/>
      <c r="AH3916"/>
      <c r="AJ3916"/>
      <c r="AK3916"/>
      <c r="AM3916"/>
      <c r="AN3916"/>
      <c r="AP3916"/>
      <c r="AQ3916"/>
      <c r="AS3916"/>
      <c r="AT3916"/>
    </row>
    <row r="3917" spans="18:46">
      <c r="R3917"/>
      <c r="S3917"/>
      <c r="U3917"/>
      <c r="V3917"/>
      <c r="X3917"/>
      <c r="Y3917"/>
      <c r="AA3917"/>
      <c r="AB3917"/>
      <c r="AD3917"/>
      <c r="AE3917"/>
      <c r="AG3917"/>
      <c r="AH3917"/>
      <c r="AJ3917"/>
      <c r="AK3917"/>
      <c r="AM3917"/>
      <c r="AN3917"/>
      <c r="AP3917"/>
      <c r="AQ3917"/>
      <c r="AS3917"/>
      <c r="AT3917"/>
    </row>
    <row r="3918" spans="18:46">
      <c r="R3918"/>
      <c r="S3918"/>
      <c r="U3918"/>
      <c r="V3918"/>
      <c r="X3918"/>
      <c r="Y3918"/>
      <c r="AA3918"/>
      <c r="AB3918"/>
      <c r="AD3918"/>
      <c r="AE3918"/>
      <c r="AG3918"/>
      <c r="AH3918"/>
      <c r="AJ3918"/>
      <c r="AK3918"/>
      <c r="AM3918"/>
      <c r="AN3918"/>
      <c r="AP3918"/>
      <c r="AQ3918"/>
      <c r="AS3918"/>
      <c r="AT3918"/>
    </row>
    <row r="3919" spans="18:46">
      <c r="R3919"/>
      <c r="S3919"/>
      <c r="U3919"/>
      <c r="V3919"/>
      <c r="X3919"/>
      <c r="Y3919"/>
      <c r="AA3919"/>
      <c r="AB3919"/>
      <c r="AD3919"/>
      <c r="AE3919"/>
      <c r="AG3919"/>
      <c r="AH3919"/>
      <c r="AJ3919"/>
      <c r="AK3919"/>
      <c r="AM3919"/>
      <c r="AN3919"/>
      <c r="AP3919"/>
      <c r="AQ3919"/>
      <c r="AS3919"/>
      <c r="AT3919"/>
    </row>
    <row r="3920" spans="18:46">
      <c r="R3920"/>
      <c r="S3920"/>
      <c r="U3920"/>
      <c r="V3920"/>
      <c r="X3920"/>
      <c r="Y3920"/>
      <c r="AA3920"/>
      <c r="AB3920"/>
      <c r="AD3920"/>
      <c r="AE3920"/>
      <c r="AG3920"/>
      <c r="AH3920"/>
      <c r="AJ3920"/>
      <c r="AK3920"/>
      <c r="AM3920"/>
      <c r="AN3920"/>
      <c r="AP3920"/>
      <c r="AQ3920"/>
      <c r="AS3920"/>
      <c r="AT3920"/>
    </row>
    <row r="3921" spans="18:46">
      <c r="R3921"/>
      <c r="S3921"/>
      <c r="U3921"/>
      <c r="V3921"/>
      <c r="X3921"/>
      <c r="Y3921"/>
      <c r="AA3921"/>
      <c r="AB3921"/>
      <c r="AD3921"/>
      <c r="AE3921"/>
      <c r="AG3921"/>
      <c r="AH3921"/>
      <c r="AJ3921"/>
      <c r="AK3921"/>
      <c r="AM3921"/>
      <c r="AN3921"/>
      <c r="AP3921"/>
      <c r="AQ3921"/>
      <c r="AS3921"/>
      <c r="AT3921"/>
    </row>
    <row r="3922" spans="18:46">
      <c r="R3922"/>
      <c r="S3922"/>
      <c r="U3922"/>
      <c r="V3922"/>
      <c r="X3922"/>
      <c r="Y3922"/>
      <c r="AA3922"/>
      <c r="AB3922"/>
      <c r="AD3922"/>
      <c r="AE3922"/>
      <c r="AG3922"/>
      <c r="AH3922"/>
      <c r="AJ3922"/>
      <c r="AK3922"/>
      <c r="AM3922"/>
      <c r="AN3922"/>
      <c r="AP3922"/>
      <c r="AQ3922"/>
      <c r="AS3922"/>
      <c r="AT3922"/>
    </row>
    <row r="3923" spans="18:46">
      <c r="R3923"/>
      <c r="S3923"/>
      <c r="U3923"/>
      <c r="V3923"/>
      <c r="X3923"/>
      <c r="Y3923"/>
      <c r="AA3923"/>
      <c r="AB3923"/>
      <c r="AD3923"/>
      <c r="AE3923"/>
      <c r="AG3923"/>
      <c r="AH3923"/>
      <c r="AJ3923"/>
      <c r="AK3923"/>
      <c r="AM3923"/>
      <c r="AN3923"/>
      <c r="AP3923"/>
      <c r="AQ3923"/>
      <c r="AS3923"/>
      <c r="AT3923"/>
    </row>
    <row r="3924" spans="18:46">
      <c r="R3924"/>
      <c r="S3924"/>
      <c r="U3924"/>
      <c r="V3924"/>
      <c r="X3924"/>
      <c r="Y3924"/>
      <c r="AA3924"/>
      <c r="AB3924"/>
      <c r="AD3924"/>
      <c r="AE3924"/>
      <c r="AG3924"/>
      <c r="AH3924"/>
      <c r="AJ3924"/>
      <c r="AK3924"/>
      <c r="AM3924"/>
      <c r="AN3924"/>
      <c r="AP3924"/>
      <c r="AQ3924"/>
      <c r="AS3924"/>
      <c r="AT3924"/>
    </row>
    <row r="3925" spans="18:46">
      <c r="R3925"/>
      <c r="S3925"/>
      <c r="U3925"/>
      <c r="V3925"/>
      <c r="X3925"/>
      <c r="Y3925"/>
      <c r="AA3925"/>
      <c r="AB3925"/>
      <c r="AD3925"/>
      <c r="AE3925"/>
      <c r="AG3925"/>
      <c r="AH3925"/>
      <c r="AJ3925"/>
      <c r="AK3925"/>
      <c r="AM3925"/>
      <c r="AN3925"/>
      <c r="AP3925"/>
      <c r="AQ3925"/>
      <c r="AS3925"/>
      <c r="AT3925"/>
    </row>
    <row r="3926" spans="18:46">
      <c r="R3926"/>
      <c r="S3926"/>
      <c r="U3926"/>
      <c r="V3926"/>
      <c r="X3926"/>
      <c r="Y3926"/>
      <c r="AA3926"/>
      <c r="AB3926"/>
      <c r="AD3926"/>
      <c r="AE3926"/>
      <c r="AG3926"/>
      <c r="AH3926"/>
      <c r="AJ3926"/>
      <c r="AK3926"/>
      <c r="AM3926"/>
      <c r="AN3926"/>
      <c r="AP3926"/>
      <c r="AQ3926"/>
      <c r="AS3926"/>
      <c r="AT3926"/>
    </row>
    <row r="3927" spans="18:46">
      <c r="R3927"/>
      <c r="S3927"/>
      <c r="U3927"/>
      <c r="V3927"/>
      <c r="X3927"/>
      <c r="Y3927"/>
      <c r="AA3927"/>
      <c r="AB3927"/>
      <c r="AD3927"/>
      <c r="AE3927"/>
      <c r="AG3927"/>
      <c r="AH3927"/>
      <c r="AJ3927"/>
      <c r="AK3927"/>
      <c r="AM3927"/>
      <c r="AN3927"/>
      <c r="AP3927"/>
      <c r="AQ3927"/>
      <c r="AS3927"/>
      <c r="AT3927"/>
    </row>
    <row r="3928" spans="18:46">
      <c r="R3928"/>
      <c r="S3928"/>
      <c r="U3928"/>
      <c r="V3928"/>
      <c r="X3928"/>
      <c r="Y3928"/>
      <c r="AA3928"/>
      <c r="AB3928"/>
      <c r="AD3928"/>
      <c r="AE3928"/>
      <c r="AG3928"/>
      <c r="AH3928"/>
      <c r="AJ3928"/>
      <c r="AK3928"/>
      <c r="AM3928"/>
      <c r="AN3928"/>
      <c r="AP3928"/>
      <c r="AQ3928"/>
      <c r="AS3928"/>
      <c r="AT3928"/>
    </row>
    <row r="3929" spans="18:46">
      <c r="R3929"/>
      <c r="S3929"/>
      <c r="U3929"/>
      <c r="V3929"/>
      <c r="X3929"/>
      <c r="Y3929"/>
      <c r="AA3929"/>
      <c r="AB3929"/>
      <c r="AD3929"/>
      <c r="AE3929"/>
      <c r="AG3929"/>
      <c r="AH3929"/>
      <c r="AJ3929"/>
      <c r="AK3929"/>
      <c r="AM3929"/>
      <c r="AN3929"/>
      <c r="AP3929"/>
      <c r="AQ3929"/>
      <c r="AS3929"/>
      <c r="AT3929"/>
    </row>
    <row r="3930" spans="18:46">
      <c r="R3930"/>
      <c r="S3930"/>
      <c r="U3930"/>
      <c r="V3930"/>
      <c r="X3930"/>
      <c r="Y3930"/>
      <c r="AA3930"/>
      <c r="AB3930"/>
      <c r="AD3930"/>
      <c r="AE3930"/>
      <c r="AG3930"/>
      <c r="AH3930"/>
      <c r="AJ3930"/>
      <c r="AK3930"/>
      <c r="AM3930"/>
      <c r="AN3930"/>
      <c r="AP3930"/>
      <c r="AQ3930"/>
      <c r="AS3930"/>
      <c r="AT3930"/>
    </row>
    <row r="3931" spans="18:46">
      <c r="R3931"/>
      <c r="S3931"/>
      <c r="U3931"/>
      <c r="V3931"/>
      <c r="X3931"/>
      <c r="Y3931"/>
      <c r="AA3931"/>
      <c r="AB3931"/>
      <c r="AD3931"/>
      <c r="AE3931"/>
      <c r="AG3931"/>
      <c r="AH3931"/>
      <c r="AJ3931"/>
      <c r="AK3931"/>
      <c r="AM3931"/>
      <c r="AN3931"/>
      <c r="AP3931"/>
      <c r="AQ3931"/>
      <c r="AS3931"/>
      <c r="AT3931"/>
    </row>
    <row r="3932" spans="18:46">
      <c r="R3932"/>
      <c r="S3932"/>
      <c r="U3932"/>
      <c r="V3932"/>
      <c r="X3932"/>
      <c r="Y3932"/>
      <c r="AA3932"/>
      <c r="AB3932"/>
      <c r="AD3932"/>
      <c r="AE3932"/>
      <c r="AG3932"/>
      <c r="AH3932"/>
      <c r="AJ3932"/>
      <c r="AK3932"/>
      <c r="AM3932"/>
      <c r="AN3932"/>
      <c r="AP3932"/>
      <c r="AQ3932"/>
      <c r="AS3932"/>
      <c r="AT3932"/>
    </row>
    <row r="3933" spans="18:46">
      <c r="R3933"/>
      <c r="S3933"/>
      <c r="U3933"/>
      <c r="V3933"/>
      <c r="X3933"/>
      <c r="Y3933"/>
      <c r="AA3933"/>
      <c r="AB3933"/>
      <c r="AD3933"/>
      <c r="AE3933"/>
      <c r="AG3933"/>
      <c r="AH3933"/>
      <c r="AJ3933"/>
      <c r="AK3933"/>
      <c r="AM3933"/>
      <c r="AN3933"/>
      <c r="AP3933"/>
      <c r="AQ3933"/>
      <c r="AS3933"/>
      <c r="AT3933"/>
    </row>
    <row r="3934" spans="18:46">
      <c r="R3934"/>
      <c r="S3934"/>
      <c r="U3934"/>
      <c r="V3934"/>
      <c r="X3934"/>
      <c r="Y3934"/>
      <c r="AA3934"/>
      <c r="AB3934"/>
      <c r="AD3934"/>
      <c r="AE3934"/>
      <c r="AG3934"/>
      <c r="AH3934"/>
      <c r="AJ3934"/>
      <c r="AK3934"/>
      <c r="AM3934"/>
      <c r="AN3934"/>
      <c r="AP3934"/>
      <c r="AQ3934"/>
      <c r="AS3934"/>
      <c r="AT3934"/>
    </row>
    <row r="3935" spans="18:46">
      <c r="R3935"/>
      <c r="S3935"/>
      <c r="U3935"/>
      <c r="V3935"/>
      <c r="X3935"/>
      <c r="Y3935"/>
      <c r="AA3935"/>
      <c r="AB3935"/>
      <c r="AD3935"/>
      <c r="AE3935"/>
      <c r="AG3935"/>
      <c r="AH3935"/>
      <c r="AJ3935"/>
      <c r="AK3935"/>
      <c r="AM3935"/>
      <c r="AN3935"/>
      <c r="AP3935"/>
      <c r="AQ3935"/>
      <c r="AS3935"/>
      <c r="AT3935"/>
    </row>
    <row r="3936" spans="18:46">
      <c r="R3936"/>
      <c r="S3936"/>
      <c r="U3936"/>
      <c r="V3936"/>
      <c r="X3936"/>
      <c r="Y3936"/>
      <c r="AA3936"/>
      <c r="AB3936"/>
      <c r="AD3936"/>
      <c r="AE3936"/>
      <c r="AG3936"/>
      <c r="AH3936"/>
      <c r="AJ3936"/>
      <c r="AK3936"/>
      <c r="AM3936"/>
      <c r="AN3936"/>
      <c r="AP3936"/>
      <c r="AQ3936"/>
      <c r="AS3936"/>
      <c r="AT3936"/>
    </row>
    <row r="3937" spans="18:46">
      <c r="R3937"/>
      <c r="S3937"/>
      <c r="U3937"/>
      <c r="V3937"/>
      <c r="X3937"/>
      <c r="Y3937"/>
      <c r="AA3937"/>
      <c r="AB3937"/>
      <c r="AD3937"/>
      <c r="AE3937"/>
      <c r="AG3937"/>
      <c r="AH3937"/>
      <c r="AJ3937"/>
      <c r="AK3937"/>
      <c r="AM3937"/>
      <c r="AN3937"/>
      <c r="AP3937"/>
      <c r="AQ3937"/>
      <c r="AS3937"/>
      <c r="AT3937"/>
    </row>
    <row r="3938" spans="18:46">
      <c r="R3938"/>
      <c r="S3938"/>
      <c r="U3938"/>
      <c r="V3938"/>
      <c r="X3938"/>
      <c r="Y3938"/>
      <c r="AA3938"/>
      <c r="AB3938"/>
      <c r="AD3938"/>
      <c r="AE3938"/>
      <c r="AG3938"/>
      <c r="AH3938"/>
      <c r="AJ3938"/>
      <c r="AK3938"/>
      <c r="AM3938"/>
      <c r="AN3938"/>
      <c r="AP3938"/>
      <c r="AQ3938"/>
      <c r="AS3938"/>
      <c r="AT3938"/>
    </row>
    <row r="3939" spans="18:46">
      <c r="R3939"/>
      <c r="S3939"/>
      <c r="U3939"/>
      <c r="V3939"/>
      <c r="X3939"/>
      <c r="Y3939"/>
      <c r="AA3939"/>
      <c r="AB3939"/>
      <c r="AD3939"/>
      <c r="AE3939"/>
      <c r="AG3939"/>
      <c r="AH3939"/>
      <c r="AJ3939"/>
      <c r="AK3939"/>
      <c r="AM3939"/>
      <c r="AN3939"/>
      <c r="AP3939"/>
      <c r="AQ3939"/>
      <c r="AS3939"/>
      <c r="AT3939"/>
    </row>
    <row r="3940" spans="18:46">
      <c r="R3940"/>
      <c r="S3940"/>
      <c r="U3940"/>
      <c r="V3940"/>
      <c r="X3940"/>
      <c r="Y3940"/>
      <c r="AA3940"/>
      <c r="AB3940"/>
      <c r="AD3940"/>
      <c r="AE3940"/>
      <c r="AG3940"/>
      <c r="AH3940"/>
      <c r="AJ3940"/>
      <c r="AK3940"/>
      <c r="AM3940"/>
      <c r="AN3940"/>
      <c r="AP3940"/>
      <c r="AQ3940"/>
      <c r="AS3940"/>
      <c r="AT3940"/>
    </row>
    <row r="3941" spans="18:46">
      <c r="R3941"/>
      <c r="S3941"/>
      <c r="U3941"/>
      <c r="V3941"/>
      <c r="X3941"/>
      <c r="Y3941"/>
      <c r="AA3941"/>
      <c r="AB3941"/>
      <c r="AD3941"/>
      <c r="AE3941"/>
      <c r="AG3941"/>
      <c r="AH3941"/>
      <c r="AJ3941"/>
      <c r="AK3941"/>
      <c r="AM3941"/>
      <c r="AN3941"/>
      <c r="AP3941"/>
      <c r="AQ3941"/>
      <c r="AS3941"/>
      <c r="AT3941"/>
    </row>
    <row r="3942" spans="18:46">
      <c r="R3942"/>
      <c r="S3942"/>
      <c r="U3942"/>
      <c r="V3942"/>
      <c r="X3942"/>
      <c r="Y3942"/>
      <c r="AA3942"/>
      <c r="AB3942"/>
      <c r="AD3942"/>
      <c r="AE3942"/>
      <c r="AG3942"/>
      <c r="AH3942"/>
      <c r="AJ3942"/>
      <c r="AK3942"/>
      <c r="AM3942"/>
      <c r="AN3942"/>
      <c r="AP3942"/>
      <c r="AQ3942"/>
      <c r="AS3942"/>
      <c r="AT3942"/>
    </row>
    <row r="3943" spans="18:46">
      <c r="R3943"/>
      <c r="S3943"/>
      <c r="U3943"/>
      <c r="V3943"/>
      <c r="X3943"/>
      <c r="Y3943"/>
      <c r="AA3943"/>
      <c r="AB3943"/>
      <c r="AD3943"/>
      <c r="AE3943"/>
      <c r="AG3943"/>
      <c r="AH3943"/>
      <c r="AJ3943"/>
      <c r="AK3943"/>
      <c r="AM3943"/>
      <c r="AN3943"/>
      <c r="AP3943"/>
      <c r="AQ3943"/>
      <c r="AS3943"/>
      <c r="AT3943"/>
    </row>
    <row r="3944" spans="18:46">
      <c r="R3944"/>
      <c r="S3944"/>
      <c r="U3944"/>
      <c r="V3944"/>
      <c r="X3944"/>
      <c r="Y3944"/>
      <c r="AA3944"/>
      <c r="AB3944"/>
      <c r="AD3944"/>
      <c r="AE3944"/>
      <c r="AG3944"/>
      <c r="AH3944"/>
      <c r="AJ3944"/>
      <c r="AK3944"/>
      <c r="AM3944"/>
      <c r="AN3944"/>
      <c r="AP3944"/>
      <c r="AQ3944"/>
      <c r="AS3944"/>
      <c r="AT3944"/>
    </row>
    <row r="3945" spans="18:46">
      <c r="R3945"/>
      <c r="S3945"/>
      <c r="U3945"/>
      <c r="V3945"/>
      <c r="X3945"/>
      <c r="Y3945"/>
      <c r="AA3945"/>
      <c r="AB3945"/>
      <c r="AD3945"/>
      <c r="AE3945"/>
      <c r="AG3945"/>
      <c r="AH3945"/>
      <c r="AJ3945"/>
      <c r="AK3945"/>
      <c r="AM3945"/>
      <c r="AN3945"/>
      <c r="AP3945"/>
      <c r="AQ3945"/>
      <c r="AS3945"/>
      <c r="AT3945"/>
    </row>
    <row r="3946" spans="18:46">
      <c r="R3946"/>
      <c r="S3946"/>
      <c r="U3946"/>
      <c r="V3946"/>
      <c r="X3946"/>
      <c r="Y3946"/>
      <c r="AA3946"/>
      <c r="AB3946"/>
      <c r="AD3946"/>
      <c r="AE3946"/>
      <c r="AG3946"/>
      <c r="AH3946"/>
      <c r="AJ3946"/>
      <c r="AK3946"/>
      <c r="AM3946"/>
      <c r="AN3946"/>
      <c r="AP3946"/>
      <c r="AQ3946"/>
      <c r="AS3946"/>
      <c r="AT3946"/>
    </row>
    <row r="3947" spans="18:46">
      <c r="R3947"/>
      <c r="S3947"/>
      <c r="U3947"/>
      <c r="V3947"/>
      <c r="X3947"/>
      <c r="Y3947"/>
      <c r="AA3947"/>
      <c r="AB3947"/>
      <c r="AD3947"/>
      <c r="AE3947"/>
      <c r="AG3947"/>
      <c r="AH3947"/>
      <c r="AJ3947"/>
      <c r="AK3947"/>
      <c r="AM3947"/>
      <c r="AN3947"/>
      <c r="AP3947"/>
      <c r="AQ3947"/>
      <c r="AS3947"/>
      <c r="AT3947"/>
    </row>
    <row r="3948" spans="18:46">
      <c r="R3948"/>
      <c r="S3948"/>
      <c r="U3948"/>
      <c r="V3948"/>
      <c r="X3948"/>
      <c r="Y3948"/>
      <c r="AA3948"/>
      <c r="AB3948"/>
      <c r="AD3948"/>
      <c r="AE3948"/>
      <c r="AG3948"/>
      <c r="AH3948"/>
      <c r="AJ3948"/>
      <c r="AK3948"/>
      <c r="AM3948"/>
      <c r="AN3948"/>
      <c r="AP3948"/>
      <c r="AQ3948"/>
      <c r="AS3948"/>
      <c r="AT3948"/>
    </row>
    <row r="3949" spans="18:46">
      <c r="R3949"/>
      <c r="S3949"/>
      <c r="U3949"/>
      <c r="V3949"/>
      <c r="X3949"/>
      <c r="Y3949"/>
      <c r="AA3949"/>
      <c r="AB3949"/>
      <c r="AD3949"/>
      <c r="AE3949"/>
      <c r="AG3949"/>
      <c r="AH3949"/>
      <c r="AJ3949"/>
      <c r="AK3949"/>
      <c r="AM3949"/>
      <c r="AN3949"/>
      <c r="AP3949"/>
      <c r="AQ3949"/>
      <c r="AS3949"/>
      <c r="AT3949"/>
    </row>
    <row r="3950" spans="18:46">
      <c r="R3950"/>
      <c r="S3950"/>
      <c r="U3950"/>
      <c r="V3950"/>
      <c r="X3950"/>
      <c r="Y3950"/>
      <c r="AA3950"/>
      <c r="AB3950"/>
      <c r="AD3950"/>
      <c r="AE3950"/>
      <c r="AG3950"/>
      <c r="AH3950"/>
      <c r="AJ3950"/>
      <c r="AK3950"/>
      <c r="AM3950"/>
      <c r="AN3950"/>
      <c r="AP3950"/>
      <c r="AQ3950"/>
      <c r="AS3950"/>
      <c r="AT3950"/>
    </row>
    <row r="3951" spans="18:46">
      <c r="R3951"/>
      <c r="S3951"/>
      <c r="U3951"/>
      <c r="V3951"/>
      <c r="X3951"/>
      <c r="Y3951"/>
      <c r="AA3951"/>
      <c r="AB3951"/>
      <c r="AD3951"/>
      <c r="AE3951"/>
      <c r="AG3951"/>
      <c r="AH3951"/>
      <c r="AJ3951"/>
      <c r="AK3951"/>
      <c r="AM3951"/>
      <c r="AN3951"/>
      <c r="AP3951"/>
      <c r="AQ3951"/>
      <c r="AS3951"/>
      <c r="AT3951"/>
    </row>
    <row r="3952" spans="18:46">
      <c r="R3952"/>
      <c r="S3952"/>
      <c r="U3952"/>
      <c r="V3952"/>
      <c r="X3952"/>
      <c r="Y3952"/>
      <c r="AA3952"/>
      <c r="AB3952"/>
      <c r="AD3952"/>
      <c r="AE3952"/>
      <c r="AG3952"/>
      <c r="AH3952"/>
      <c r="AJ3952"/>
      <c r="AK3952"/>
      <c r="AM3952"/>
      <c r="AN3952"/>
      <c r="AP3952"/>
      <c r="AQ3952"/>
      <c r="AS3952"/>
      <c r="AT3952"/>
    </row>
    <row r="3953" spans="18:46">
      <c r="R3953"/>
      <c r="S3953"/>
      <c r="U3953"/>
      <c r="V3953"/>
      <c r="X3953"/>
      <c r="Y3953"/>
      <c r="AA3953"/>
      <c r="AB3953"/>
      <c r="AD3953"/>
      <c r="AE3953"/>
      <c r="AG3953"/>
      <c r="AH3953"/>
      <c r="AJ3953"/>
      <c r="AK3953"/>
      <c r="AM3953"/>
      <c r="AN3953"/>
      <c r="AP3953"/>
      <c r="AQ3953"/>
      <c r="AS3953"/>
      <c r="AT3953"/>
    </row>
    <row r="3954" spans="18:46">
      <c r="R3954"/>
      <c r="S3954"/>
      <c r="U3954"/>
      <c r="V3954"/>
      <c r="X3954"/>
      <c r="Y3954"/>
      <c r="AA3954"/>
      <c r="AB3954"/>
      <c r="AD3954"/>
      <c r="AE3954"/>
      <c r="AG3954"/>
      <c r="AH3954"/>
      <c r="AJ3954"/>
      <c r="AK3954"/>
      <c r="AM3954"/>
      <c r="AN3954"/>
      <c r="AP3954"/>
      <c r="AQ3954"/>
      <c r="AS3954"/>
      <c r="AT3954"/>
    </row>
    <row r="3955" spans="18:46">
      <c r="R3955"/>
      <c r="S3955"/>
      <c r="U3955"/>
      <c r="V3955"/>
      <c r="X3955"/>
      <c r="Y3955"/>
      <c r="AA3955"/>
      <c r="AB3955"/>
      <c r="AD3955"/>
      <c r="AE3955"/>
      <c r="AG3955"/>
      <c r="AH3955"/>
      <c r="AJ3955"/>
      <c r="AK3955"/>
      <c r="AM3955"/>
      <c r="AN3955"/>
      <c r="AP3955"/>
      <c r="AQ3955"/>
      <c r="AS3955"/>
      <c r="AT3955"/>
    </row>
    <row r="3956" spans="18:46">
      <c r="R3956"/>
      <c r="S3956"/>
      <c r="U3956"/>
      <c r="V3956"/>
      <c r="X3956"/>
      <c r="Y3956"/>
      <c r="AA3956"/>
      <c r="AB3956"/>
      <c r="AD3956"/>
      <c r="AE3956"/>
      <c r="AG3956"/>
      <c r="AH3956"/>
      <c r="AJ3956"/>
      <c r="AK3956"/>
      <c r="AM3956"/>
      <c r="AN3956"/>
      <c r="AP3956"/>
      <c r="AQ3956"/>
      <c r="AS3956"/>
      <c r="AT3956"/>
    </row>
    <row r="3957" spans="18:46">
      <c r="R3957"/>
      <c r="S3957"/>
      <c r="U3957"/>
      <c r="V3957"/>
      <c r="X3957"/>
      <c r="Y3957"/>
      <c r="AA3957"/>
      <c r="AB3957"/>
      <c r="AD3957"/>
      <c r="AE3957"/>
      <c r="AG3957"/>
      <c r="AH3957"/>
      <c r="AJ3957"/>
      <c r="AK3957"/>
      <c r="AM3957"/>
      <c r="AN3957"/>
      <c r="AP3957"/>
      <c r="AQ3957"/>
      <c r="AS3957"/>
      <c r="AT3957"/>
    </row>
    <row r="3958" spans="18:46">
      <c r="R3958"/>
      <c r="S3958"/>
      <c r="U3958"/>
      <c r="V3958"/>
      <c r="X3958"/>
      <c r="Y3958"/>
      <c r="AA3958"/>
      <c r="AB3958"/>
      <c r="AD3958"/>
      <c r="AE3958"/>
      <c r="AG3958"/>
      <c r="AH3958"/>
      <c r="AJ3958"/>
      <c r="AK3958"/>
      <c r="AM3958"/>
      <c r="AN3958"/>
      <c r="AP3958"/>
      <c r="AQ3958"/>
      <c r="AS3958"/>
      <c r="AT3958"/>
    </row>
    <row r="3959" spans="18:46">
      <c r="R3959"/>
      <c r="S3959"/>
      <c r="U3959"/>
      <c r="V3959"/>
      <c r="X3959"/>
      <c r="Y3959"/>
      <c r="AA3959"/>
      <c r="AB3959"/>
      <c r="AD3959"/>
      <c r="AE3959"/>
      <c r="AG3959"/>
      <c r="AH3959"/>
      <c r="AJ3959"/>
      <c r="AK3959"/>
      <c r="AM3959"/>
      <c r="AN3959"/>
      <c r="AP3959"/>
      <c r="AQ3959"/>
      <c r="AS3959"/>
      <c r="AT3959"/>
    </row>
    <row r="3960" spans="18:46">
      <c r="R3960"/>
      <c r="S3960"/>
      <c r="U3960"/>
      <c r="V3960"/>
      <c r="X3960"/>
      <c r="Y3960"/>
      <c r="AA3960"/>
      <c r="AB3960"/>
      <c r="AD3960"/>
      <c r="AE3960"/>
      <c r="AG3960"/>
      <c r="AH3960"/>
      <c r="AJ3960"/>
      <c r="AK3960"/>
      <c r="AM3960"/>
      <c r="AN3960"/>
      <c r="AP3960"/>
      <c r="AQ3960"/>
      <c r="AS3960"/>
      <c r="AT3960"/>
    </row>
    <row r="3961" spans="18:46">
      <c r="R3961"/>
      <c r="S3961"/>
      <c r="U3961"/>
      <c r="V3961"/>
      <c r="X3961"/>
      <c r="Y3961"/>
      <c r="AA3961"/>
      <c r="AB3961"/>
      <c r="AD3961"/>
      <c r="AE3961"/>
      <c r="AG3961"/>
      <c r="AH3961"/>
      <c r="AJ3961"/>
      <c r="AK3961"/>
      <c r="AM3961"/>
      <c r="AN3961"/>
      <c r="AP3961"/>
      <c r="AQ3961"/>
      <c r="AS3961"/>
      <c r="AT3961"/>
    </row>
    <row r="3962" spans="18:46">
      <c r="R3962"/>
      <c r="S3962"/>
      <c r="U3962"/>
      <c r="V3962"/>
      <c r="X3962"/>
      <c r="Y3962"/>
      <c r="AA3962"/>
      <c r="AB3962"/>
      <c r="AD3962"/>
      <c r="AE3962"/>
      <c r="AG3962"/>
      <c r="AH3962"/>
      <c r="AJ3962"/>
      <c r="AK3962"/>
      <c r="AM3962"/>
      <c r="AN3962"/>
      <c r="AP3962"/>
      <c r="AQ3962"/>
      <c r="AS3962"/>
      <c r="AT3962"/>
    </row>
    <row r="3963" spans="18:46">
      <c r="R3963"/>
      <c r="S3963"/>
      <c r="U3963"/>
      <c r="V3963"/>
      <c r="X3963"/>
      <c r="Y3963"/>
      <c r="AA3963"/>
      <c r="AB3963"/>
      <c r="AD3963"/>
      <c r="AE3963"/>
      <c r="AG3963"/>
      <c r="AH3963"/>
      <c r="AJ3963"/>
      <c r="AK3963"/>
      <c r="AM3963"/>
      <c r="AN3963"/>
      <c r="AP3963"/>
      <c r="AQ3963"/>
      <c r="AS3963"/>
      <c r="AT3963"/>
    </row>
    <row r="3964" spans="18:46">
      <c r="R3964"/>
      <c r="S3964"/>
      <c r="U3964"/>
      <c r="V3964"/>
      <c r="X3964"/>
      <c r="Y3964"/>
      <c r="AA3964"/>
      <c r="AB3964"/>
      <c r="AD3964"/>
      <c r="AE3964"/>
      <c r="AG3964"/>
      <c r="AH3964"/>
      <c r="AJ3964"/>
      <c r="AK3964"/>
      <c r="AM3964"/>
      <c r="AN3964"/>
      <c r="AP3964"/>
      <c r="AQ3964"/>
      <c r="AS3964"/>
      <c r="AT3964"/>
    </row>
    <row r="3965" spans="18:46">
      <c r="R3965"/>
      <c r="S3965"/>
      <c r="U3965"/>
      <c r="V3965"/>
      <c r="X3965"/>
      <c r="Y3965"/>
      <c r="AA3965"/>
      <c r="AB3965"/>
      <c r="AD3965"/>
      <c r="AE3965"/>
      <c r="AG3965"/>
      <c r="AH3965"/>
      <c r="AJ3965"/>
      <c r="AK3965"/>
      <c r="AM3965"/>
      <c r="AN3965"/>
      <c r="AP3965"/>
      <c r="AQ3965"/>
      <c r="AS3965"/>
      <c r="AT3965"/>
    </row>
    <row r="3966" spans="18:46">
      <c r="R3966"/>
      <c r="S3966"/>
      <c r="U3966"/>
      <c r="V3966"/>
      <c r="X3966"/>
      <c r="Y3966"/>
      <c r="AA3966"/>
      <c r="AB3966"/>
      <c r="AD3966"/>
      <c r="AE3966"/>
      <c r="AG3966"/>
      <c r="AH3966"/>
      <c r="AJ3966"/>
      <c r="AK3966"/>
      <c r="AM3966"/>
      <c r="AN3966"/>
      <c r="AP3966"/>
      <c r="AQ3966"/>
      <c r="AS3966"/>
      <c r="AT3966"/>
    </row>
    <row r="3967" spans="18:46">
      <c r="R3967"/>
      <c r="S3967"/>
      <c r="U3967"/>
      <c r="V3967"/>
      <c r="X3967"/>
      <c r="Y3967"/>
      <c r="AA3967"/>
      <c r="AB3967"/>
      <c r="AD3967"/>
      <c r="AE3967"/>
      <c r="AG3967"/>
      <c r="AH3967"/>
      <c r="AJ3967"/>
      <c r="AK3967"/>
      <c r="AM3967"/>
      <c r="AN3967"/>
      <c r="AP3967"/>
      <c r="AQ3967"/>
      <c r="AS3967"/>
      <c r="AT3967"/>
    </row>
    <row r="3968" spans="18:46">
      <c r="R3968"/>
      <c r="S3968"/>
      <c r="U3968"/>
      <c r="V3968"/>
      <c r="X3968"/>
      <c r="Y3968"/>
      <c r="AA3968"/>
      <c r="AB3968"/>
      <c r="AD3968"/>
      <c r="AE3968"/>
      <c r="AG3968"/>
      <c r="AH3968"/>
      <c r="AJ3968"/>
      <c r="AK3968"/>
      <c r="AM3968"/>
      <c r="AN3968"/>
      <c r="AP3968"/>
      <c r="AQ3968"/>
      <c r="AS3968"/>
      <c r="AT3968"/>
    </row>
    <row r="3969" spans="18:46">
      <c r="R3969"/>
      <c r="S3969"/>
      <c r="U3969"/>
      <c r="V3969"/>
      <c r="X3969"/>
      <c r="Y3969"/>
      <c r="AA3969"/>
      <c r="AB3969"/>
      <c r="AD3969"/>
      <c r="AE3969"/>
      <c r="AG3969"/>
      <c r="AH3969"/>
      <c r="AJ3969"/>
      <c r="AK3969"/>
      <c r="AM3969"/>
      <c r="AN3969"/>
      <c r="AP3969"/>
      <c r="AQ3969"/>
      <c r="AS3969"/>
      <c r="AT3969"/>
    </row>
    <row r="3970" spans="18:46">
      <c r="R3970"/>
      <c r="S3970"/>
      <c r="U3970"/>
      <c r="V3970"/>
      <c r="X3970"/>
      <c r="Y3970"/>
      <c r="AA3970"/>
      <c r="AB3970"/>
      <c r="AD3970"/>
      <c r="AE3970"/>
      <c r="AG3970"/>
      <c r="AH3970"/>
      <c r="AJ3970"/>
      <c r="AK3970"/>
      <c r="AM3970"/>
      <c r="AN3970"/>
      <c r="AP3970"/>
      <c r="AQ3970"/>
      <c r="AS3970"/>
      <c r="AT3970"/>
    </row>
    <row r="3971" spans="18:46">
      <c r="R3971"/>
      <c r="S3971"/>
      <c r="U3971"/>
      <c r="V3971"/>
      <c r="X3971"/>
      <c r="Y3971"/>
      <c r="AA3971"/>
      <c r="AB3971"/>
      <c r="AD3971"/>
      <c r="AE3971"/>
      <c r="AG3971"/>
      <c r="AH3971"/>
      <c r="AJ3971"/>
      <c r="AK3971"/>
      <c r="AM3971"/>
      <c r="AN3971"/>
      <c r="AP3971"/>
      <c r="AQ3971"/>
      <c r="AS3971"/>
      <c r="AT3971"/>
    </row>
    <row r="3972" spans="18:46">
      <c r="R3972"/>
      <c r="S3972"/>
      <c r="U3972"/>
      <c r="V3972"/>
      <c r="X3972"/>
      <c r="Y3972"/>
      <c r="AA3972"/>
      <c r="AB3972"/>
      <c r="AD3972"/>
      <c r="AE3972"/>
      <c r="AG3972"/>
      <c r="AH3972"/>
      <c r="AJ3972"/>
      <c r="AK3972"/>
      <c r="AM3972"/>
      <c r="AN3972"/>
      <c r="AP3972"/>
      <c r="AQ3972"/>
      <c r="AS3972"/>
      <c r="AT3972"/>
    </row>
    <row r="3973" spans="18:46">
      <c r="R3973"/>
      <c r="S3973"/>
      <c r="U3973"/>
      <c r="V3973"/>
      <c r="X3973"/>
      <c r="Y3973"/>
      <c r="AA3973"/>
      <c r="AB3973"/>
      <c r="AD3973"/>
      <c r="AE3973"/>
      <c r="AG3973"/>
      <c r="AH3973"/>
      <c r="AJ3973"/>
      <c r="AK3973"/>
      <c r="AM3973"/>
      <c r="AN3973"/>
      <c r="AP3973"/>
      <c r="AQ3973"/>
      <c r="AS3973"/>
      <c r="AT3973"/>
    </row>
    <row r="3974" spans="18:46">
      <c r="R3974"/>
      <c r="S3974"/>
      <c r="U3974"/>
      <c r="V3974"/>
      <c r="X3974"/>
      <c r="Y3974"/>
      <c r="AA3974"/>
      <c r="AB3974"/>
      <c r="AD3974"/>
      <c r="AE3974"/>
      <c r="AG3974"/>
      <c r="AH3974"/>
      <c r="AJ3974"/>
      <c r="AK3974"/>
      <c r="AM3974"/>
      <c r="AN3974"/>
      <c r="AP3974"/>
      <c r="AQ3974"/>
      <c r="AS3974"/>
      <c r="AT3974"/>
    </row>
    <row r="3975" spans="18:46">
      <c r="R3975"/>
      <c r="S3975"/>
      <c r="U3975"/>
      <c r="V3975"/>
      <c r="X3975"/>
      <c r="Y3975"/>
      <c r="AA3975"/>
      <c r="AB3975"/>
      <c r="AD3975"/>
      <c r="AE3975"/>
      <c r="AG3975"/>
      <c r="AH3975"/>
      <c r="AJ3975"/>
      <c r="AK3975"/>
      <c r="AM3975"/>
      <c r="AN3975"/>
      <c r="AP3975"/>
      <c r="AQ3975"/>
      <c r="AS3975"/>
      <c r="AT3975"/>
    </row>
    <row r="3976" spans="18:46">
      <c r="R3976"/>
      <c r="S3976"/>
      <c r="U3976"/>
      <c r="V3976"/>
      <c r="X3976"/>
      <c r="Y3976"/>
      <c r="AA3976"/>
      <c r="AB3976"/>
      <c r="AD3976"/>
      <c r="AE3976"/>
      <c r="AG3976"/>
      <c r="AH3976"/>
      <c r="AJ3976"/>
      <c r="AK3976"/>
      <c r="AM3976"/>
      <c r="AN3976"/>
      <c r="AP3976"/>
      <c r="AQ3976"/>
      <c r="AS3976"/>
      <c r="AT3976"/>
    </row>
    <row r="3977" spans="18:46">
      <c r="R3977"/>
      <c r="S3977"/>
      <c r="U3977"/>
      <c r="V3977"/>
      <c r="X3977"/>
      <c r="Y3977"/>
      <c r="AA3977"/>
      <c r="AB3977"/>
      <c r="AD3977"/>
      <c r="AE3977"/>
      <c r="AG3977"/>
      <c r="AH3977"/>
      <c r="AJ3977"/>
      <c r="AK3977"/>
      <c r="AM3977"/>
      <c r="AN3977"/>
      <c r="AP3977"/>
      <c r="AQ3977"/>
      <c r="AS3977"/>
      <c r="AT3977"/>
    </row>
    <row r="3978" spans="18:46">
      <c r="R3978"/>
      <c r="S3978"/>
      <c r="U3978"/>
      <c r="V3978"/>
      <c r="X3978"/>
      <c r="Y3978"/>
      <c r="AA3978"/>
      <c r="AB3978"/>
      <c r="AD3978"/>
      <c r="AE3978"/>
      <c r="AG3978"/>
      <c r="AH3978"/>
      <c r="AJ3978"/>
      <c r="AK3978"/>
      <c r="AM3978"/>
      <c r="AN3978"/>
      <c r="AP3978"/>
      <c r="AQ3978"/>
      <c r="AS3978"/>
      <c r="AT3978"/>
    </row>
    <row r="3979" spans="18:46">
      <c r="R3979"/>
      <c r="S3979"/>
      <c r="U3979"/>
      <c r="V3979"/>
      <c r="X3979"/>
      <c r="Y3979"/>
      <c r="AA3979"/>
      <c r="AB3979"/>
      <c r="AD3979"/>
      <c r="AE3979"/>
      <c r="AG3979"/>
      <c r="AH3979"/>
      <c r="AJ3979"/>
      <c r="AK3979"/>
      <c r="AM3979"/>
      <c r="AN3979"/>
      <c r="AP3979"/>
      <c r="AQ3979"/>
      <c r="AS3979"/>
      <c r="AT3979"/>
    </row>
    <row r="3980" spans="18:46">
      <c r="R3980"/>
      <c r="S3980"/>
      <c r="U3980"/>
      <c r="V3980"/>
      <c r="X3980"/>
      <c r="Y3980"/>
      <c r="AA3980"/>
      <c r="AB3980"/>
      <c r="AD3980"/>
      <c r="AE3980"/>
      <c r="AG3980"/>
      <c r="AH3980"/>
      <c r="AJ3980"/>
      <c r="AK3980"/>
      <c r="AM3980"/>
      <c r="AN3980"/>
      <c r="AP3980"/>
      <c r="AQ3980"/>
      <c r="AS3980"/>
      <c r="AT3980"/>
    </row>
    <row r="3981" spans="18:46">
      <c r="R3981"/>
      <c r="S3981"/>
      <c r="U3981"/>
      <c r="V3981"/>
      <c r="X3981"/>
      <c r="Y3981"/>
      <c r="AA3981"/>
      <c r="AB3981"/>
      <c r="AD3981"/>
      <c r="AE3981"/>
      <c r="AG3981"/>
      <c r="AH3981"/>
      <c r="AJ3981"/>
      <c r="AK3981"/>
      <c r="AM3981"/>
      <c r="AN3981"/>
      <c r="AP3981"/>
      <c r="AQ3981"/>
      <c r="AS3981"/>
      <c r="AT3981"/>
    </row>
    <row r="3982" spans="18:46">
      <c r="R3982"/>
      <c r="S3982"/>
      <c r="U3982"/>
      <c r="V3982"/>
      <c r="X3982"/>
      <c r="Y3982"/>
      <c r="AA3982"/>
      <c r="AB3982"/>
      <c r="AD3982"/>
      <c r="AE3982"/>
      <c r="AG3982"/>
      <c r="AH3982"/>
      <c r="AJ3982"/>
      <c r="AK3982"/>
      <c r="AM3982"/>
      <c r="AN3982"/>
      <c r="AP3982"/>
      <c r="AQ3982"/>
      <c r="AS3982"/>
      <c r="AT3982"/>
    </row>
    <row r="3983" spans="18:46">
      <c r="R3983"/>
      <c r="S3983"/>
      <c r="U3983"/>
      <c r="V3983"/>
      <c r="X3983"/>
      <c r="Y3983"/>
      <c r="AA3983"/>
      <c r="AB3983"/>
      <c r="AD3983"/>
      <c r="AE3983"/>
      <c r="AG3983"/>
      <c r="AH3983"/>
      <c r="AJ3983"/>
      <c r="AK3983"/>
      <c r="AM3983"/>
      <c r="AN3983"/>
      <c r="AP3983"/>
      <c r="AQ3983"/>
      <c r="AS3983"/>
      <c r="AT3983"/>
    </row>
    <row r="3984" spans="18:46">
      <c r="R3984"/>
      <c r="S3984"/>
      <c r="U3984"/>
      <c r="V3984"/>
      <c r="X3984"/>
      <c r="Y3984"/>
      <c r="AA3984"/>
      <c r="AB3984"/>
      <c r="AD3984"/>
      <c r="AE3984"/>
      <c r="AG3984"/>
      <c r="AH3984"/>
      <c r="AJ3984"/>
      <c r="AK3984"/>
      <c r="AM3984"/>
      <c r="AN3984"/>
      <c r="AP3984"/>
      <c r="AQ3984"/>
      <c r="AS3984"/>
      <c r="AT3984"/>
    </row>
    <row r="3985" spans="18:46">
      <c r="R3985"/>
      <c r="S3985"/>
      <c r="U3985"/>
      <c r="V3985"/>
      <c r="X3985"/>
      <c r="Y3985"/>
      <c r="AA3985"/>
      <c r="AB3985"/>
      <c r="AD3985"/>
      <c r="AE3985"/>
      <c r="AG3985"/>
      <c r="AH3985"/>
      <c r="AJ3985"/>
      <c r="AK3985"/>
      <c r="AM3985"/>
      <c r="AN3985"/>
      <c r="AP3985"/>
      <c r="AQ3985"/>
      <c r="AS3985"/>
      <c r="AT3985"/>
    </row>
    <row r="3986" spans="18:46">
      <c r="R3986"/>
      <c r="S3986"/>
      <c r="U3986"/>
      <c r="V3986"/>
      <c r="X3986"/>
      <c r="Y3986"/>
      <c r="AA3986"/>
      <c r="AB3986"/>
      <c r="AD3986"/>
      <c r="AE3986"/>
      <c r="AG3986"/>
      <c r="AH3986"/>
      <c r="AJ3986"/>
      <c r="AK3986"/>
      <c r="AM3986"/>
      <c r="AN3986"/>
      <c r="AP3986"/>
      <c r="AQ3986"/>
      <c r="AS3986"/>
      <c r="AT3986"/>
    </row>
    <row r="3987" spans="18:46">
      <c r="R3987"/>
      <c r="S3987"/>
      <c r="U3987"/>
      <c r="V3987"/>
      <c r="X3987"/>
      <c r="Y3987"/>
      <c r="AA3987"/>
      <c r="AB3987"/>
      <c r="AD3987"/>
      <c r="AE3987"/>
      <c r="AG3987"/>
      <c r="AH3987"/>
      <c r="AJ3987"/>
      <c r="AK3987"/>
      <c r="AM3987"/>
      <c r="AN3987"/>
      <c r="AP3987"/>
      <c r="AQ3987"/>
      <c r="AS3987"/>
      <c r="AT3987"/>
    </row>
    <row r="3988" spans="18:46">
      <c r="R3988"/>
      <c r="S3988"/>
      <c r="U3988"/>
      <c r="V3988"/>
      <c r="X3988"/>
      <c r="Y3988"/>
      <c r="AA3988"/>
      <c r="AB3988"/>
      <c r="AD3988"/>
      <c r="AE3988"/>
      <c r="AG3988"/>
      <c r="AH3988"/>
      <c r="AJ3988"/>
      <c r="AK3988"/>
      <c r="AM3988"/>
      <c r="AN3988"/>
      <c r="AP3988"/>
      <c r="AQ3988"/>
      <c r="AS3988"/>
      <c r="AT3988"/>
    </row>
    <row r="3989" spans="18:46">
      <c r="R3989"/>
      <c r="S3989"/>
      <c r="U3989"/>
      <c r="V3989"/>
      <c r="X3989"/>
      <c r="Y3989"/>
      <c r="AA3989"/>
      <c r="AB3989"/>
      <c r="AD3989"/>
      <c r="AE3989"/>
      <c r="AG3989"/>
      <c r="AH3989"/>
      <c r="AJ3989"/>
      <c r="AK3989"/>
      <c r="AM3989"/>
      <c r="AN3989"/>
      <c r="AP3989"/>
      <c r="AQ3989"/>
      <c r="AS3989"/>
      <c r="AT3989"/>
    </row>
    <row r="3990" spans="18:46">
      <c r="R3990"/>
      <c r="S3990"/>
      <c r="U3990"/>
      <c r="V3990"/>
      <c r="X3990"/>
      <c r="Y3990"/>
      <c r="AA3990"/>
      <c r="AB3990"/>
      <c r="AD3990"/>
      <c r="AE3990"/>
      <c r="AG3990"/>
      <c r="AH3990"/>
      <c r="AJ3990"/>
      <c r="AK3990"/>
      <c r="AM3990"/>
      <c r="AN3990"/>
      <c r="AP3990"/>
      <c r="AQ3990"/>
      <c r="AS3990"/>
      <c r="AT3990"/>
    </row>
    <row r="3991" spans="18:46">
      <c r="R3991"/>
      <c r="S3991"/>
      <c r="U3991"/>
      <c r="V3991"/>
      <c r="X3991"/>
      <c r="Y3991"/>
      <c r="AA3991"/>
      <c r="AB3991"/>
      <c r="AD3991"/>
      <c r="AE3991"/>
      <c r="AG3991"/>
      <c r="AH3991"/>
      <c r="AJ3991"/>
      <c r="AK3991"/>
      <c r="AM3991"/>
      <c r="AN3991"/>
      <c r="AP3991"/>
      <c r="AQ3991"/>
      <c r="AS3991"/>
      <c r="AT3991"/>
    </row>
    <row r="3992" spans="18:46">
      <c r="R3992"/>
      <c r="S3992"/>
      <c r="U3992"/>
      <c r="V3992"/>
      <c r="X3992"/>
      <c r="Y3992"/>
      <c r="AA3992"/>
      <c r="AB3992"/>
      <c r="AD3992"/>
      <c r="AE3992"/>
      <c r="AG3992"/>
      <c r="AH3992"/>
      <c r="AJ3992"/>
      <c r="AK3992"/>
      <c r="AM3992"/>
      <c r="AN3992"/>
      <c r="AP3992"/>
      <c r="AQ3992"/>
      <c r="AS3992"/>
      <c r="AT3992"/>
    </row>
    <row r="3993" spans="18:46">
      <c r="R3993"/>
      <c r="S3993"/>
      <c r="U3993"/>
      <c r="V3993"/>
      <c r="X3993"/>
      <c r="Y3993"/>
      <c r="AA3993"/>
      <c r="AB3993"/>
      <c r="AD3993"/>
      <c r="AE3993"/>
      <c r="AG3993"/>
      <c r="AH3993"/>
      <c r="AJ3993"/>
      <c r="AK3993"/>
      <c r="AM3993"/>
      <c r="AN3993"/>
      <c r="AP3993"/>
      <c r="AQ3993"/>
      <c r="AS3993"/>
      <c r="AT3993"/>
    </row>
    <row r="3994" spans="18:46">
      <c r="R3994"/>
      <c r="S3994"/>
      <c r="U3994"/>
      <c r="V3994"/>
      <c r="X3994"/>
      <c r="Y3994"/>
      <c r="AA3994"/>
      <c r="AB3994"/>
      <c r="AD3994"/>
      <c r="AE3994"/>
      <c r="AG3994"/>
      <c r="AH3994"/>
      <c r="AJ3994"/>
      <c r="AK3994"/>
      <c r="AM3994"/>
      <c r="AN3994"/>
      <c r="AP3994"/>
      <c r="AQ3994"/>
      <c r="AS3994"/>
      <c r="AT3994"/>
    </row>
    <row r="3995" spans="18:46">
      <c r="R3995"/>
      <c r="S3995"/>
      <c r="U3995"/>
      <c r="V3995"/>
      <c r="X3995"/>
      <c r="Y3995"/>
      <c r="AA3995"/>
      <c r="AB3995"/>
      <c r="AD3995"/>
      <c r="AE3995"/>
      <c r="AG3995"/>
      <c r="AH3995"/>
      <c r="AJ3995"/>
      <c r="AK3995"/>
      <c r="AM3995"/>
      <c r="AN3995"/>
      <c r="AP3995"/>
      <c r="AQ3995"/>
      <c r="AS3995"/>
      <c r="AT3995"/>
    </row>
    <row r="3996" spans="18:46">
      <c r="R3996"/>
      <c r="S3996"/>
      <c r="U3996"/>
      <c r="V3996"/>
      <c r="X3996"/>
      <c r="Y3996"/>
      <c r="AA3996"/>
      <c r="AB3996"/>
      <c r="AD3996"/>
      <c r="AE3996"/>
      <c r="AG3996"/>
      <c r="AH3996"/>
      <c r="AJ3996"/>
      <c r="AK3996"/>
      <c r="AM3996"/>
      <c r="AN3996"/>
      <c r="AP3996"/>
      <c r="AQ3996"/>
      <c r="AS3996"/>
      <c r="AT3996"/>
    </row>
    <row r="3997" spans="18:46">
      <c r="R3997"/>
      <c r="S3997"/>
      <c r="U3997"/>
      <c r="V3997"/>
      <c r="X3997"/>
      <c r="Y3997"/>
      <c r="AA3997"/>
      <c r="AB3997"/>
      <c r="AD3997"/>
      <c r="AE3997"/>
      <c r="AG3997"/>
      <c r="AH3997"/>
      <c r="AJ3997"/>
      <c r="AK3997"/>
      <c r="AM3997"/>
      <c r="AN3997"/>
      <c r="AP3997"/>
      <c r="AQ3997"/>
      <c r="AS3997"/>
      <c r="AT3997"/>
    </row>
    <row r="3998" spans="18:46">
      <c r="R3998"/>
      <c r="S3998"/>
      <c r="U3998"/>
      <c r="V3998"/>
      <c r="X3998"/>
      <c r="Y3998"/>
      <c r="AA3998"/>
      <c r="AB3998"/>
      <c r="AD3998"/>
      <c r="AE3998"/>
      <c r="AG3998"/>
      <c r="AH3998"/>
      <c r="AJ3998"/>
      <c r="AK3998"/>
      <c r="AM3998"/>
      <c r="AN3998"/>
      <c r="AP3998"/>
      <c r="AQ3998"/>
      <c r="AS3998"/>
      <c r="AT3998"/>
    </row>
    <row r="3999" spans="18:46">
      <c r="R3999"/>
      <c r="S3999"/>
      <c r="U3999"/>
      <c r="V3999"/>
      <c r="X3999"/>
      <c r="Y3999"/>
      <c r="AA3999"/>
      <c r="AB3999"/>
      <c r="AD3999"/>
      <c r="AE3999"/>
      <c r="AG3999"/>
      <c r="AH3999"/>
      <c r="AJ3999"/>
      <c r="AK3999"/>
      <c r="AM3999"/>
      <c r="AN3999"/>
      <c r="AP3999"/>
      <c r="AQ3999"/>
      <c r="AS3999"/>
      <c r="AT3999"/>
    </row>
    <row r="4000" spans="18:46">
      <c r="R4000"/>
      <c r="S4000"/>
      <c r="U4000"/>
      <c r="V4000"/>
      <c r="X4000"/>
      <c r="Y4000"/>
      <c r="AA4000"/>
      <c r="AB4000"/>
      <c r="AD4000"/>
      <c r="AE4000"/>
      <c r="AG4000"/>
      <c r="AH4000"/>
      <c r="AJ4000"/>
      <c r="AK4000"/>
      <c r="AM4000"/>
      <c r="AN4000"/>
      <c r="AP4000"/>
      <c r="AQ4000"/>
      <c r="AS4000"/>
      <c r="AT4000"/>
    </row>
    <row r="4001" spans="18:46">
      <c r="R4001"/>
      <c r="S4001"/>
      <c r="U4001"/>
      <c r="V4001"/>
      <c r="X4001"/>
      <c r="Y4001"/>
      <c r="AA4001"/>
      <c r="AB4001"/>
      <c r="AD4001"/>
      <c r="AE4001"/>
      <c r="AG4001"/>
      <c r="AH4001"/>
      <c r="AJ4001"/>
      <c r="AK4001"/>
      <c r="AM4001"/>
      <c r="AN4001"/>
      <c r="AP4001"/>
      <c r="AQ4001"/>
      <c r="AS4001"/>
      <c r="AT4001"/>
    </row>
    <row r="4002" spans="18:46">
      <c r="R4002"/>
      <c r="S4002"/>
      <c r="U4002"/>
      <c r="V4002"/>
      <c r="X4002"/>
      <c r="Y4002"/>
      <c r="AA4002"/>
      <c r="AB4002"/>
      <c r="AD4002"/>
      <c r="AE4002"/>
      <c r="AG4002"/>
      <c r="AH4002"/>
      <c r="AJ4002"/>
      <c r="AK4002"/>
      <c r="AM4002"/>
      <c r="AN4002"/>
      <c r="AP4002"/>
      <c r="AQ4002"/>
      <c r="AS4002"/>
      <c r="AT4002"/>
    </row>
    <row r="4003" spans="18:46">
      <c r="R4003"/>
      <c r="S4003"/>
      <c r="U4003"/>
      <c r="V4003"/>
      <c r="X4003"/>
      <c r="Y4003"/>
      <c r="AA4003"/>
      <c r="AB4003"/>
      <c r="AD4003"/>
      <c r="AE4003"/>
      <c r="AG4003"/>
      <c r="AH4003"/>
      <c r="AJ4003"/>
      <c r="AK4003"/>
      <c r="AM4003"/>
      <c r="AN4003"/>
      <c r="AP4003"/>
      <c r="AQ4003"/>
      <c r="AS4003"/>
      <c r="AT4003"/>
    </row>
    <row r="4004" spans="18:46">
      <c r="R4004"/>
      <c r="S4004"/>
      <c r="U4004"/>
      <c r="V4004"/>
      <c r="X4004"/>
      <c r="Y4004"/>
      <c r="AA4004"/>
      <c r="AB4004"/>
      <c r="AD4004"/>
      <c r="AE4004"/>
      <c r="AG4004"/>
      <c r="AH4004"/>
      <c r="AJ4004"/>
      <c r="AK4004"/>
      <c r="AM4004"/>
      <c r="AN4004"/>
      <c r="AP4004"/>
      <c r="AQ4004"/>
      <c r="AS4004"/>
      <c r="AT4004"/>
    </row>
    <row r="4005" spans="18:46">
      <c r="R4005"/>
      <c r="S4005"/>
      <c r="U4005"/>
      <c r="V4005"/>
      <c r="X4005"/>
      <c r="Y4005"/>
      <c r="AA4005"/>
      <c r="AB4005"/>
      <c r="AD4005"/>
      <c r="AE4005"/>
      <c r="AG4005"/>
      <c r="AH4005"/>
      <c r="AJ4005"/>
      <c r="AK4005"/>
      <c r="AM4005"/>
      <c r="AN4005"/>
      <c r="AP4005"/>
      <c r="AQ4005"/>
      <c r="AS4005"/>
      <c r="AT4005"/>
    </row>
    <row r="4006" spans="18:46">
      <c r="R4006"/>
      <c r="S4006"/>
      <c r="U4006"/>
      <c r="V4006"/>
      <c r="X4006"/>
      <c r="Y4006"/>
      <c r="AA4006"/>
      <c r="AB4006"/>
      <c r="AD4006"/>
      <c r="AE4006"/>
      <c r="AG4006"/>
      <c r="AH4006"/>
      <c r="AJ4006"/>
      <c r="AK4006"/>
      <c r="AM4006"/>
      <c r="AN4006"/>
      <c r="AP4006"/>
      <c r="AQ4006"/>
      <c r="AS4006"/>
      <c r="AT4006"/>
    </row>
    <row r="4007" spans="18:46">
      <c r="R4007"/>
      <c r="S4007"/>
      <c r="U4007"/>
      <c r="V4007"/>
      <c r="X4007"/>
      <c r="Y4007"/>
      <c r="AA4007"/>
      <c r="AB4007"/>
      <c r="AD4007"/>
      <c r="AE4007"/>
      <c r="AG4007"/>
      <c r="AH4007"/>
      <c r="AJ4007"/>
      <c r="AK4007"/>
      <c r="AM4007"/>
      <c r="AN4007"/>
      <c r="AP4007"/>
      <c r="AQ4007"/>
      <c r="AS4007"/>
      <c r="AT4007"/>
    </row>
    <row r="4008" spans="18:46">
      <c r="R4008"/>
      <c r="S4008"/>
      <c r="U4008"/>
      <c r="V4008"/>
      <c r="X4008"/>
      <c r="Y4008"/>
      <c r="AA4008"/>
      <c r="AB4008"/>
      <c r="AD4008"/>
      <c r="AE4008"/>
      <c r="AG4008"/>
      <c r="AH4008"/>
      <c r="AJ4008"/>
      <c r="AK4008"/>
      <c r="AM4008"/>
      <c r="AN4008"/>
      <c r="AP4008"/>
      <c r="AQ4008"/>
      <c r="AS4008"/>
      <c r="AT4008"/>
    </row>
    <row r="4009" spans="18:46">
      <c r="R4009"/>
      <c r="S4009"/>
      <c r="U4009"/>
      <c r="V4009"/>
      <c r="X4009"/>
      <c r="Y4009"/>
      <c r="AA4009"/>
      <c r="AB4009"/>
      <c r="AD4009"/>
      <c r="AE4009"/>
      <c r="AG4009"/>
      <c r="AH4009"/>
      <c r="AJ4009"/>
      <c r="AK4009"/>
      <c r="AM4009"/>
      <c r="AN4009"/>
      <c r="AP4009"/>
      <c r="AQ4009"/>
      <c r="AS4009"/>
      <c r="AT4009"/>
    </row>
    <row r="4010" spans="18:46">
      <c r="R4010"/>
      <c r="S4010"/>
      <c r="U4010"/>
      <c r="V4010"/>
      <c r="X4010"/>
      <c r="Y4010"/>
      <c r="AA4010"/>
      <c r="AB4010"/>
      <c r="AD4010"/>
      <c r="AE4010"/>
      <c r="AG4010"/>
      <c r="AH4010"/>
      <c r="AJ4010"/>
      <c r="AK4010"/>
      <c r="AM4010"/>
      <c r="AN4010"/>
      <c r="AP4010"/>
      <c r="AQ4010"/>
      <c r="AS4010"/>
      <c r="AT4010"/>
    </row>
    <row r="4011" spans="18:46">
      <c r="R4011"/>
      <c r="S4011"/>
      <c r="U4011"/>
      <c r="V4011"/>
      <c r="X4011"/>
      <c r="Y4011"/>
      <c r="AA4011"/>
      <c r="AB4011"/>
      <c r="AD4011"/>
      <c r="AE4011"/>
      <c r="AG4011"/>
      <c r="AH4011"/>
      <c r="AJ4011"/>
      <c r="AK4011"/>
      <c r="AM4011"/>
      <c r="AN4011"/>
      <c r="AP4011"/>
      <c r="AQ4011"/>
      <c r="AS4011"/>
      <c r="AT4011"/>
    </row>
    <row r="4012" spans="18:46">
      <c r="R4012"/>
      <c r="S4012"/>
      <c r="U4012"/>
      <c r="V4012"/>
      <c r="X4012"/>
      <c r="Y4012"/>
      <c r="AA4012"/>
      <c r="AB4012"/>
      <c r="AD4012"/>
      <c r="AE4012"/>
      <c r="AG4012"/>
      <c r="AH4012"/>
      <c r="AJ4012"/>
      <c r="AK4012"/>
      <c r="AM4012"/>
      <c r="AN4012"/>
      <c r="AP4012"/>
      <c r="AQ4012"/>
      <c r="AS4012"/>
      <c r="AT4012"/>
    </row>
    <row r="4013" spans="18:46">
      <c r="R4013"/>
      <c r="S4013"/>
      <c r="U4013"/>
      <c r="V4013"/>
      <c r="X4013"/>
      <c r="Y4013"/>
      <c r="AA4013"/>
      <c r="AB4013"/>
      <c r="AD4013"/>
      <c r="AE4013"/>
      <c r="AG4013"/>
      <c r="AH4013"/>
      <c r="AJ4013"/>
      <c r="AK4013"/>
      <c r="AM4013"/>
      <c r="AN4013"/>
      <c r="AP4013"/>
      <c r="AQ4013"/>
      <c r="AS4013"/>
      <c r="AT4013"/>
    </row>
    <row r="4014" spans="18:46">
      <c r="R4014"/>
      <c r="S4014"/>
      <c r="U4014"/>
      <c r="V4014"/>
      <c r="X4014"/>
      <c r="Y4014"/>
      <c r="AA4014"/>
      <c r="AB4014"/>
      <c r="AD4014"/>
      <c r="AE4014"/>
      <c r="AG4014"/>
      <c r="AH4014"/>
      <c r="AJ4014"/>
      <c r="AK4014"/>
      <c r="AM4014"/>
      <c r="AN4014"/>
      <c r="AP4014"/>
      <c r="AQ4014"/>
      <c r="AS4014"/>
      <c r="AT4014"/>
    </row>
    <row r="4015" spans="18:46">
      <c r="R4015"/>
      <c r="S4015"/>
      <c r="U4015"/>
      <c r="V4015"/>
      <c r="X4015"/>
      <c r="Y4015"/>
      <c r="AA4015"/>
      <c r="AB4015"/>
      <c r="AD4015"/>
      <c r="AE4015"/>
      <c r="AG4015"/>
      <c r="AH4015"/>
      <c r="AJ4015"/>
      <c r="AK4015"/>
      <c r="AM4015"/>
      <c r="AN4015"/>
      <c r="AP4015"/>
      <c r="AQ4015"/>
      <c r="AS4015"/>
      <c r="AT4015"/>
    </row>
    <row r="4016" spans="18:46">
      <c r="R4016"/>
      <c r="S4016"/>
      <c r="U4016"/>
      <c r="V4016"/>
      <c r="X4016"/>
      <c r="Y4016"/>
      <c r="AA4016"/>
      <c r="AB4016"/>
      <c r="AD4016"/>
      <c r="AE4016"/>
      <c r="AG4016"/>
      <c r="AH4016"/>
      <c r="AJ4016"/>
      <c r="AK4016"/>
      <c r="AM4016"/>
      <c r="AN4016"/>
      <c r="AP4016"/>
      <c r="AQ4016"/>
      <c r="AS4016"/>
      <c r="AT4016"/>
    </row>
    <row r="4017" spans="18:46">
      <c r="R4017"/>
      <c r="S4017"/>
      <c r="U4017"/>
      <c r="V4017"/>
      <c r="X4017"/>
      <c r="Y4017"/>
      <c r="AA4017"/>
      <c r="AB4017"/>
      <c r="AD4017"/>
      <c r="AE4017"/>
      <c r="AG4017"/>
      <c r="AH4017"/>
      <c r="AJ4017"/>
      <c r="AK4017"/>
      <c r="AM4017"/>
      <c r="AN4017"/>
      <c r="AP4017"/>
      <c r="AQ4017"/>
      <c r="AS4017"/>
      <c r="AT4017"/>
    </row>
    <row r="4018" spans="18:46">
      <c r="R4018"/>
      <c r="S4018"/>
      <c r="U4018"/>
      <c r="V4018"/>
      <c r="X4018"/>
      <c r="Y4018"/>
      <c r="AA4018"/>
      <c r="AB4018"/>
      <c r="AD4018"/>
      <c r="AE4018"/>
      <c r="AG4018"/>
      <c r="AH4018"/>
      <c r="AJ4018"/>
      <c r="AK4018"/>
      <c r="AM4018"/>
      <c r="AN4018"/>
      <c r="AP4018"/>
      <c r="AQ4018"/>
      <c r="AS4018"/>
      <c r="AT4018"/>
    </row>
    <row r="4019" spans="18:46">
      <c r="R4019"/>
      <c r="S4019"/>
      <c r="U4019"/>
      <c r="V4019"/>
      <c r="X4019"/>
      <c r="Y4019"/>
      <c r="AA4019"/>
      <c r="AB4019"/>
      <c r="AD4019"/>
      <c r="AE4019"/>
      <c r="AG4019"/>
      <c r="AH4019"/>
      <c r="AJ4019"/>
      <c r="AK4019"/>
      <c r="AM4019"/>
      <c r="AN4019"/>
      <c r="AP4019"/>
      <c r="AQ4019"/>
      <c r="AS4019"/>
      <c r="AT4019"/>
    </row>
    <row r="4020" spans="18:46">
      <c r="R4020"/>
      <c r="S4020"/>
      <c r="U4020"/>
      <c r="V4020"/>
      <c r="X4020"/>
      <c r="Y4020"/>
      <c r="AA4020"/>
      <c r="AB4020"/>
      <c r="AD4020"/>
      <c r="AE4020"/>
      <c r="AG4020"/>
      <c r="AH4020"/>
      <c r="AJ4020"/>
      <c r="AK4020"/>
      <c r="AM4020"/>
      <c r="AN4020"/>
      <c r="AP4020"/>
      <c r="AQ4020"/>
      <c r="AS4020"/>
      <c r="AT4020"/>
    </row>
    <row r="4021" spans="18:46">
      <c r="R4021"/>
      <c r="S4021"/>
      <c r="U4021"/>
      <c r="V4021"/>
      <c r="X4021"/>
      <c r="Y4021"/>
      <c r="AA4021"/>
      <c r="AB4021"/>
      <c r="AD4021"/>
      <c r="AE4021"/>
      <c r="AG4021"/>
      <c r="AH4021"/>
      <c r="AJ4021"/>
      <c r="AK4021"/>
      <c r="AM4021"/>
      <c r="AN4021"/>
      <c r="AP4021"/>
      <c r="AQ4021"/>
      <c r="AS4021"/>
      <c r="AT4021"/>
    </row>
    <row r="4022" spans="18:46">
      <c r="R4022"/>
      <c r="S4022"/>
      <c r="U4022"/>
      <c r="V4022"/>
      <c r="X4022"/>
      <c r="Y4022"/>
      <c r="AA4022"/>
      <c r="AB4022"/>
      <c r="AD4022"/>
      <c r="AE4022"/>
      <c r="AG4022"/>
      <c r="AH4022"/>
      <c r="AJ4022"/>
      <c r="AK4022"/>
      <c r="AM4022"/>
      <c r="AN4022"/>
      <c r="AP4022"/>
      <c r="AQ4022"/>
      <c r="AS4022"/>
      <c r="AT4022"/>
    </row>
    <row r="4023" spans="18:46">
      <c r="R4023"/>
      <c r="S4023"/>
      <c r="U4023"/>
      <c r="V4023"/>
      <c r="X4023"/>
      <c r="Y4023"/>
      <c r="AA4023"/>
      <c r="AB4023"/>
      <c r="AD4023"/>
      <c r="AE4023"/>
      <c r="AG4023"/>
      <c r="AH4023"/>
      <c r="AJ4023"/>
      <c r="AK4023"/>
      <c r="AM4023"/>
      <c r="AN4023"/>
      <c r="AP4023"/>
      <c r="AQ4023"/>
      <c r="AS4023"/>
      <c r="AT4023"/>
    </row>
    <row r="4024" spans="18:46">
      <c r="R4024"/>
      <c r="S4024"/>
      <c r="U4024"/>
      <c r="V4024"/>
      <c r="X4024"/>
      <c r="Y4024"/>
      <c r="AA4024"/>
      <c r="AB4024"/>
      <c r="AD4024"/>
      <c r="AE4024"/>
      <c r="AG4024"/>
      <c r="AH4024"/>
      <c r="AJ4024"/>
      <c r="AK4024"/>
      <c r="AM4024"/>
      <c r="AN4024"/>
      <c r="AP4024"/>
      <c r="AQ4024"/>
      <c r="AS4024"/>
      <c r="AT4024"/>
    </row>
    <row r="4025" spans="18:46">
      <c r="R4025"/>
      <c r="S4025"/>
      <c r="U4025"/>
      <c r="V4025"/>
      <c r="X4025"/>
      <c r="Y4025"/>
      <c r="AA4025"/>
      <c r="AB4025"/>
      <c r="AD4025"/>
      <c r="AE4025"/>
      <c r="AG4025"/>
      <c r="AH4025"/>
      <c r="AJ4025"/>
      <c r="AK4025"/>
      <c r="AM4025"/>
      <c r="AN4025"/>
      <c r="AP4025"/>
      <c r="AQ4025"/>
      <c r="AS4025"/>
      <c r="AT4025"/>
    </row>
    <row r="4026" spans="18:46">
      <c r="R4026"/>
      <c r="S4026"/>
      <c r="U4026"/>
      <c r="V4026"/>
      <c r="X4026"/>
      <c r="Y4026"/>
      <c r="AA4026"/>
      <c r="AB4026"/>
      <c r="AD4026"/>
      <c r="AE4026"/>
      <c r="AG4026"/>
      <c r="AH4026"/>
      <c r="AJ4026"/>
      <c r="AK4026"/>
      <c r="AM4026"/>
      <c r="AN4026"/>
      <c r="AP4026"/>
      <c r="AQ4026"/>
      <c r="AS4026"/>
      <c r="AT4026"/>
    </row>
    <row r="4027" spans="18:46">
      <c r="R4027"/>
      <c r="S4027"/>
      <c r="U4027"/>
      <c r="V4027"/>
      <c r="X4027"/>
      <c r="Y4027"/>
      <c r="AA4027"/>
      <c r="AB4027"/>
      <c r="AD4027"/>
      <c r="AE4027"/>
      <c r="AG4027"/>
      <c r="AH4027"/>
      <c r="AJ4027"/>
      <c r="AK4027"/>
      <c r="AM4027"/>
      <c r="AN4027"/>
      <c r="AP4027"/>
      <c r="AQ4027"/>
      <c r="AS4027"/>
      <c r="AT4027"/>
    </row>
    <row r="4028" spans="18:46">
      <c r="R4028"/>
      <c r="S4028"/>
      <c r="U4028"/>
      <c r="V4028"/>
      <c r="X4028"/>
      <c r="Y4028"/>
      <c r="AA4028"/>
      <c r="AB4028"/>
      <c r="AD4028"/>
      <c r="AE4028"/>
      <c r="AG4028"/>
      <c r="AH4028"/>
      <c r="AJ4028"/>
      <c r="AK4028"/>
      <c r="AM4028"/>
      <c r="AN4028"/>
      <c r="AP4028"/>
      <c r="AQ4028"/>
      <c r="AS4028"/>
      <c r="AT4028"/>
    </row>
    <row r="4029" spans="18:46">
      <c r="R4029"/>
      <c r="S4029"/>
      <c r="U4029"/>
      <c r="V4029"/>
      <c r="X4029"/>
      <c r="Y4029"/>
      <c r="AA4029"/>
      <c r="AB4029"/>
      <c r="AD4029"/>
      <c r="AE4029"/>
      <c r="AG4029"/>
      <c r="AH4029"/>
      <c r="AJ4029"/>
      <c r="AK4029"/>
      <c r="AM4029"/>
      <c r="AN4029"/>
      <c r="AP4029"/>
      <c r="AQ4029"/>
      <c r="AS4029"/>
      <c r="AT4029"/>
    </row>
    <row r="4030" spans="18:46">
      <c r="R4030"/>
      <c r="S4030"/>
      <c r="U4030"/>
      <c r="V4030"/>
      <c r="X4030"/>
      <c r="Y4030"/>
      <c r="AA4030"/>
      <c r="AB4030"/>
      <c r="AD4030"/>
      <c r="AE4030"/>
      <c r="AG4030"/>
      <c r="AH4030"/>
      <c r="AJ4030"/>
      <c r="AK4030"/>
      <c r="AM4030"/>
      <c r="AN4030"/>
      <c r="AP4030"/>
      <c r="AQ4030"/>
      <c r="AS4030"/>
      <c r="AT4030"/>
    </row>
    <row r="4031" spans="18:46">
      <c r="R4031"/>
      <c r="S4031"/>
      <c r="U4031"/>
      <c r="V4031"/>
      <c r="X4031"/>
      <c r="Y4031"/>
      <c r="AA4031"/>
      <c r="AB4031"/>
      <c r="AD4031"/>
      <c r="AE4031"/>
      <c r="AG4031"/>
      <c r="AH4031"/>
      <c r="AJ4031"/>
      <c r="AK4031"/>
      <c r="AM4031"/>
      <c r="AN4031"/>
      <c r="AP4031"/>
      <c r="AQ4031"/>
      <c r="AS4031"/>
      <c r="AT4031"/>
    </row>
    <row r="4032" spans="18:46">
      <c r="R4032"/>
      <c r="S4032"/>
      <c r="U4032"/>
      <c r="V4032"/>
      <c r="X4032"/>
      <c r="Y4032"/>
      <c r="AA4032"/>
      <c r="AB4032"/>
      <c r="AD4032"/>
      <c r="AE4032"/>
      <c r="AG4032"/>
      <c r="AH4032"/>
      <c r="AJ4032"/>
      <c r="AK4032"/>
      <c r="AM4032"/>
      <c r="AN4032"/>
      <c r="AP4032"/>
      <c r="AQ4032"/>
      <c r="AS4032"/>
      <c r="AT4032"/>
    </row>
    <row r="4033" spans="18:46">
      <c r="R4033"/>
      <c r="S4033"/>
      <c r="U4033"/>
      <c r="V4033"/>
      <c r="X4033"/>
      <c r="Y4033"/>
      <c r="AA4033"/>
      <c r="AB4033"/>
      <c r="AD4033"/>
      <c r="AE4033"/>
      <c r="AG4033"/>
      <c r="AH4033"/>
      <c r="AJ4033"/>
      <c r="AK4033"/>
      <c r="AM4033"/>
      <c r="AN4033"/>
      <c r="AP4033"/>
      <c r="AQ4033"/>
      <c r="AS4033"/>
      <c r="AT4033"/>
    </row>
    <row r="4034" spans="18:46">
      <c r="R4034"/>
      <c r="S4034"/>
      <c r="U4034"/>
      <c r="V4034"/>
      <c r="X4034"/>
      <c r="Y4034"/>
      <c r="AA4034"/>
      <c r="AB4034"/>
      <c r="AD4034"/>
      <c r="AE4034"/>
      <c r="AG4034"/>
      <c r="AH4034"/>
      <c r="AJ4034"/>
      <c r="AK4034"/>
      <c r="AM4034"/>
      <c r="AN4034"/>
      <c r="AP4034"/>
      <c r="AQ4034"/>
      <c r="AS4034"/>
      <c r="AT4034"/>
    </row>
    <row r="4035" spans="18:46">
      <c r="R4035"/>
      <c r="S4035"/>
      <c r="U4035"/>
      <c r="V4035"/>
      <c r="X4035"/>
      <c r="Y4035"/>
      <c r="AA4035"/>
      <c r="AB4035"/>
      <c r="AD4035"/>
      <c r="AE4035"/>
      <c r="AG4035"/>
      <c r="AH4035"/>
      <c r="AJ4035"/>
      <c r="AK4035"/>
      <c r="AM4035"/>
      <c r="AN4035"/>
      <c r="AP4035"/>
      <c r="AQ4035"/>
      <c r="AS4035"/>
      <c r="AT4035"/>
    </row>
    <row r="4036" spans="18:46">
      <c r="R4036"/>
      <c r="S4036"/>
      <c r="U4036"/>
      <c r="V4036"/>
      <c r="X4036"/>
      <c r="Y4036"/>
      <c r="AA4036"/>
      <c r="AB4036"/>
      <c r="AD4036"/>
      <c r="AE4036"/>
      <c r="AG4036"/>
      <c r="AH4036"/>
      <c r="AJ4036"/>
      <c r="AK4036"/>
      <c r="AM4036"/>
      <c r="AN4036"/>
      <c r="AP4036"/>
      <c r="AQ4036"/>
      <c r="AS4036"/>
      <c r="AT4036"/>
    </row>
    <row r="4037" spans="18:46">
      <c r="R4037"/>
      <c r="S4037"/>
      <c r="U4037"/>
      <c r="V4037"/>
      <c r="X4037"/>
      <c r="Y4037"/>
      <c r="AA4037"/>
      <c r="AB4037"/>
      <c r="AD4037"/>
      <c r="AE4037"/>
      <c r="AG4037"/>
      <c r="AH4037"/>
      <c r="AJ4037"/>
      <c r="AK4037"/>
      <c r="AM4037"/>
      <c r="AN4037"/>
      <c r="AP4037"/>
      <c r="AQ4037"/>
      <c r="AS4037"/>
      <c r="AT4037"/>
    </row>
    <row r="4038" spans="18:46">
      <c r="R4038"/>
      <c r="S4038"/>
      <c r="U4038"/>
      <c r="V4038"/>
      <c r="X4038"/>
      <c r="Y4038"/>
      <c r="AA4038"/>
      <c r="AB4038"/>
      <c r="AD4038"/>
      <c r="AE4038"/>
      <c r="AG4038"/>
      <c r="AH4038"/>
      <c r="AJ4038"/>
      <c r="AK4038"/>
      <c r="AM4038"/>
      <c r="AN4038"/>
      <c r="AP4038"/>
      <c r="AQ4038"/>
      <c r="AS4038"/>
      <c r="AT4038"/>
    </row>
    <row r="4039" spans="18:46">
      <c r="R4039"/>
      <c r="S4039"/>
      <c r="U4039"/>
      <c r="V4039"/>
      <c r="X4039"/>
      <c r="Y4039"/>
      <c r="AA4039"/>
      <c r="AB4039"/>
      <c r="AD4039"/>
      <c r="AE4039"/>
      <c r="AG4039"/>
      <c r="AH4039"/>
      <c r="AJ4039"/>
      <c r="AK4039"/>
      <c r="AM4039"/>
      <c r="AN4039"/>
      <c r="AP4039"/>
      <c r="AQ4039"/>
      <c r="AS4039"/>
      <c r="AT4039"/>
    </row>
    <row r="4040" spans="18:46">
      <c r="R4040"/>
      <c r="S4040"/>
      <c r="U4040"/>
      <c r="V4040"/>
      <c r="X4040"/>
      <c r="Y4040"/>
      <c r="AA4040"/>
      <c r="AB4040"/>
      <c r="AD4040"/>
      <c r="AE4040"/>
      <c r="AG4040"/>
      <c r="AH4040"/>
      <c r="AJ4040"/>
      <c r="AK4040"/>
      <c r="AM4040"/>
      <c r="AN4040"/>
      <c r="AP4040"/>
      <c r="AQ4040"/>
      <c r="AS4040"/>
      <c r="AT4040"/>
    </row>
    <row r="4041" spans="18:46">
      <c r="R4041"/>
      <c r="S4041"/>
      <c r="U4041"/>
      <c r="V4041"/>
      <c r="X4041"/>
      <c r="Y4041"/>
      <c r="AA4041"/>
      <c r="AB4041"/>
      <c r="AD4041"/>
      <c r="AE4041"/>
      <c r="AG4041"/>
      <c r="AH4041"/>
      <c r="AJ4041"/>
      <c r="AK4041"/>
      <c r="AM4041"/>
      <c r="AN4041"/>
      <c r="AP4041"/>
      <c r="AQ4041"/>
      <c r="AS4041"/>
      <c r="AT4041"/>
    </row>
    <row r="4042" spans="18:46">
      <c r="R4042"/>
      <c r="S4042"/>
      <c r="U4042"/>
      <c r="V4042"/>
      <c r="X4042"/>
      <c r="Y4042"/>
      <c r="AA4042"/>
      <c r="AB4042"/>
      <c r="AD4042"/>
      <c r="AE4042"/>
      <c r="AG4042"/>
      <c r="AH4042"/>
      <c r="AJ4042"/>
      <c r="AK4042"/>
      <c r="AM4042"/>
      <c r="AN4042"/>
      <c r="AP4042"/>
      <c r="AQ4042"/>
      <c r="AS4042"/>
      <c r="AT4042"/>
    </row>
    <row r="4043" spans="18:46">
      <c r="R4043"/>
      <c r="S4043"/>
      <c r="U4043"/>
      <c r="V4043"/>
      <c r="X4043"/>
      <c r="Y4043"/>
      <c r="AA4043"/>
      <c r="AB4043"/>
      <c r="AD4043"/>
      <c r="AE4043"/>
      <c r="AG4043"/>
      <c r="AH4043"/>
      <c r="AJ4043"/>
      <c r="AK4043"/>
      <c r="AM4043"/>
      <c r="AN4043"/>
      <c r="AP4043"/>
      <c r="AQ4043"/>
      <c r="AS4043"/>
      <c r="AT4043"/>
    </row>
    <row r="4044" spans="18:46">
      <c r="R4044"/>
      <c r="S4044"/>
      <c r="U4044"/>
      <c r="V4044"/>
      <c r="X4044"/>
      <c r="Y4044"/>
      <c r="AA4044"/>
      <c r="AB4044"/>
      <c r="AD4044"/>
      <c r="AE4044"/>
      <c r="AG4044"/>
      <c r="AH4044"/>
      <c r="AJ4044"/>
      <c r="AK4044"/>
      <c r="AM4044"/>
      <c r="AN4044"/>
      <c r="AP4044"/>
      <c r="AQ4044"/>
      <c r="AS4044"/>
      <c r="AT4044"/>
    </row>
    <row r="4045" spans="18:46">
      <c r="R4045"/>
      <c r="S4045"/>
      <c r="U4045"/>
      <c r="V4045"/>
      <c r="X4045"/>
      <c r="Y4045"/>
      <c r="AA4045"/>
      <c r="AB4045"/>
      <c r="AD4045"/>
      <c r="AE4045"/>
      <c r="AG4045"/>
      <c r="AH4045"/>
      <c r="AJ4045"/>
      <c r="AK4045"/>
      <c r="AM4045"/>
      <c r="AN4045"/>
      <c r="AP4045"/>
      <c r="AQ4045"/>
      <c r="AS4045"/>
      <c r="AT4045"/>
    </row>
    <row r="4046" spans="18:46">
      <c r="R4046"/>
      <c r="S4046"/>
      <c r="U4046"/>
      <c r="V4046"/>
      <c r="X4046"/>
      <c r="Y4046"/>
      <c r="AA4046"/>
      <c r="AB4046"/>
      <c r="AD4046"/>
      <c r="AE4046"/>
      <c r="AG4046"/>
      <c r="AH4046"/>
      <c r="AJ4046"/>
      <c r="AK4046"/>
      <c r="AM4046"/>
      <c r="AN4046"/>
      <c r="AP4046"/>
      <c r="AQ4046"/>
      <c r="AS4046"/>
      <c r="AT4046"/>
    </row>
    <row r="4047" spans="18:46">
      <c r="R4047"/>
      <c r="S4047"/>
      <c r="U4047"/>
      <c r="V4047"/>
      <c r="X4047"/>
      <c r="Y4047"/>
      <c r="AA4047"/>
      <c r="AB4047"/>
      <c r="AD4047"/>
      <c r="AE4047"/>
      <c r="AG4047"/>
      <c r="AH4047"/>
      <c r="AJ4047"/>
      <c r="AK4047"/>
      <c r="AM4047"/>
      <c r="AN4047"/>
      <c r="AP4047"/>
      <c r="AQ4047"/>
      <c r="AS4047"/>
      <c r="AT4047"/>
    </row>
    <row r="4048" spans="18:46">
      <c r="R4048"/>
      <c r="S4048"/>
      <c r="U4048"/>
      <c r="V4048"/>
      <c r="X4048"/>
      <c r="Y4048"/>
      <c r="AA4048"/>
      <c r="AB4048"/>
      <c r="AD4048"/>
      <c r="AE4048"/>
      <c r="AG4048"/>
      <c r="AH4048"/>
      <c r="AJ4048"/>
      <c r="AK4048"/>
      <c r="AM4048"/>
      <c r="AN4048"/>
      <c r="AP4048"/>
      <c r="AQ4048"/>
      <c r="AS4048"/>
      <c r="AT4048"/>
    </row>
    <row r="4049" spans="18:46">
      <c r="R4049"/>
      <c r="S4049"/>
      <c r="U4049"/>
      <c r="V4049"/>
      <c r="X4049"/>
      <c r="Y4049"/>
      <c r="AA4049"/>
      <c r="AB4049"/>
      <c r="AD4049"/>
      <c r="AE4049"/>
      <c r="AG4049"/>
      <c r="AH4049"/>
      <c r="AJ4049"/>
      <c r="AK4049"/>
      <c r="AM4049"/>
      <c r="AN4049"/>
      <c r="AP4049"/>
      <c r="AQ4049"/>
      <c r="AS4049"/>
      <c r="AT4049"/>
    </row>
    <row r="4050" spans="18:46">
      <c r="R4050"/>
      <c r="S4050"/>
      <c r="U4050"/>
      <c r="V4050"/>
      <c r="X4050"/>
      <c r="Y4050"/>
      <c r="AA4050"/>
      <c r="AB4050"/>
      <c r="AD4050"/>
      <c r="AE4050"/>
      <c r="AG4050"/>
      <c r="AH4050"/>
      <c r="AJ4050"/>
      <c r="AK4050"/>
      <c r="AM4050"/>
      <c r="AN4050"/>
      <c r="AP4050"/>
      <c r="AQ4050"/>
      <c r="AS4050"/>
      <c r="AT4050"/>
    </row>
    <row r="4051" spans="18:46">
      <c r="R4051"/>
      <c r="S4051"/>
      <c r="U4051"/>
      <c r="V4051"/>
      <c r="X4051"/>
      <c r="Y4051"/>
      <c r="AA4051"/>
      <c r="AB4051"/>
      <c r="AD4051"/>
      <c r="AE4051"/>
      <c r="AG4051"/>
      <c r="AH4051"/>
      <c r="AJ4051"/>
      <c r="AK4051"/>
      <c r="AM4051"/>
      <c r="AN4051"/>
      <c r="AP4051"/>
      <c r="AQ4051"/>
      <c r="AS4051"/>
      <c r="AT4051"/>
    </row>
    <row r="4052" spans="18:46">
      <c r="R4052"/>
      <c r="S4052"/>
      <c r="U4052"/>
      <c r="V4052"/>
      <c r="X4052"/>
      <c r="Y4052"/>
      <c r="AA4052"/>
      <c r="AB4052"/>
      <c r="AD4052"/>
      <c r="AE4052"/>
      <c r="AG4052"/>
      <c r="AH4052"/>
      <c r="AJ4052"/>
      <c r="AK4052"/>
      <c r="AM4052"/>
      <c r="AN4052"/>
      <c r="AP4052"/>
      <c r="AQ4052"/>
      <c r="AS4052"/>
      <c r="AT4052"/>
    </row>
    <row r="4053" spans="18:46">
      <c r="R4053"/>
      <c r="S4053"/>
      <c r="U4053"/>
      <c r="V4053"/>
      <c r="X4053"/>
      <c r="Y4053"/>
      <c r="AA4053"/>
      <c r="AB4053"/>
      <c r="AD4053"/>
      <c r="AE4053"/>
      <c r="AG4053"/>
      <c r="AH4053"/>
      <c r="AJ4053"/>
      <c r="AK4053"/>
      <c r="AM4053"/>
      <c r="AN4053"/>
      <c r="AP4053"/>
      <c r="AQ4053"/>
      <c r="AS4053"/>
      <c r="AT4053"/>
    </row>
    <row r="4054" spans="18:46">
      <c r="R4054"/>
      <c r="S4054"/>
      <c r="U4054"/>
      <c r="V4054"/>
      <c r="X4054"/>
      <c r="Y4054"/>
      <c r="AA4054"/>
      <c r="AB4054"/>
      <c r="AD4054"/>
      <c r="AE4054"/>
      <c r="AG4054"/>
      <c r="AH4054"/>
      <c r="AJ4054"/>
      <c r="AK4054"/>
      <c r="AM4054"/>
      <c r="AN4054"/>
      <c r="AP4054"/>
      <c r="AQ4054"/>
      <c r="AS4054"/>
      <c r="AT4054"/>
    </row>
    <row r="4055" spans="18:46">
      <c r="R4055"/>
      <c r="S4055"/>
      <c r="U4055"/>
      <c r="V4055"/>
      <c r="X4055"/>
      <c r="Y4055"/>
      <c r="AA4055"/>
      <c r="AB4055"/>
      <c r="AD4055"/>
      <c r="AE4055"/>
      <c r="AG4055"/>
      <c r="AH4055"/>
      <c r="AJ4055"/>
      <c r="AK4055"/>
      <c r="AM4055"/>
      <c r="AN4055"/>
      <c r="AP4055"/>
      <c r="AQ4055"/>
      <c r="AS4055"/>
      <c r="AT4055"/>
    </row>
    <row r="4056" spans="18:46">
      <c r="R4056"/>
      <c r="S4056"/>
      <c r="U4056"/>
      <c r="V4056"/>
      <c r="X4056"/>
      <c r="Y4056"/>
      <c r="AA4056"/>
      <c r="AB4056"/>
      <c r="AD4056"/>
      <c r="AE4056"/>
      <c r="AG4056"/>
      <c r="AH4056"/>
      <c r="AJ4056"/>
      <c r="AK4056"/>
      <c r="AM4056"/>
      <c r="AN4056"/>
      <c r="AP4056"/>
      <c r="AQ4056"/>
      <c r="AS4056"/>
      <c r="AT4056"/>
    </row>
    <row r="4057" spans="18:46">
      <c r="R4057"/>
      <c r="S4057"/>
      <c r="U4057"/>
      <c r="V4057"/>
      <c r="X4057"/>
      <c r="Y4057"/>
      <c r="AA4057"/>
      <c r="AB4057"/>
      <c r="AD4057"/>
      <c r="AE4057"/>
      <c r="AG4057"/>
      <c r="AH4057"/>
      <c r="AJ4057"/>
      <c r="AK4057"/>
      <c r="AM4057"/>
      <c r="AN4057"/>
      <c r="AP4057"/>
      <c r="AQ4057"/>
      <c r="AS4057"/>
      <c r="AT4057"/>
    </row>
    <row r="4058" spans="18:46">
      <c r="R4058"/>
      <c r="S4058"/>
      <c r="U4058"/>
      <c r="V4058"/>
      <c r="X4058"/>
      <c r="Y4058"/>
      <c r="AA4058"/>
      <c r="AB4058"/>
      <c r="AD4058"/>
      <c r="AE4058"/>
      <c r="AG4058"/>
      <c r="AH4058"/>
      <c r="AJ4058"/>
      <c r="AK4058"/>
      <c r="AM4058"/>
      <c r="AN4058"/>
      <c r="AP4058"/>
      <c r="AQ4058"/>
      <c r="AS4058"/>
      <c r="AT4058"/>
    </row>
    <row r="4059" spans="18:46">
      <c r="R4059"/>
      <c r="S4059"/>
      <c r="U4059"/>
      <c r="V4059"/>
      <c r="X4059"/>
      <c r="Y4059"/>
      <c r="AA4059"/>
      <c r="AB4059"/>
      <c r="AD4059"/>
      <c r="AE4059"/>
      <c r="AG4059"/>
      <c r="AH4059"/>
      <c r="AJ4059"/>
      <c r="AK4059"/>
      <c r="AM4059"/>
      <c r="AN4059"/>
      <c r="AP4059"/>
      <c r="AQ4059"/>
      <c r="AS4059"/>
      <c r="AT4059"/>
    </row>
    <row r="4060" spans="18:46">
      <c r="R4060"/>
      <c r="S4060"/>
      <c r="U4060"/>
      <c r="V4060"/>
      <c r="X4060"/>
      <c r="Y4060"/>
      <c r="AA4060"/>
      <c r="AB4060"/>
      <c r="AD4060"/>
      <c r="AE4060"/>
      <c r="AG4060"/>
      <c r="AH4060"/>
      <c r="AJ4060"/>
      <c r="AK4060"/>
      <c r="AM4060"/>
      <c r="AN4060"/>
      <c r="AP4060"/>
      <c r="AQ4060"/>
      <c r="AS4060"/>
      <c r="AT4060"/>
    </row>
    <row r="4061" spans="18:46">
      <c r="R4061"/>
      <c r="S4061"/>
      <c r="U4061"/>
      <c r="V4061"/>
      <c r="X4061"/>
      <c r="Y4061"/>
      <c r="AA4061"/>
      <c r="AB4061"/>
      <c r="AD4061"/>
      <c r="AE4061"/>
      <c r="AG4061"/>
      <c r="AH4061"/>
      <c r="AJ4061"/>
      <c r="AK4061"/>
      <c r="AM4061"/>
      <c r="AN4061"/>
      <c r="AP4061"/>
      <c r="AQ4061"/>
      <c r="AS4061"/>
      <c r="AT4061"/>
    </row>
    <row r="4062" spans="18:46">
      <c r="R4062"/>
      <c r="S4062"/>
      <c r="U4062"/>
      <c r="V4062"/>
      <c r="X4062"/>
      <c r="Y4062"/>
      <c r="AA4062"/>
      <c r="AB4062"/>
      <c r="AD4062"/>
      <c r="AE4062"/>
      <c r="AG4062"/>
      <c r="AH4062"/>
      <c r="AJ4062"/>
      <c r="AK4062"/>
      <c r="AM4062"/>
      <c r="AN4062"/>
      <c r="AP4062"/>
      <c r="AQ4062"/>
      <c r="AS4062"/>
      <c r="AT4062"/>
    </row>
    <row r="4063" spans="18:46">
      <c r="R4063"/>
      <c r="S4063"/>
      <c r="U4063"/>
      <c r="V4063"/>
      <c r="X4063"/>
      <c r="Y4063"/>
      <c r="AA4063"/>
      <c r="AB4063"/>
      <c r="AD4063"/>
      <c r="AE4063"/>
      <c r="AG4063"/>
      <c r="AH4063"/>
      <c r="AJ4063"/>
      <c r="AK4063"/>
      <c r="AM4063"/>
      <c r="AN4063"/>
      <c r="AP4063"/>
      <c r="AQ4063"/>
      <c r="AS4063"/>
      <c r="AT4063"/>
    </row>
    <row r="4064" spans="18:46">
      <c r="R4064"/>
      <c r="S4064"/>
      <c r="U4064"/>
      <c r="V4064"/>
      <c r="X4064"/>
      <c r="Y4064"/>
      <c r="AA4064"/>
      <c r="AB4064"/>
      <c r="AD4064"/>
      <c r="AE4064"/>
      <c r="AG4064"/>
      <c r="AH4064"/>
      <c r="AJ4064"/>
      <c r="AK4064"/>
      <c r="AM4064"/>
      <c r="AN4064"/>
      <c r="AP4064"/>
      <c r="AQ4064"/>
      <c r="AS4064"/>
      <c r="AT4064"/>
    </row>
    <row r="4065" spans="18:46">
      <c r="R4065"/>
      <c r="S4065"/>
      <c r="U4065"/>
      <c r="V4065"/>
      <c r="X4065"/>
      <c r="Y4065"/>
      <c r="AA4065"/>
      <c r="AB4065"/>
      <c r="AD4065"/>
      <c r="AE4065"/>
      <c r="AG4065"/>
      <c r="AH4065"/>
      <c r="AJ4065"/>
      <c r="AK4065"/>
      <c r="AM4065"/>
      <c r="AN4065"/>
      <c r="AP4065"/>
      <c r="AQ4065"/>
      <c r="AS4065"/>
      <c r="AT4065"/>
    </row>
    <row r="4066" spans="18:46">
      <c r="R4066"/>
      <c r="S4066"/>
      <c r="U4066"/>
      <c r="V4066"/>
      <c r="X4066"/>
      <c r="Y4066"/>
      <c r="AA4066"/>
      <c r="AB4066"/>
      <c r="AD4066"/>
      <c r="AE4066"/>
      <c r="AG4066"/>
      <c r="AH4066"/>
      <c r="AJ4066"/>
      <c r="AK4066"/>
      <c r="AM4066"/>
      <c r="AN4066"/>
      <c r="AP4066"/>
      <c r="AQ4066"/>
      <c r="AS4066"/>
      <c r="AT4066"/>
    </row>
    <row r="4067" spans="18:46">
      <c r="R4067"/>
      <c r="S4067"/>
      <c r="U4067"/>
      <c r="V4067"/>
      <c r="X4067"/>
      <c r="Y4067"/>
      <c r="AA4067"/>
      <c r="AB4067"/>
      <c r="AD4067"/>
      <c r="AE4067"/>
      <c r="AG4067"/>
      <c r="AH4067"/>
      <c r="AJ4067"/>
      <c r="AK4067"/>
      <c r="AM4067"/>
      <c r="AN4067"/>
      <c r="AP4067"/>
      <c r="AQ4067"/>
      <c r="AS4067"/>
      <c r="AT4067"/>
    </row>
    <row r="4068" spans="18:46">
      <c r="R4068"/>
      <c r="S4068"/>
      <c r="U4068"/>
      <c r="V4068"/>
      <c r="X4068"/>
      <c r="Y4068"/>
      <c r="AA4068"/>
      <c r="AB4068"/>
      <c r="AD4068"/>
      <c r="AE4068"/>
      <c r="AG4068"/>
      <c r="AH4068"/>
      <c r="AJ4068"/>
      <c r="AK4068"/>
      <c r="AM4068"/>
      <c r="AN4068"/>
      <c r="AP4068"/>
      <c r="AQ4068"/>
      <c r="AS4068"/>
      <c r="AT4068"/>
    </row>
    <row r="4069" spans="18:46">
      <c r="R4069"/>
      <c r="S4069"/>
      <c r="U4069"/>
      <c r="V4069"/>
      <c r="X4069"/>
      <c r="Y4069"/>
      <c r="AA4069"/>
      <c r="AB4069"/>
      <c r="AD4069"/>
      <c r="AE4069"/>
      <c r="AG4069"/>
      <c r="AH4069"/>
      <c r="AJ4069"/>
      <c r="AK4069"/>
      <c r="AM4069"/>
      <c r="AN4069"/>
      <c r="AP4069"/>
      <c r="AQ4069"/>
      <c r="AS4069"/>
      <c r="AT4069"/>
    </row>
    <row r="4070" spans="18:46">
      <c r="R4070"/>
      <c r="S4070"/>
      <c r="U4070"/>
      <c r="V4070"/>
      <c r="X4070"/>
      <c r="Y4070"/>
      <c r="AA4070"/>
      <c r="AB4070"/>
      <c r="AD4070"/>
      <c r="AE4070"/>
      <c r="AG4070"/>
      <c r="AH4070"/>
      <c r="AJ4070"/>
      <c r="AK4070"/>
      <c r="AM4070"/>
      <c r="AN4070"/>
      <c r="AP4070"/>
      <c r="AQ4070"/>
      <c r="AS4070"/>
      <c r="AT4070"/>
    </row>
    <row r="4071" spans="18:46">
      <c r="R4071"/>
      <c r="S4071"/>
      <c r="U4071"/>
      <c r="V4071"/>
      <c r="X4071"/>
      <c r="Y4071"/>
      <c r="AA4071"/>
      <c r="AB4071"/>
      <c r="AD4071"/>
      <c r="AE4071"/>
      <c r="AG4071"/>
      <c r="AH4071"/>
      <c r="AJ4071"/>
      <c r="AK4071"/>
      <c r="AM4071"/>
      <c r="AN4071"/>
      <c r="AP4071"/>
      <c r="AQ4071"/>
      <c r="AS4071"/>
      <c r="AT4071"/>
    </row>
    <row r="4072" spans="18:46">
      <c r="R4072"/>
      <c r="S4072"/>
      <c r="U4072"/>
      <c r="V4072"/>
      <c r="X4072"/>
      <c r="Y4072"/>
      <c r="AA4072"/>
      <c r="AB4072"/>
      <c r="AD4072"/>
      <c r="AE4072"/>
      <c r="AG4072"/>
      <c r="AH4072"/>
      <c r="AJ4072"/>
      <c r="AK4072"/>
      <c r="AM4072"/>
      <c r="AN4072"/>
      <c r="AP4072"/>
      <c r="AQ4072"/>
      <c r="AS4072"/>
      <c r="AT4072"/>
    </row>
    <row r="4073" spans="18:46">
      <c r="R4073"/>
      <c r="S4073"/>
      <c r="U4073"/>
      <c r="V4073"/>
      <c r="X4073"/>
      <c r="Y4073"/>
      <c r="AA4073"/>
      <c r="AB4073"/>
      <c r="AD4073"/>
      <c r="AE4073"/>
      <c r="AG4073"/>
      <c r="AH4073"/>
      <c r="AJ4073"/>
      <c r="AK4073"/>
      <c r="AM4073"/>
      <c r="AN4073"/>
      <c r="AP4073"/>
      <c r="AQ4073"/>
      <c r="AS4073"/>
      <c r="AT4073"/>
    </row>
    <row r="4074" spans="18:46">
      <c r="R4074"/>
      <c r="S4074"/>
      <c r="U4074"/>
      <c r="V4074"/>
      <c r="X4074"/>
      <c r="Y4074"/>
      <c r="AA4074"/>
      <c r="AB4074"/>
      <c r="AD4074"/>
      <c r="AE4074"/>
      <c r="AG4074"/>
      <c r="AH4074"/>
      <c r="AJ4074"/>
      <c r="AK4074"/>
      <c r="AM4074"/>
      <c r="AN4074"/>
      <c r="AP4074"/>
      <c r="AQ4074"/>
      <c r="AS4074"/>
      <c r="AT4074"/>
    </row>
    <row r="4075" spans="18:46">
      <c r="R4075"/>
      <c r="S4075"/>
      <c r="U4075"/>
      <c r="V4075"/>
      <c r="X4075"/>
      <c r="Y4075"/>
      <c r="AA4075"/>
      <c r="AB4075"/>
      <c r="AD4075"/>
      <c r="AE4075"/>
      <c r="AG4075"/>
      <c r="AH4075"/>
      <c r="AJ4075"/>
      <c r="AK4075"/>
      <c r="AM4075"/>
      <c r="AN4075"/>
      <c r="AP4075"/>
      <c r="AQ4075"/>
      <c r="AS4075"/>
      <c r="AT4075"/>
    </row>
    <row r="4076" spans="18:46">
      <c r="R4076"/>
      <c r="S4076"/>
      <c r="U4076"/>
      <c r="V4076"/>
      <c r="X4076"/>
      <c r="Y4076"/>
      <c r="AA4076"/>
      <c r="AB4076"/>
      <c r="AD4076"/>
      <c r="AE4076"/>
      <c r="AG4076"/>
      <c r="AH4076"/>
      <c r="AJ4076"/>
      <c r="AK4076"/>
      <c r="AM4076"/>
      <c r="AN4076"/>
      <c r="AP4076"/>
      <c r="AQ4076"/>
      <c r="AS4076"/>
      <c r="AT4076"/>
    </row>
    <row r="4077" spans="18:46">
      <c r="R4077"/>
      <c r="S4077"/>
      <c r="U4077"/>
      <c r="V4077"/>
      <c r="X4077"/>
      <c r="Y4077"/>
      <c r="AA4077"/>
      <c r="AB4077"/>
      <c r="AD4077"/>
      <c r="AE4077"/>
      <c r="AG4077"/>
      <c r="AH4077"/>
      <c r="AJ4077"/>
      <c r="AK4077"/>
      <c r="AM4077"/>
      <c r="AN4077"/>
      <c r="AP4077"/>
      <c r="AQ4077"/>
      <c r="AS4077"/>
      <c r="AT4077"/>
    </row>
    <row r="4078" spans="18:46">
      <c r="R4078"/>
      <c r="S4078"/>
      <c r="U4078"/>
      <c r="V4078"/>
      <c r="X4078"/>
      <c r="Y4078"/>
      <c r="AA4078"/>
      <c r="AB4078"/>
      <c r="AD4078"/>
      <c r="AE4078"/>
      <c r="AG4078"/>
      <c r="AH4078"/>
      <c r="AJ4078"/>
      <c r="AK4078"/>
      <c r="AM4078"/>
      <c r="AN4078"/>
      <c r="AP4078"/>
      <c r="AQ4078"/>
      <c r="AS4078"/>
      <c r="AT4078"/>
    </row>
    <row r="4079" spans="18:46">
      <c r="R4079"/>
      <c r="S4079"/>
      <c r="U4079"/>
      <c r="V4079"/>
      <c r="X4079"/>
      <c r="Y4079"/>
      <c r="AA4079"/>
      <c r="AB4079"/>
      <c r="AD4079"/>
      <c r="AE4079"/>
      <c r="AG4079"/>
      <c r="AH4079"/>
      <c r="AJ4079"/>
      <c r="AK4079"/>
      <c r="AM4079"/>
      <c r="AN4079"/>
      <c r="AP4079"/>
      <c r="AQ4079"/>
      <c r="AS4079"/>
      <c r="AT4079"/>
    </row>
    <row r="4080" spans="18:46">
      <c r="R4080"/>
      <c r="S4080"/>
      <c r="U4080"/>
      <c r="V4080"/>
      <c r="X4080"/>
      <c r="Y4080"/>
      <c r="AA4080"/>
      <c r="AB4080"/>
      <c r="AD4080"/>
      <c r="AE4080"/>
      <c r="AG4080"/>
      <c r="AH4080"/>
      <c r="AJ4080"/>
      <c r="AK4080"/>
      <c r="AM4080"/>
      <c r="AN4080"/>
      <c r="AP4080"/>
      <c r="AQ4080"/>
      <c r="AS4080"/>
      <c r="AT4080"/>
    </row>
    <row r="4081" spans="18:46">
      <c r="R4081"/>
      <c r="S4081"/>
      <c r="U4081"/>
      <c r="V4081"/>
      <c r="X4081"/>
      <c r="Y4081"/>
      <c r="AA4081"/>
      <c r="AB4081"/>
      <c r="AD4081"/>
      <c r="AE4081"/>
      <c r="AG4081"/>
      <c r="AH4081"/>
      <c r="AJ4081"/>
      <c r="AK4081"/>
      <c r="AM4081"/>
      <c r="AN4081"/>
      <c r="AP4081"/>
      <c r="AQ4081"/>
      <c r="AS4081"/>
      <c r="AT4081"/>
    </row>
    <row r="4082" spans="18:46">
      <c r="R4082"/>
      <c r="S4082"/>
      <c r="U4082"/>
      <c r="V4082"/>
      <c r="X4082"/>
      <c r="Y4082"/>
      <c r="AA4082"/>
      <c r="AB4082"/>
      <c r="AD4082"/>
      <c r="AE4082"/>
      <c r="AG4082"/>
      <c r="AH4082"/>
      <c r="AJ4082"/>
      <c r="AK4082"/>
      <c r="AM4082"/>
      <c r="AN4082"/>
      <c r="AP4082"/>
      <c r="AQ4082"/>
      <c r="AS4082"/>
      <c r="AT4082"/>
    </row>
    <row r="4083" spans="18:46">
      <c r="R4083"/>
      <c r="S4083"/>
      <c r="U4083"/>
      <c r="V4083"/>
      <c r="X4083"/>
      <c r="Y4083"/>
      <c r="AA4083"/>
      <c r="AB4083"/>
      <c r="AD4083"/>
      <c r="AE4083"/>
      <c r="AG4083"/>
      <c r="AH4083"/>
      <c r="AJ4083"/>
      <c r="AK4083"/>
      <c r="AM4083"/>
      <c r="AN4083"/>
      <c r="AP4083"/>
      <c r="AQ4083"/>
      <c r="AS4083"/>
      <c r="AT4083"/>
    </row>
    <row r="4084" spans="18:46">
      <c r="R4084"/>
      <c r="S4084"/>
      <c r="U4084"/>
      <c r="V4084"/>
      <c r="X4084"/>
      <c r="Y4084"/>
      <c r="AA4084"/>
      <c r="AB4084"/>
      <c r="AD4084"/>
      <c r="AE4084"/>
      <c r="AG4084"/>
      <c r="AH4084"/>
      <c r="AJ4084"/>
      <c r="AK4084"/>
      <c r="AM4084"/>
      <c r="AN4084"/>
      <c r="AP4084"/>
      <c r="AQ4084"/>
      <c r="AS4084"/>
      <c r="AT4084"/>
    </row>
    <row r="4085" spans="18:46">
      <c r="R4085"/>
      <c r="S4085"/>
      <c r="U4085"/>
      <c r="V4085"/>
      <c r="X4085"/>
      <c r="Y4085"/>
      <c r="AA4085"/>
      <c r="AB4085"/>
      <c r="AD4085"/>
      <c r="AE4085"/>
      <c r="AG4085"/>
      <c r="AH4085"/>
      <c r="AJ4085"/>
      <c r="AK4085"/>
      <c r="AM4085"/>
      <c r="AN4085"/>
      <c r="AP4085"/>
      <c r="AQ4085"/>
      <c r="AS4085"/>
      <c r="AT4085"/>
    </row>
    <row r="4086" spans="18:46">
      <c r="R4086"/>
      <c r="S4086"/>
      <c r="U4086"/>
      <c r="V4086"/>
      <c r="X4086"/>
      <c r="Y4086"/>
      <c r="AA4086"/>
      <c r="AB4086"/>
      <c r="AD4086"/>
      <c r="AE4086"/>
      <c r="AG4086"/>
      <c r="AH4086"/>
      <c r="AJ4086"/>
      <c r="AK4086"/>
      <c r="AM4086"/>
      <c r="AN4086"/>
      <c r="AP4086"/>
      <c r="AQ4086"/>
      <c r="AS4086"/>
      <c r="AT4086"/>
    </row>
    <row r="4087" spans="18:46">
      <c r="R4087"/>
      <c r="S4087"/>
      <c r="U4087"/>
      <c r="V4087"/>
      <c r="X4087"/>
      <c r="Y4087"/>
      <c r="AA4087"/>
      <c r="AB4087"/>
      <c r="AD4087"/>
      <c r="AE4087"/>
      <c r="AG4087"/>
      <c r="AH4087"/>
      <c r="AJ4087"/>
      <c r="AK4087"/>
      <c r="AM4087"/>
      <c r="AN4087"/>
      <c r="AP4087"/>
      <c r="AQ4087"/>
      <c r="AS4087"/>
      <c r="AT4087"/>
    </row>
    <row r="4088" spans="18:46">
      <c r="R4088"/>
      <c r="S4088"/>
      <c r="U4088"/>
      <c r="V4088"/>
      <c r="X4088"/>
      <c r="Y4088"/>
      <c r="AA4088"/>
      <c r="AB4088"/>
      <c r="AD4088"/>
      <c r="AE4088"/>
      <c r="AG4088"/>
      <c r="AH4088"/>
      <c r="AJ4088"/>
      <c r="AK4088"/>
      <c r="AM4088"/>
      <c r="AN4088"/>
      <c r="AP4088"/>
      <c r="AQ4088"/>
      <c r="AS4088"/>
      <c r="AT4088"/>
    </row>
    <row r="4089" spans="18:46">
      <c r="R4089"/>
      <c r="S4089"/>
      <c r="U4089"/>
      <c r="V4089"/>
      <c r="X4089"/>
      <c r="Y4089"/>
      <c r="AA4089"/>
      <c r="AB4089"/>
      <c r="AD4089"/>
      <c r="AE4089"/>
      <c r="AG4089"/>
      <c r="AH4089"/>
      <c r="AJ4089"/>
      <c r="AK4089"/>
      <c r="AM4089"/>
      <c r="AN4089"/>
      <c r="AP4089"/>
      <c r="AQ4089"/>
      <c r="AS4089"/>
      <c r="AT4089"/>
    </row>
    <row r="4090" spans="18:46">
      <c r="R4090"/>
      <c r="S4090"/>
      <c r="U4090"/>
      <c r="V4090"/>
      <c r="X4090"/>
      <c r="Y4090"/>
      <c r="AA4090"/>
      <c r="AB4090"/>
      <c r="AD4090"/>
      <c r="AE4090"/>
      <c r="AG4090"/>
      <c r="AH4090"/>
      <c r="AJ4090"/>
      <c r="AK4090"/>
      <c r="AM4090"/>
      <c r="AN4090"/>
      <c r="AP4090"/>
      <c r="AQ4090"/>
      <c r="AS4090"/>
      <c r="AT4090"/>
    </row>
    <row r="4091" spans="18:46">
      <c r="R4091"/>
      <c r="S4091"/>
      <c r="U4091"/>
      <c r="V4091"/>
      <c r="X4091"/>
      <c r="Y4091"/>
      <c r="AA4091"/>
      <c r="AB4091"/>
      <c r="AD4091"/>
      <c r="AE4091"/>
      <c r="AG4091"/>
      <c r="AH4091"/>
      <c r="AJ4091"/>
      <c r="AK4091"/>
      <c r="AM4091"/>
      <c r="AN4091"/>
      <c r="AP4091"/>
      <c r="AQ4091"/>
      <c r="AS4091"/>
      <c r="AT4091"/>
    </row>
    <row r="4092" spans="18:46">
      <c r="R4092"/>
      <c r="S4092"/>
      <c r="U4092"/>
      <c r="V4092"/>
      <c r="X4092"/>
      <c r="Y4092"/>
      <c r="AA4092"/>
      <c r="AB4092"/>
      <c r="AD4092"/>
      <c r="AE4092"/>
      <c r="AG4092"/>
      <c r="AH4092"/>
      <c r="AJ4092"/>
      <c r="AK4092"/>
      <c r="AM4092"/>
      <c r="AN4092"/>
      <c r="AP4092"/>
      <c r="AQ4092"/>
      <c r="AS4092"/>
      <c r="AT4092"/>
    </row>
    <row r="4093" spans="18:46">
      <c r="R4093"/>
      <c r="S4093"/>
      <c r="U4093"/>
      <c r="V4093"/>
      <c r="X4093"/>
      <c r="Y4093"/>
      <c r="AA4093"/>
      <c r="AB4093"/>
      <c r="AD4093"/>
      <c r="AE4093"/>
      <c r="AG4093"/>
      <c r="AH4093"/>
      <c r="AJ4093"/>
      <c r="AK4093"/>
      <c r="AM4093"/>
      <c r="AN4093"/>
      <c r="AP4093"/>
      <c r="AQ4093"/>
      <c r="AS4093"/>
      <c r="AT4093"/>
    </row>
    <row r="4094" spans="18:46">
      <c r="R4094"/>
      <c r="S4094"/>
      <c r="U4094"/>
      <c r="V4094"/>
      <c r="X4094"/>
      <c r="Y4094"/>
      <c r="AA4094"/>
      <c r="AB4094"/>
      <c r="AD4094"/>
      <c r="AE4094"/>
      <c r="AG4094"/>
      <c r="AH4094"/>
      <c r="AJ4094"/>
      <c r="AK4094"/>
      <c r="AM4094"/>
      <c r="AN4094"/>
      <c r="AP4094"/>
      <c r="AQ4094"/>
      <c r="AS4094"/>
      <c r="AT4094"/>
    </row>
    <row r="4095" spans="18:46">
      <c r="R4095"/>
      <c r="S4095"/>
      <c r="U4095"/>
      <c r="V4095"/>
      <c r="X4095"/>
      <c r="Y4095"/>
      <c r="AA4095"/>
      <c r="AB4095"/>
      <c r="AD4095"/>
      <c r="AE4095"/>
      <c r="AG4095"/>
      <c r="AH4095"/>
      <c r="AJ4095"/>
      <c r="AK4095"/>
      <c r="AM4095"/>
      <c r="AN4095"/>
      <c r="AP4095"/>
      <c r="AQ4095"/>
      <c r="AS4095"/>
      <c r="AT4095"/>
    </row>
    <row r="4096" spans="18:46">
      <c r="R4096"/>
      <c r="S4096"/>
      <c r="U4096"/>
      <c r="V4096"/>
      <c r="X4096"/>
      <c r="Y4096"/>
      <c r="AA4096"/>
      <c r="AB4096"/>
      <c r="AD4096"/>
      <c r="AE4096"/>
      <c r="AG4096"/>
      <c r="AH4096"/>
      <c r="AJ4096"/>
      <c r="AK4096"/>
      <c r="AM4096"/>
      <c r="AN4096"/>
      <c r="AP4096"/>
      <c r="AQ4096"/>
      <c r="AS4096"/>
      <c r="AT4096"/>
    </row>
    <row r="4097" spans="18:46">
      <c r="R4097"/>
      <c r="S4097"/>
      <c r="U4097"/>
      <c r="V4097"/>
      <c r="X4097"/>
      <c r="Y4097"/>
      <c r="AA4097"/>
      <c r="AB4097"/>
      <c r="AD4097"/>
      <c r="AE4097"/>
      <c r="AG4097"/>
      <c r="AH4097"/>
      <c r="AJ4097"/>
      <c r="AK4097"/>
      <c r="AM4097"/>
      <c r="AN4097"/>
      <c r="AP4097"/>
      <c r="AQ4097"/>
      <c r="AS4097"/>
      <c r="AT4097"/>
    </row>
    <row r="4098" spans="18:46">
      <c r="R4098"/>
      <c r="S4098"/>
      <c r="U4098"/>
      <c r="V4098"/>
      <c r="X4098"/>
      <c r="Y4098"/>
      <c r="AA4098"/>
      <c r="AB4098"/>
      <c r="AD4098"/>
      <c r="AE4098"/>
      <c r="AG4098"/>
      <c r="AH4098"/>
      <c r="AJ4098"/>
      <c r="AK4098"/>
      <c r="AM4098"/>
      <c r="AN4098"/>
      <c r="AP4098"/>
      <c r="AQ4098"/>
      <c r="AS4098"/>
      <c r="AT4098"/>
    </row>
    <row r="4099" spans="18:46">
      <c r="R4099"/>
      <c r="S4099"/>
      <c r="U4099"/>
      <c r="V4099"/>
      <c r="X4099"/>
      <c r="Y4099"/>
      <c r="AA4099"/>
      <c r="AB4099"/>
      <c r="AD4099"/>
      <c r="AE4099"/>
      <c r="AG4099"/>
      <c r="AH4099"/>
      <c r="AJ4099"/>
      <c r="AK4099"/>
      <c r="AM4099"/>
      <c r="AN4099"/>
      <c r="AP4099"/>
      <c r="AQ4099"/>
      <c r="AS4099"/>
      <c r="AT4099"/>
    </row>
    <row r="4100" spans="18:46">
      <c r="R4100"/>
      <c r="S4100"/>
      <c r="U4100"/>
      <c r="V4100"/>
      <c r="X4100"/>
      <c r="Y4100"/>
      <c r="AA4100"/>
      <c r="AB4100"/>
      <c r="AD4100"/>
      <c r="AE4100"/>
      <c r="AG4100"/>
      <c r="AH4100"/>
      <c r="AJ4100"/>
      <c r="AK4100"/>
      <c r="AM4100"/>
      <c r="AN4100"/>
      <c r="AP4100"/>
      <c r="AQ4100"/>
      <c r="AS4100"/>
      <c r="AT4100"/>
    </row>
    <row r="4101" spans="18:46">
      <c r="R4101"/>
      <c r="S4101"/>
      <c r="U4101"/>
      <c r="V4101"/>
      <c r="X4101"/>
      <c r="Y4101"/>
      <c r="AA4101"/>
      <c r="AB4101"/>
      <c r="AD4101"/>
      <c r="AE4101"/>
      <c r="AG4101"/>
      <c r="AH4101"/>
      <c r="AJ4101"/>
      <c r="AK4101"/>
      <c r="AM4101"/>
      <c r="AN4101"/>
      <c r="AP4101"/>
      <c r="AQ4101"/>
      <c r="AS4101"/>
      <c r="AT4101"/>
    </row>
    <row r="4102" spans="18:46">
      <c r="R4102"/>
      <c r="S4102"/>
      <c r="U4102"/>
      <c r="V4102"/>
      <c r="X4102"/>
      <c r="Y4102"/>
      <c r="AA4102"/>
      <c r="AB4102"/>
      <c r="AD4102"/>
      <c r="AE4102"/>
      <c r="AG4102"/>
      <c r="AH4102"/>
      <c r="AJ4102"/>
      <c r="AK4102"/>
      <c r="AM4102"/>
      <c r="AN4102"/>
      <c r="AP4102"/>
      <c r="AQ4102"/>
      <c r="AS4102"/>
      <c r="AT4102"/>
    </row>
    <row r="4103" spans="18:46">
      <c r="R4103"/>
      <c r="S4103"/>
      <c r="U4103"/>
      <c r="V4103"/>
      <c r="X4103"/>
      <c r="Y4103"/>
      <c r="AA4103"/>
      <c r="AB4103"/>
      <c r="AD4103"/>
      <c r="AE4103"/>
      <c r="AG4103"/>
      <c r="AH4103"/>
      <c r="AJ4103"/>
      <c r="AK4103"/>
      <c r="AM4103"/>
      <c r="AN4103"/>
      <c r="AP4103"/>
      <c r="AQ4103"/>
      <c r="AS4103"/>
      <c r="AT4103"/>
    </row>
    <row r="4104" spans="18:46">
      <c r="R4104"/>
      <c r="S4104"/>
      <c r="U4104"/>
      <c r="V4104"/>
      <c r="X4104"/>
      <c r="Y4104"/>
      <c r="AA4104"/>
      <c r="AB4104"/>
      <c r="AD4104"/>
      <c r="AE4104"/>
      <c r="AG4104"/>
      <c r="AH4104"/>
      <c r="AJ4104"/>
      <c r="AK4104"/>
      <c r="AM4104"/>
      <c r="AN4104"/>
      <c r="AP4104"/>
      <c r="AQ4104"/>
      <c r="AS4104"/>
      <c r="AT4104"/>
    </row>
    <row r="4105" spans="18:46">
      <c r="R4105"/>
      <c r="S4105"/>
      <c r="U4105"/>
      <c r="V4105"/>
      <c r="X4105"/>
      <c r="Y4105"/>
      <c r="AA4105"/>
      <c r="AB4105"/>
      <c r="AD4105"/>
      <c r="AE4105"/>
      <c r="AG4105"/>
      <c r="AH4105"/>
      <c r="AJ4105"/>
      <c r="AK4105"/>
      <c r="AM4105"/>
      <c r="AN4105"/>
      <c r="AP4105"/>
      <c r="AQ4105"/>
      <c r="AS4105"/>
      <c r="AT4105"/>
    </row>
    <row r="4106" spans="18:46">
      <c r="R4106"/>
      <c r="S4106"/>
      <c r="U4106"/>
      <c r="V4106"/>
      <c r="X4106"/>
      <c r="Y4106"/>
      <c r="AA4106"/>
      <c r="AB4106"/>
      <c r="AD4106"/>
      <c r="AE4106"/>
      <c r="AG4106"/>
      <c r="AH4106"/>
      <c r="AJ4106"/>
      <c r="AK4106"/>
      <c r="AM4106"/>
      <c r="AN4106"/>
      <c r="AP4106"/>
      <c r="AQ4106"/>
      <c r="AS4106"/>
      <c r="AT4106"/>
    </row>
    <row r="4107" spans="18:46">
      <c r="R4107"/>
      <c r="S4107"/>
      <c r="U4107"/>
      <c r="V4107"/>
      <c r="X4107"/>
      <c r="Y4107"/>
      <c r="AA4107"/>
      <c r="AB4107"/>
      <c r="AD4107"/>
      <c r="AE4107"/>
      <c r="AG4107"/>
      <c r="AH4107"/>
      <c r="AJ4107"/>
      <c r="AK4107"/>
      <c r="AM4107"/>
      <c r="AN4107"/>
      <c r="AP4107"/>
      <c r="AQ4107"/>
      <c r="AS4107"/>
      <c r="AT4107"/>
    </row>
    <row r="4108" spans="18:46">
      <c r="R4108"/>
      <c r="S4108"/>
      <c r="U4108"/>
      <c r="V4108"/>
      <c r="X4108"/>
      <c r="Y4108"/>
      <c r="AA4108"/>
      <c r="AB4108"/>
      <c r="AD4108"/>
      <c r="AE4108"/>
      <c r="AG4108"/>
      <c r="AH4108"/>
      <c r="AJ4108"/>
      <c r="AK4108"/>
      <c r="AM4108"/>
      <c r="AN4108"/>
      <c r="AP4108"/>
      <c r="AQ4108"/>
      <c r="AS4108"/>
      <c r="AT4108"/>
    </row>
    <row r="4109" spans="18:46">
      <c r="R4109"/>
      <c r="S4109"/>
      <c r="U4109"/>
      <c r="V4109"/>
      <c r="X4109"/>
      <c r="Y4109"/>
      <c r="AA4109"/>
      <c r="AB4109"/>
      <c r="AD4109"/>
      <c r="AE4109"/>
      <c r="AG4109"/>
      <c r="AH4109"/>
      <c r="AJ4109"/>
      <c r="AK4109"/>
      <c r="AM4109"/>
      <c r="AN4109"/>
      <c r="AP4109"/>
      <c r="AQ4109"/>
      <c r="AS4109"/>
      <c r="AT4109"/>
    </row>
    <row r="4110" spans="18:46">
      <c r="R4110"/>
      <c r="S4110"/>
      <c r="U4110"/>
      <c r="V4110"/>
      <c r="X4110"/>
      <c r="Y4110"/>
      <c r="AA4110"/>
      <c r="AB4110"/>
      <c r="AD4110"/>
      <c r="AE4110"/>
      <c r="AG4110"/>
      <c r="AH4110"/>
      <c r="AJ4110"/>
      <c r="AK4110"/>
      <c r="AM4110"/>
      <c r="AN4110"/>
      <c r="AP4110"/>
      <c r="AQ4110"/>
      <c r="AS4110"/>
      <c r="AT4110"/>
    </row>
    <row r="4111" spans="18:46">
      <c r="R4111"/>
      <c r="S4111"/>
      <c r="U4111"/>
      <c r="V4111"/>
      <c r="X4111"/>
      <c r="Y4111"/>
      <c r="AA4111"/>
      <c r="AB4111"/>
      <c r="AD4111"/>
      <c r="AE4111"/>
      <c r="AG4111"/>
      <c r="AH4111"/>
      <c r="AJ4111"/>
      <c r="AK4111"/>
      <c r="AM4111"/>
      <c r="AN4111"/>
      <c r="AP4111"/>
      <c r="AQ4111"/>
      <c r="AS4111"/>
      <c r="AT4111"/>
    </row>
    <row r="4112" spans="18:46">
      <c r="R4112"/>
      <c r="S4112"/>
      <c r="U4112"/>
      <c r="V4112"/>
      <c r="X4112"/>
      <c r="Y4112"/>
      <c r="AA4112"/>
      <c r="AB4112"/>
      <c r="AD4112"/>
      <c r="AE4112"/>
      <c r="AG4112"/>
      <c r="AH4112"/>
      <c r="AJ4112"/>
      <c r="AK4112"/>
      <c r="AM4112"/>
      <c r="AN4112"/>
      <c r="AP4112"/>
      <c r="AQ4112"/>
      <c r="AS4112"/>
      <c r="AT4112"/>
    </row>
    <row r="4113" spans="18:46">
      <c r="R4113"/>
      <c r="S4113"/>
      <c r="U4113"/>
      <c r="V4113"/>
      <c r="X4113"/>
      <c r="Y4113"/>
      <c r="AA4113"/>
      <c r="AB4113"/>
      <c r="AD4113"/>
      <c r="AE4113"/>
      <c r="AG4113"/>
      <c r="AH4113"/>
      <c r="AJ4113"/>
      <c r="AK4113"/>
      <c r="AM4113"/>
      <c r="AN4113"/>
      <c r="AP4113"/>
      <c r="AQ4113"/>
      <c r="AS4113"/>
      <c r="AT4113"/>
    </row>
    <row r="4114" spans="18:46">
      <c r="R4114"/>
      <c r="S4114"/>
      <c r="U4114"/>
      <c r="V4114"/>
      <c r="X4114"/>
      <c r="Y4114"/>
      <c r="AA4114"/>
      <c r="AB4114"/>
      <c r="AD4114"/>
      <c r="AE4114"/>
      <c r="AG4114"/>
      <c r="AH4114"/>
      <c r="AJ4114"/>
      <c r="AK4114"/>
      <c r="AM4114"/>
      <c r="AN4114"/>
      <c r="AP4114"/>
      <c r="AQ4114"/>
      <c r="AS4114"/>
      <c r="AT4114"/>
    </row>
    <row r="4115" spans="18:46">
      <c r="R4115"/>
      <c r="S4115"/>
      <c r="U4115"/>
      <c r="V4115"/>
      <c r="X4115"/>
      <c r="Y4115"/>
      <c r="AA4115"/>
      <c r="AB4115"/>
      <c r="AD4115"/>
      <c r="AE4115"/>
      <c r="AG4115"/>
      <c r="AH4115"/>
      <c r="AJ4115"/>
      <c r="AK4115"/>
      <c r="AM4115"/>
      <c r="AN4115"/>
      <c r="AP4115"/>
      <c r="AQ4115"/>
      <c r="AS4115"/>
      <c r="AT4115"/>
    </row>
    <row r="4116" spans="18:46">
      <c r="R4116"/>
      <c r="S4116"/>
      <c r="U4116"/>
      <c r="V4116"/>
      <c r="X4116"/>
      <c r="Y4116"/>
      <c r="AA4116"/>
      <c r="AB4116"/>
      <c r="AD4116"/>
      <c r="AE4116"/>
      <c r="AG4116"/>
      <c r="AH4116"/>
      <c r="AJ4116"/>
      <c r="AK4116"/>
      <c r="AM4116"/>
      <c r="AN4116"/>
      <c r="AP4116"/>
      <c r="AQ4116"/>
      <c r="AS4116"/>
      <c r="AT4116"/>
    </row>
    <row r="4117" spans="18:46">
      <c r="R4117"/>
      <c r="S4117"/>
      <c r="U4117"/>
      <c r="V4117"/>
      <c r="X4117"/>
      <c r="Y4117"/>
      <c r="AA4117"/>
      <c r="AB4117"/>
      <c r="AD4117"/>
      <c r="AE4117"/>
      <c r="AG4117"/>
      <c r="AH4117"/>
      <c r="AJ4117"/>
      <c r="AK4117"/>
      <c r="AM4117"/>
      <c r="AN4117"/>
      <c r="AP4117"/>
      <c r="AQ4117"/>
      <c r="AS4117"/>
      <c r="AT4117"/>
    </row>
    <row r="4118" spans="18:46">
      <c r="R4118"/>
      <c r="S4118"/>
      <c r="U4118"/>
      <c r="V4118"/>
      <c r="X4118"/>
      <c r="Y4118"/>
      <c r="AA4118"/>
      <c r="AB4118"/>
      <c r="AD4118"/>
      <c r="AE4118"/>
      <c r="AG4118"/>
      <c r="AH4118"/>
      <c r="AJ4118"/>
      <c r="AK4118"/>
      <c r="AM4118"/>
      <c r="AN4118"/>
      <c r="AP4118"/>
      <c r="AQ4118"/>
      <c r="AS4118"/>
      <c r="AT4118"/>
    </row>
    <row r="4119" spans="18:46">
      <c r="R4119"/>
      <c r="S4119"/>
      <c r="U4119"/>
      <c r="V4119"/>
      <c r="X4119"/>
      <c r="Y4119"/>
      <c r="AA4119"/>
      <c r="AB4119"/>
      <c r="AD4119"/>
      <c r="AE4119"/>
      <c r="AG4119"/>
      <c r="AH4119"/>
      <c r="AJ4119"/>
      <c r="AK4119"/>
      <c r="AM4119"/>
      <c r="AN4119"/>
      <c r="AP4119"/>
      <c r="AQ4119"/>
      <c r="AS4119"/>
      <c r="AT4119"/>
    </row>
    <row r="4120" spans="18:46">
      <c r="R4120"/>
      <c r="S4120"/>
      <c r="U4120"/>
      <c r="V4120"/>
      <c r="X4120"/>
      <c r="Y4120"/>
      <c r="AA4120"/>
      <c r="AB4120"/>
      <c r="AD4120"/>
      <c r="AE4120"/>
      <c r="AG4120"/>
      <c r="AH4120"/>
      <c r="AJ4120"/>
      <c r="AK4120"/>
      <c r="AM4120"/>
      <c r="AN4120"/>
      <c r="AP4120"/>
      <c r="AQ4120"/>
      <c r="AS4120"/>
      <c r="AT4120"/>
    </row>
    <row r="4121" spans="18:46">
      <c r="R4121"/>
      <c r="S4121"/>
      <c r="U4121"/>
      <c r="V4121"/>
      <c r="X4121"/>
      <c r="Y4121"/>
      <c r="AA4121"/>
      <c r="AB4121"/>
      <c r="AD4121"/>
      <c r="AE4121"/>
      <c r="AG4121"/>
      <c r="AH4121"/>
      <c r="AJ4121"/>
      <c r="AK4121"/>
      <c r="AM4121"/>
      <c r="AN4121"/>
      <c r="AP4121"/>
      <c r="AQ4121"/>
      <c r="AS4121"/>
      <c r="AT4121"/>
    </row>
    <row r="4122" spans="18:46">
      <c r="R4122"/>
      <c r="S4122"/>
      <c r="U4122"/>
      <c r="V4122"/>
      <c r="X4122"/>
      <c r="Y4122"/>
      <c r="AA4122"/>
      <c r="AB4122"/>
      <c r="AD4122"/>
      <c r="AE4122"/>
      <c r="AG4122"/>
      <c r="AH4122"/>
      <c r="AJ4122"/>
      <c r="AK4122"/>
      <c r="AM4122"/>
      <c r="AN4122"/>
      <c r="AP4122"/>
      <c r="AQ4122"/>
      <c r="AS4122"/>
      <c r="AT4122"/>
    </row>
    <row r="4123" spans="18:46">
      <c r="R4123"/>
      <c r="S4123"/>
      <c r="U4123"/>
      <c r="V4123"/>
      <c r="X4123"/>
      <c r="Y4123"/>
      <c r="AA4123"/>
      <c r="AB4123"/>
      <c r="AD4123"/>
      <c r="AE4123"/>
      <c r="AG4123"/>
      <c r="AH4123"/>
      <c r="AJ4123"/>
      <c r="AK4123"/>
      <c r="AM4123"/>
      <c r="AN4123"/>
      <c r="AP4123"/>
      <c r="AQ4123"/>
      <c r="AS4123"/>
      <c r="AT4123"/>
    </row>
    <row r="4124" spans="18:46">
      <c r="R4124"/>
      <c r="S4124"/>
      <c r="U4124"/>
      <c r="V4124"/>
      <c r="X4124"/>
      <c r="Y4124"/>
      <c r="AA4124"/>
      <c r="AB4124"/>
      <c r="AD4124"/>
      <c r="AE4124"/>
      <c r="AG4124"/>
      <c r="AH4124"/>
      <c r="AJ4124"/>
      <c r="AK4124"/>
      <c r="AM4124"/>
      <c r="AN4124"/>
      <c r="AP4124"/>
      <c r="AQ4124"/>
      <c r="AS4124"/>
      <c r="AT4124"/>
    </row>
    <row r="4125" spans="18:46">
      <c r="R4125"/>
      <c r="S4125"/>
      <c r="U4125"/>
      <c r="V4125"/>
      <c r="X4125"/>
      <c r="Y4125"/>
      <c r="AA4125"/>
      <c r="AB4125"/>
      <c r="AD4125"/>
      <c r="AE4125"/>
      <c r="AG4125"/>
      <c r="AH4125"/>
      <c r="AJ4125"/>
      <c r="AK4125"/>
      <c r="AM4125"/>
      <c r="AN4125"/>
      <c r="AP4125"/>
      <c r="AQ4125"/>
      <c r="AS4125"/>
      <c r="AT4125"/>
    </row>
    <row r="4126" spans="18:46">
      <c r="R4126"/>
      <c r="S4126"/>
      <c r="U4126"/>
      <c r="V4126"/>
      <c r="X4126"/>
      <c r="Y4126"/>
      <c r="AA4126"/>
      <c r="AB4126"/>
      <c r="AD4126"/>
      <c r="AE4126"/>
      <c r="AG4126"/>
      <c r="AH4126"/>
      <c r="AJ4126"/>
      <c r="AK4126"/>
      <c r="AM4126"/>
      <c r="AN4126"/>
      <c r="AP4126"/>
      <c r="AQ4126"/>
      <c r="AS4126"/>
      <c r="AT4126"/>
    </row>
    <row r="4127" spans="18:46">
      <c r="R4127"/>
      <c r="S4127"/>
      <c r="U4127"/>
      <c r="V4127"/>
      <c r="X4127"/>
      <c r="Y4127"/>
      <c r="AA4127"/>
      <c r="AB4127"/>
      <c r="AD4127"/>
      <c r="AE4127"/>
      <c r="AG4127"/>
      <c r="AH4127"/>
      <c r="AJ4127"/>
      <c r="AK4127"/>
      <c r="AM4127"/>
      <c r="AN4127"/>
      <c r="AP4127"/>
      <c r="AQ4127"/>
      <c r="AS4127"/>
      <c r="AT4127"/>
    </row>
    <row r="4128" spans="18:46">
      <c r="R4128"/>
      <c r="S4128"/>
      <c r="U4128"/>
      <c r="V4128"/>
      <c r="X4128"/>
      <c r="Y4128"/>
      <c r="AA4128"/>
      <c r="AB4128"/>
      <c r="AD4128"/>
      <c r="AE4128"/>
      <c r="AG4128"/>
      <c r="AH4128"/>
      <c r="AJ4128"/>
      <c r="AK4128"/>
      <c r="AM4128"/>
      <c r="AN4128"/>
      <c r="AP4128"/>
      <c r="AQ4128"/>
      <c r="AS4128"/>
      <c r="AT4128"/>
    </row>
    <row r="4129" spans="18:46">
      <c r="R4129"/>
      <c r="S4129"/>
      <c r="U4129"/>
      <c r="V4129"/>
      <c r="X4129"/>
      <c r="Y4129"/>
      <c r="AA4129"/>
      <c r="AB4129"/>
      <c r="AD4129"/>
      <c r="AE4129"/>
      <c r="AG4129"/>
      <c r="AH4129"/>
      <c r="AJ4129"/>
      <c r="AK4129"/>
      <c r="AM4129"/>
      <c r="AN4129"/>
      <c r="AP4129"/>
      <c r="AQ4129"/>
      <c r="AS4129"/>
      <c r="AT4129"/>
    </row>
    <row r="4130" spans="18:46">
      <c r="R4130"/>
      <c r="S4130"/>
      <c r="U4130"/>
      <c r="V4130"/>
      <c r="X4130"/>
      <c r="Y4130"/>
      <c r="AA4130"/>
      <c r="AB4130"/>
      <c r="AD4130"/>
      <c r="AE4130"/>
      <c r="AG4130"/>
      <c r="AH4130"/>
      <c r="AJ4130"/>
      <c r="AK4130"/>
      <c r="AM4130"/>
      <c r="AN4130"/>
      <c r="AP4130"/>
      <c r="AQ4130"/>
      <c r="AS4130"/>
      <c r="AT4130"/>
    </row>
    <row r="4131" spans="18:46">
      <c r="R4131"/>
      <c r="S4131"/>
      <c r="U4131"/>
      <c r="V4131"/>
      <c r="X4131"/>
      <c r="Y4131"/>
      <c r="AA4131"/>
      <c r="AB4131"/>
      <c r="AD4131"/>
      <c r="AE4131"/>
      <c r="AG4131"/>
      <c r="AH4131"/>
      <c r="AJ4131"/>
      <c r="AK4131"/>
      <c r="AM4131"/>
      <c r="AN4131"/>
      <c r="AP4131"/>
      <c r="AQ4131"/>
      <c r="AS4131"/>
      <c r="AT4131"/>
    </row>
    <row r="4132" spans="18:46">
      <c r="R4132"/>
      <c r="S4132"/>
      <c r="U4132"/>
      <c r="V4132"/>
      <c r="X4132"/>
      <c r="Y4132"/>
      <c r="AA4132"/>
      <c r="AB4132"/>
      <c r="AD4132"/>
      <c r="AE4132"/>
      <c r="AG4132"/>
      <c r="AH4132"/>
      <c r="AJ4132"/>
      <c r="AK4132"/>
      <c r="AM4132"/>
      <c r="AN4132"/>
      <c r="AP4132"/>
      <c r="AQ4132"/>
      <c r="AS4132"/>
      <c r="AT4132"/>
    </row>
    <row r="4133" spans="18:46">
      <c r="R4133"/>
      <c r="S4133"/>
      <c r="U4133"/>
      <c r="V4133"/>
      <c r="X4133"/>
      <c r="Y4133"/>
      <c r="AA4133"/>
      <c r="AB4133"/>
      <c r="AD4133"/>
      <c r="AE4133"/>
      <c r="AG4133"/>
      <c r="AH4133"/>
      <c r="AJ4133"/>
      <c r="AK4133"/>
      <c r="AM4133"/>
      <c r="AN4133"/>
      <c r="AP4133"/>
      <c r="AQ4133"/>
      <c r="AS4133"/>
      <c r="AT4133"/>
    </row>
    <row r="4134" spans="18:46">
      <c r="R4134"/>
      <c r="S4134"/>
      <c r="U4134"/>
      <c r="V4134"/>
      <c r="X4134"/>
      <c r="Y4134"/>
      <c r="AA4134"/>
      <c r="AB4134"/>
      <c r="AD4134"/>
      <c r="AE4134"/>
      <c r="AG4134"/>
      <c r="AH4134"/>
      <c r="AJ4134"/>
      <c r="AK4134"/>
      <c r="AM4134"/>
      <c r="AN4134"/>
      <c r="AP4134"/>
      <c r="AQ4134"/>
      <c r="AS4134"/>
      <c r="AT4134"/>
    </row>
    <row r="4135" spans="18:46">
      <c r="R4135"/>
      <c r="S4135"/>
      <c r="U4135"/>
      <c r="V4135"/>
      <c r="X4135"/>
      <c r="Y4135"/>
      <c r="AA4135"/>
      <c r="AB4135"/>
      <c r="AD4135"/>
      <c r="AE4135"/>
      <c r="AG4135"/>
      <c r="AH4135"/>
      <c r="AJ4135"/>
      <c r="AK4135"/>
      <c r="AM4135"/>
      <c r="AN4135"/>
      <c r="AP4135"/>
      <c r="AQ4135"/>
      <c r="AS4135"/>
      <c r="AT4135"/>
    </row>
    <row r="4136" spans="18:46">
      <c r="R4136"/>
      <c r="S4136"/>
      <c r="U4136"/>
      <c r="V4136"/>
      <c r="X4136"/>
      <c r="Y4136"/>
      <c r="AA4136"/>
      <c r="AB4136"/>
      <c r="AD4136"/>
      <c r="AE4136"/>
      <c r="AG4136"/>
      <c r="AH4136"/>
      <c r="AJ4136"/>
      <c r="AK4136"/>
      <c r="AM4136"/>
      <c r="AN4136"/>
      <c r="AP4136"/>
      <c r="AQ4136"/>
      <c r="AS4136"/>
      <c r="AT4136"/>
    </row>
    <row r="4137" spans="18:46">
      <c r="R4137"/>
      <c r="S4137"/>
      <c r="U4137"/>
      <c r="V4137"/>
      <c r="X4137"/>
      <c r="Y4137"/>
      <c r="AA4137"/>
      <c r="AB4137"/>
      <c r="AD4137"/>
      <c r="AE4137"/>
      <c r="AG4137"/>
      <c r="AH4137"/>
      <c r="AJ4137"/>
      <c r="AK4137"/>
      <c r="AM4137"/>
      <c r="AN4137"/>
      <c r="AP4137"/>
      <c r="AQ4137"/>
      <c r="AS4137"/>
      <c r="AT4137"/>
    </row>
    <row r="4138" spans="18:46">
      <c r="R4138"/>
      <c r="S4138"/>
      <c r="U4138"/>
      <c r="V4138"/>
      <c r="X4138"/>
      <c r="Y4138"/>
      <c r="AA4138"/>
      <c r="AB4138"/>
      <c r="AD4138"/>
      <c r="AE4138"/>
      <c r="AG4138"/>
      <c r="AH4138"/>
      <c r="AJ4138"/>
      <c r="AK4138"/>
      <c r="AM4138"/>
      <c r="AN4138"/>
      <c r="AP4138"/>
      <c r="AQ4138"/>
      <c r="AS4138"/>
      <c r="AT4138"/>
    </row>
    <row r="4139" spans="18:46">
      <c r="R4139"/>
      <c r="S4139"/>
      <c r="U4139"/>
      <c r="V4139"/>
      <c r="X4139"/>
      <c r="Y4139"/>
      <c r="AA4139"/>
      <c r="AB4139"/>
      <c r="AD4139"/>
      <c r="AE4139"/>
      <c r="AG4139"/>
      <c r="AH4139"/>
      <c r="AJ4139"/>
      <c r="AK4139"/>
      <c r="AM4139"/>
      <c r="AN4139"/>
      <c r="AP4139"/>
      <c r="AQ4139"/>
      <c r="AS4139"/>
      <c r="AT4139"/>
    </row>
    <row r="4140" spans="18:46">
      <c r="R4140"/>
      <c r="S4140"/>
      <c r="U4140"/>
      <c r="V4140"/>
      <c r="X4140"/>
      <c r="Y4140"/>
      <c r="AA4140"/>
      <c r="AB4140"/>
      <c r="AD4140"/>
      <c r="AE4140"/>
      <c r="AG4140"/>
      <c r="AH4140"/>
      <c r="AJ4140"/>
      <c r="AK4140"/>
      <c r="AM4140"/>
      <c r="AN4140"/>
      <c r="AP4140"/>
      <c r="AQ4140"/>
      <c r="AS4140"/>
      <c r="AT4140"/>
    </row>
    <row r="4141" spans="18:46">
      <c r="R4141"/>
      <c r="S4141"/>
      <c r="U4141"/>
      <c r="V4141"/>
      <c r="X4141"/>
      <c r="Y4141"/>
      <c r="AA4141"/>
      <c r="AB4141"/>
      <c r="AD4141"/>
      <c r="AE4141"/>
      <c r="AG4141"/>
      <c r="AH4141"/>
      <c r="AJ4141"/>
      <c r="AK4141"/>
      <c r="AM4141"/>
      <c r="AN4141"/>
      <c r="AP4141"/>
      <c r="AQ4141"/>
      <c r="AS4141"/>
      <c r="AT4141"/>
    </row>
    <row r="4142" spans="18:46">
      <c r="R4142"/>
      <c r="S4142"/>
      <c r="U4142"/>
      <c r="V4142"/>
      <c r="X4142"/>
      <c r="Y4142"/>
      <c r="AA4142"/>
      <c r="AB4142"/>
      <c r="AD4142"/>
      <c r="AE4142"/>
      <c r="AG4142"/>
      <c r="AH4142"/>
      <c r="AJ4142"/>
      <c r="AK4142"/>
      <c r="AM4142"/>
      <c r="AN4142"/>
      <c r="AP4142"/>
      <c r="AQ4142"/>
      <c r="AS4142"/>
      <c r="AT4142"/>
    </row>
    <row r="4143" spans="18:46">
      <c r="R4143"/>
      <c r="S4143"/>
      <c r="U4143"/>
      <c r="V4143"/>
      <c r="X4143"/>
      <c r="Y4143"/>
      <c r="AA4143"/>
      <c r="AB4143"/>
      <c r="AD4143"/>
      <c r="AE4143"/>
      <c r="AG4143"/>
      <c r="AH4143"/>
      <c r="AJ4143"/>
      <c r="AK4143"/>
      <c r="AM4143"/>
      <c r="AN4143"/>
      <c r="AP4143"/>
      <c r="AQ4143"/>
      <c r="AS4143"/>
      <c r="AT4143"/>
    </row>
    <row r="4144" spans="18:46">
      <c r="R4144"/>
      <c r="S4144"/>
      <c r="U4144"/>
      <c r="V4144"/>
      <c r="X4144"/>
      <c r="Y4144"/>
      <c r="AA4144"/>
      <c r="AB4144"/>
      <c r="AD4144"/>
      <c r="AE4144"/>
      <c r="AG4144"/>
      <c r="AH4144"/>
      <c r="AJ4144"/>
      <c r="AK4144"/>
      <c r="AM4144"/>
      <c r="AN4144"/>
      <c r="AP4144"/>
      <c r="AQ4144"/>
      <c r="AS4144"/>
      <c r="AT4144"/>
    </row>
    <row r="4145" spans="18:46">
      <c r="R4145"/>
      <c r="S4145"/>
      <c r="U4145"/>
      <c r="V4145"/>
      <c r="X4145"/>
      <c r="Y4145"/>
      <c r="AA4145"/>
      <c r="AB4145"/>
      <c r="AD4145"/>
      <c r="AE4145"/>
      <c r="AG4145"/>
      <c r="AH4145"/>
      <c r="AJ4145"/>
      <c r="AK4145"/>
      <c r="AM4145"/>
      <c r="AN4145"/>
      <c r="AP4145"/>
      <c r="AQ4145"/>
      <c r="AS4145"/>
      <c r="AT4145"/>
    </row>
    <row r="4146" spans="18:46">
      <c r="R4146"/>
      <c r="S4146"/>
      <c r="U4146"/>
      <c r="V4146"/>
      <c r="X4146"/>
      <c r="Y4146"/>
      <c r="AA4146"/>
      <c r="AB4146"/>
      <c r="AD4146"/>
      <c r="AE4146"/>
      <c r="AG4146"/>
      <c r="AH4146"/>
      <c r="AJ4146"/>
      <c r="AK4146"/>
      <c r="AM4146"/>
      <c r="AN4146"/>
      <c r="AP4146"/>
      <c r="AQ4146"/>
      <c r="AS4146"/>
      <c r="AT4146"/>
    </row>
    <row r="4147" spans="18:46">
      <c r="R4147"/>
      <c r="S4147"/>
      <c r="U4147"/>
      <c r="V4147"/>
      <c r="X4147"/>
      <c r="Y4147"/>
      <c r="AA4147"/>
      <c r="AB4147"/>
      <c r="AD4147"/>
      <c r="AE4147"/>
      <c r="AG4147"/>
      <c r="AH4147"/>
      <c r="AJ4147"/>
      <c r="AK4147"/>
      <c r="AM4147"/>
      <c r="AN4147"/>
      <c r="AP4147"/>
      <c r="AQ4147"/>
      <c r="AS4147"/>
      <c r="AT4147"/>
    </row>
    <row r="4148" spans="18:46">
      <c r="R4148"/>
      <c r="S4148"/>
      <c r="U4148"/>
      <c r="V4148"/>
      <c r="X4148"/>
      <c r="Y4148"/>
      <c r="AA4148"/>
      <c r="AB4148"/>
      <c r="AD4148"/>
      <c r="AE4148"/>
      <c r="AG4148"/>
      <c r="AH4148"/>
      <c r="AJ4148"/>
      <c r="AK4148"/>
      <c r="AM4148"/>
      <c r="AN4148"/>
      <c r="AP4148"/>
      <c r="AQ4148"/>
      <c r="AS4148"/>
      <c r="AT4148"/>
    </row>
    <row r="4149" spans="18:46">
      <c r="R4149"/>
      <c r="S4149"/>
      <c r="U4149"/>
      <c r="V4149"/>
      <c r="X4149"/>
      <c r="Y4149"/>
      <c r="AA4149"/>
      <c r="AB4149"/>
      <c r="AD4149"/>
      <c r="AE4149"/>
      <c r="AG4149"/>
      <c r="AH4149"/>
      <c r="AJ4149"/>
      <c r="AK4149"/>
      <c r="AM4149"/>
      <c r="AN4149"/>
      <c r="AP4149"/>
      <c r="AQ4149"/>
      <c r="AS4149"/>
      <c r="AT4149"/>
    </row>
    <row r="4150" spans="18:46">
      <c r="R4150"/>
      <c r="S4150"/>
      <c r="U4150"/>
      <c r="V4150"/>
      <c r="X4150"/>
      <c r="Y4150"/>
      <c r="AA4150"/>
      <c r="AB4150"/>
      <c r="AD4150"/>
      <c r="AE4150"/>
      <c r="AG4150"/>
      <c r="AH4150"/>
      <c r="AJ4150"/>
      <c r="AK4150"/>
      <c r="AM4150"/>
      <c r="AN4150"/>
      <c r="AP4150"/>
      <c r="AQ4150"/>
      <c r="AS4150"/>
      <c r="AT4150"/>
    </row>
    <row r="4151" spans="18:46">
      <c r="R4151"/>
      <c r="S4151"/>
      <c r="U4151"/>
      <c r="V4151"/>
      <c r="X4151"/>
      <c r="Y4151"/>
      <c r="AA4151"/>
      <c r="AB4151"/>
      <c r="AD4151"/>
      <c r="AE4151"/>
      <c r="AG4151"/>
      <c r="AH4151"/>
      <c r="AJ4151"/>
      <c r="AK4151"/>
      <c r="AM4151"/>
      <c r="AN4151"/>
      <c r="AP4151"/>
      <c r="AQ4151"/>
      <c r="AS4151"/>
      <c r="AT4151"/>
    </row>
    <row r="4152" spans="18:46">
      <c r="R4152"/>
      <c r="S4152"/>
      <c r="U4152"/>
      <c r="V4152"/>
      <c r="X4152"/>
      <c r="Y4152"/>
      <c r="AA4152"/>
      <c r="AB4152"/>
      <c r="AD4152"/>
      <c r="AE4152"/>
      <c r="AG4152"/>
      <c r="AH4152"/>
      <c r="AJ4152"/>
      <c r="AK4152"/>
      <c r="AM4152"/>
      <c r="AN4152"/>
      <c r="AP4152"/>
      <c r="AQ4152"/>
      <c r="AS4152"/>
      <c r="AT4152"/>
    </row>
    <row r="4153" spans="18:46">
      <c r="R4153"/>
      <c r="S4153"/>
      <c r="U4153"/>
      <c r="V4153"/>
      <c r="X4153"/>
      <c r="Y4153"/>
      <c r="AA4153"/>
      <c r="AB4153"/>
      <c r="AD4153"/>
      <c r="AE4153"/>
      <c r="AG4153"/>
      <c r="AH4153"/>
      <c r="AJ4153"/>
      <c r="AK4153"/>
      <c r="AM4153"/>
      <c r="AN4153"/>
      <c r="AP4153"/>
      <c r="AQ4153"/>
      <c r="AS4153"/>
      <c r="AT4153"/>
    </row>
    <row r="4154" spans="18:46">
      <c r="R4154"/>
      <c r="S4154"/>
      <c r="U4154"/>
      <c r="V4154"/>
      <c r="X4154"/>
      <c r="Y4154"/>
      <c r="AA4154"/>
      <c r="AB4154"/>
      <c r="AD4154"/>
      <c r="AE4154"/>
      <c r="AG4154"/>
      <c r="AH4154"/>
      <c r="AJ4154"/>
      <c r="AK4154"/>
      <c r="AM4154"/>
      <c r="AN4154"/>
      <c r="AP4154"/>
      <c r="AQ4154"/>
      <c r="AS4154"/>
      <c r="AT4154"/>
    </row>
    <row r="4155" spans="18:46">
      <c r="R4155"/>
      <c r="S4155"/>
      <c r="U4155"/>
      <c r="V4155"/>
      <c r="X4155"/>
      <c r="Y4155"/>
      <c r="AA4155"/>
      <c r="AB4155"/>
      <c r="AD4155"/>
      <c r="AE4155"/>
      <c r="AG4155"/>
      <c r="AH4155"/>
      <c r="AJ4155"/>
      <c r="AK4155"/>
      <c r="AM4155"/>
      <c r="AN4155"/>
      <c r="AP4155"/>
      <c r="AQ4155"/>
      <c r="AS4155"/>
      <c r="AT4155"/>
    </row>
    <row r="4156" spans="18:46">
      <c r="R4156"/>
      <c r="S4156"/>
      <c r="U4156"/>
      <c r="V4156"/>
      <c r="X4156"/>
      <c r="Y4156"/>
      <c r="AA4156"/>
      <c r="AB4156"/>
      <c r="AD4156"/>
      <c r="AE4156"/>
      <c r="AG4156"/>
      <c r="AH4156"/>
      <c r="AJ4156"/>
      <c r="AK4156"/>
      <c r="AM4156"/>
      <c r="AN4156"/>
      <c r="AP4156"/>
      <c r="AQ4156"/>
      <c r="AS4156"/>
      <c r="AT4156"/>
    </row>
    <row r="4157" spans="18:46">
      <c r="R4157"/>
      <c r="S4157"/>
      <c r="U4157"/>
      <c r="V4157"/>
      <c r="X4157"/>
      <c r="Y4157"/>
      <c r="AA4157"/>
      <c r="AB4157"/>
      <c r="AD4157"/>
      <c r="AE4157"/>
      <c r="AG4157"/>
      <c r="AH4157"/>
      <c r="AJ4157"/>
      <c r="AK4157"/>
      <c r="AM4157"/>
      <c r="AN4157"/>
      <c r="AP4157"/>
      <c r="AQ4157"/>
      <c r="AS4157"/>
      <c r="AT4157"/>
    </row>
    <row r="4158" spans="18:46">
      <c r="R4158"/>
      <c r="S4158"/>
      <c r="U4158"/>
      <c r="V4158"/>
      <c r="X4158"/>
      <c r="Y4158"/>
      <c r="AA4158"/>
      <c r="AB4158"/>
      <c r="AD4158"/>
      <c r="AE4158"/>
      <c r="AG4158"/>
      <c r="AH4158"/>
      <c r="AJ4158"/>
      <c r="AK4158"/>
      <c r="AM4158"/>
      <c r="AN4158"/>
      <c r="AP4158"/>
      <c r="AQ4158"/>
      <c r="AS4158"/>
      <c r="AT4158"/>
    </row>
    <row r="4159" spans="18:46">
      <c r="R4159"/>
      <c r="S4159"/>
      <c r="U4159"/>
      <c r="V4159"/>
      <c r="X4159"/>
      <c r="Y4159"/>
      <c r="AA4159"/>
      <c r="AB4159"/>
      <c r="AD4159"/>
      <c r="AE4159"/>
      <c r="AG4159"/>
      <c r="AH4159"/>
      <c r="AJ4159"/>
      <c r="AK4159"/>
      <c r="AM4159"/>
      <c r="AN4159"/>
      <c r="AP4159"/>
      <c r="AQ4159"/>
      <c r="AS4159"/>
      <c r="AT4159"/>
    </row>
    <row r="4160" spans="18:46">
      <c r="R4160"/>
      <c r="S4160"/>
      <c r="U4160"/>
      <c r="V4160"/>
      <c r="X4160"/>
      <c r="Y4160"/>
      <c r="AA4160"/>
      <c r="AB4160"/>
      <c r="AD4160"/>
      <c r="AE4160"/>
      <c r="AG4160"/>
      <c r="AH4160"/>
      <c r="AJ4160"/>
      <c r="AK4160"/>
      <c r="AM4160"/>
      <c r="AN4160"/>
      <c r="AP4160"/>
      <c r="AQ4160"/>
      <c r="AS4160"/>
      <c r="AT4160"/>
    </row>
    <row r="4161" spans="18:46">
      <c r="R4161"/>
      <c r="S4161"/>
      <c r="U4161"/>
      <c r="V4161"/>
      <c r="X4161"/>
      <c r="Y4161"/>
      <c r="AA4161"/>
      <c r="AB4161"/>
      <c r="AD4161"/>
      <c r="AE4161"/>
      <c r="AG4161"/>
      <c r="AH4161"/>
      <c r="AJ4161"/>
      <c r="AK4161"/>
      <c r="AM4161"/>
      <c r="AN4161"/>
      <c r="AP4161"/>
      <c r="AQ4161"/>
      <c r="AS4161"/>
      <c r="AT4161"/>
    </row>
    <row r="4162" spans="18:46">
      <c r="R4162"/>
      <c r="S4162"/>
      <c r="U4162"/>
      <c r="V4162"/>
      <c r="X4162"/>
      <c r="Y4162"/>
      <c r="AA4162"/>
      <c r="AB4162"/>
      <c r="AD4162"/>
      <c r="AE4162"/>
      <c r="AG4162"/>
      <c r="AH4162"/>
      <c r="AJ4162"/>
      <c r="AK4162"/>
      <c r="AM4162"/>
      <c r="AN4162"/>
      <c r="AP4162"/>
      <c r="AQ4162"/>
      <c r="AS4162"/>
      <c r="AT4162"/>
    </row>
    <row r="4163" spans="18:46">
      <c r="R4163"/>
      <c r="S4163"/>
      <c r="U4163"/>
      <c r="V4163"/>
      <c r="X4163"/>
      <c r="Y4163"/>
      <c r="AA4163"/>
      <c r="AB4163"/>
      <c r="AD4163"/>
      <c r="AE4163"/>
      <c r="AG4163"/>
      <c r="AH4163"/>
      <c r="AJ4163"/>
      <c r="AK4163"/>
      <c r="AM4163"/>
      <c r="AN4163"/>
      <c r="AP4163"/>
      <c r="AQ4163"/>
      <c r="AS4163"/>
      <c r="AT4163"/>
    </row>
    <row r="4164" spans="18:46">
      <c r="R4164"/>
      <c r="S4164"/>
      <c r="U4164"/>
      <c r="V4164"/>
      <c r="X4164"/>
      <c r="Y4164"/>
      <c r="AA4164"/>
      <c r="AB4164"/>
      <c r="AD4164"/>
      <c r="AE4164"/>
      <c r="AG4164"/>
      <c r="AH4164"/>
      <c r="AJ4164"/>
      <c r="AK4164"/>
      <c r="AM4164"/>
      <c r="AN4164"/>
      <c r="AP4164"/>
      <c r="AQ4164"/>
      <c r="AS4164"/>
      <c r="AT4164"/>
    </row>
    <row r="4165" spans="18:46">
      <c r="R4165"/>
      <c r="S4165"/>
      <c r="U4165"/>
      <c r="V4165"/>
      <c r="X4165"/>
      <c r="Y4165"/>
      <c r="AA4165"/>
      <c r="AB4165"/>
      <c r="AD4165"/>
      <c r="AE4165"/>
      <c r="AG4165"/>
      <c r="AH4165"/>
      <c r="AJ4165"/>
      <c r="AK4165"/>
      <c r="AM4165"/>
      <c r="AN4165"/>
      <c r="AP4165"/>
      <c r="AQ4165"/>
      <c r="AS4165"/>
      <c r="AT4165"/>
    </row>
    <row r="4166" spans="18:46">
      <c r="R4166"/>
      <c r="S4166"/>
      <c r="U4166"/>
      <c r="V4166"/>
      <c r="X4166"/>
      <c r="Y4166"/>
      <c r="AA4166"/>
      <c r="AB4166"/>
      <c r="AD4166"/>
      <c r="AE4166"/>
      <c r="AG4166"/>
      <c r="AH4166"/>
      <c r="AJ4166"/>
      <c r="AK4166"/>
      <c r="AM4166"/>
      <c r="AN4166"/>
      <c r="AP4166"/>
      <c r="AQ4166"/>
      <c r="AS4166"/>
      <c r="AT4166"/>
    </row>
    <row r="4167" spans="18:46">
      <c r="R4167"/>
      <c r="S4167"/>
      <c r="U4167"/>
      <c r="V4167"/>
      <c r="X4167"/>
      <c r="Y4167"/>
      <c r="AA4167"/>
      <c r="AB4167"/>
      <c r="AD4167"/>
      <c r="AE4167"/>
      <c r="AG4167"/>
      <c r="AH4167"/>
      <c r="AJ4167"/>
      <c r="AK4167"/>
      <c r="AM4167"/>
      <c r="AN4167"/>
      <c r="AP4167"/>
      <c r="AQ4167"/>
      <c r="AS4167"/>
      <c r="AT4167"/>
    </row>
    <row r="4168" spans="18:46">
      <c r="R4168"/>
      <c r="S4168"/>
      <c r="U4168"/>
      <c r="V4168"/>
      <c r="X4168"/>
      <c r="Y4168"/>
      <c r="AA4168"/>
      <c r="AB4168"/>
      <c r="AD4168"/>
      <c r="AE4168"/>
      <c r="AG4168"/>
      <c r="AH4168"/>
      <c r="AJ4168"/>
      <c r="AK4168"/>
      <c r="AM4168"/>
      <c r="AN4168"/>
      <c r="AP4168"/>
      <c r="AQ4168"/>
      <c r="AS4168"/>
      <c r="AT4168"/>
    </row>
    <row r="4169" spans="18:46">
      <c r="R4169"/>
      <c r="S4169"/>
      <c r="U4169"/>
      <c r="V4169"/>
      <c r="X4169"/>
      <c r="Y4169"/>
      <c r="AA4169"/>
      <c r="AB4169"/>
      <c r="AD4169"/>
      <c r="AE4169"/>
      <c r="AG4169"/>
      <c r="AH4169"/>
      <c r="AJ4169"/>
      <c r="AK4169"/>
      <c r="AM4169"/>
      <c r="AN4169"/>
      <c r="AP4169"/>
      <c r="AQ4169"/>
      <c r="AS4169"/>
      <c r="AT4169"/>
    </row>
    <row r="4170" spans="18:46">
      <c r="R4170"/>
      <c r="S4170"/>
      <c r="U4170"/>
      <c r="V4170"/>
      <c r="X4170"/>
      <c r="Y4170"/>
      <c r="AA4170"/>
      <c r="AB4170"/>
      <c r="AD4170"/>
      <c r="AE4170"/>
      <c r="AG4170"/>
      <c r="AH4170"/>
      <c r="AJ4170"/>
      <c r="AK4170"/>
      <c r="AM4170"/>
      <c r="AN4170"/>
      <c r="AP4170"/>
      <c r="AQ4170"/>
      <c r="AS4170"/>
      <c r="AT4170"/>
    </row>
    <row r="4171" spans="18:46">
      <c r="R4171"/>
      <c r="S4171"/>
      <c r="U4171"/>
      <c r="V4171"/>
      <c r="X4171"/>
      <c r="Y4171"/>
      <c r="AA4171"/>
      <c r="AB4171"/>
      <c r="AD4171"/>
      <c r="AE4171"/>
      <c r="AG4171"/>
      <c r="AH4171"/>
      <c r="AJ4171"/>
      <c r="AK4171"/>
      <c r="AM4171"/>
      <c r="AN4171"/>
      <c r="AP4171"/>
      <c r="AQ4171"/>
      <c r="AS4171"/>
      <c r="AT4171"/>
    </row>
    <row r="4172" spans="18:46">
      <c r="R4172"/>
      <c r="S4172"/>
      <c r="U4172"/>
      <c r="V4172"/>
      <c r="X4172"/>
      <c r="Y4172"/>
      <c r="AA4172"/>
      <c r="AB4172"/>
      <c r="AD4172"/>
      <c r="AE4172"/>
      <c r="AG4172"/>
      <c r="AH4172"/>
      <c r="AJ4172"/>
      <c r="AK4172"/>
      <c r="AM4172"/>
      <c r="AN4172"/>
      <c r="AP4172"/>
      <c r="AQ4172"/>
      <c r="AS4172"/>
      <c r="AT4172"/>
    </row>
    <row r="4173" spans="18:46">
      <c r="R4173"/>
      <c r="S4173"/>
      <c r="U4173"/>
      <c r="V4173"/>
      <c r="X4173"/>
      <c r="Y4173"/>
      <c r="AA4173"/>
      <c r="AB4173"/>
      <c r="AD4173"/>
      <c r="AE4173"/>
      <c r="AG4173"/>
      <c r="AH4173"/>
      <c r="AJ4173"/>
      <c r="AK4173"/>
      <c r="AM4173"/>
      <c r="AN4173"/>
      <c r="AP4173"/>
      <c r="AQ4173"/>
      <c r="AS4173"/>
      <c r="AT4173"/>
    </row>
    <row r="4174" spans="18:46">
      <c r="R4174"/>
      <c r="S4174"/>
      <c r="U4174"/>
      <c r="V4174"/>
      <c r="X4174"/>
      <c r="Y4174"/>
      <c r="AA4174"/>
      <c r="AB4174"/>
      <c r="AD4174"/>
      <c r="AE4174"/>
      <c r="AG4174"/>
      <c r="AH4174"/>
      <c r="AJ4174"/>
      <c r="AK4174"/>
      <c r="AM4174"/>
      <c r="AN4174"/>
      <c r="AP4174"/>
      <c r="AQ4174"/>
      <c r="AS4174"/>
      <c r="AT4174"/>
    </row>
    <row r="4175" spans="18:46">
      <c r="R4175"/>
      <c r="S4175"/>
      <c r="U4175"/>
      <c r="V4175"/>
      <c r="X4175"/>
      <c r="Y4175"/>
      <c r="AA4175"/>
      <c r="AB4175"/>
      <c r="AD4175"/>
      <c r="AE4175"/>
      <c r="AG4175"/>
      <c r="AH4175"/>
      <c r="AJ4175"/>
      <c r="AK4175"/>
      <c r="AM4175"/>
      <c r="AN4175"/>
      <c r="AP4175"/>
      <c r="AQ4175"/>
      <c r="AS4175"/>
      <c r="AT4175"/>
    </row>
    <row r="4176" spans="18:46">
      <c r="R4176"/>
      <c r="S4176"/>
      <c r="U4176"/>
      <c r="V4176"/>
      <c r="X4176"/>
      <c r="Y4176"/>
      <c r="AA4176"/>
      <c r="AB4176"/>
      <c r="AD4176"/>
      <c r="AE4176"/>
      <c r="AG4176"/>
      <c r="AH4176"/>
      <c r="AJ4176"/>
      <c r="AK4176"/>
      <c r="AM4176"/>
      <c r="AN4176"/>
      <c r="AP4176"/>
      <c r="AQ4176"/>
      <c r="AS4176"/>
      <c r="AT4176"/>
    </row>
    <row r="4177" spans="18:46">
      <c r="R4177"/>
      <c r="S4177"/>
      <c r="U4177"/>
      <c r="V4177"/>
      <c r="X4177"/>
      <c r="Y4177"/>
      <c r="AA4177"/>
      <c r="AB4177"/>
      <c r="AD4177"/>
      <c r="AE4177"/>
      <c r="AG4177"/>
      <c r="AH4177"/>
      <c r="AJ4177"/>
      <c r="AK4177"/>
      <c r="AM4177"/>
      <c r="AN4177"/>
      <c r="AP4177"/>
      <c r="AQ4177"/>
      <c r="AS4177"/>
      <c r="AT4177"/>
    </row>
    <row r="4178" spans="18:46">
      <c r="R4178"/>
      <c r="S4178"/>
      <c r="U4178"/>
      <c r="V4178"/>
      <c r="X4178"/>
      <c r="Y4178"/>
      <c r="AA4178"/>
      <c r="AB4178"/>
      <c r="AD4178"/>
      <c r="AE4178"/>
      <c r="AG4178"/>
      <c r="AH4178"/>
      <c r="AJ4178"/>
      <c r="AK4178"/>
      <c r="AM4178"/>
      <c r="AN4178"/>
      <c r="AP4178"/>
      <c r="AQ4178"/>
      <c r="AS4178"/>
      <c r="AT4178"/>
    </row>
    <row r="4179" spans="18:46">
      <c r="R4179"/>
      <c r="S4179"/>
      <c r="U4179"/>
      <c r="V4179"/>
      <c r="X4179"/>
      <c r="Y4179"/>
      <c r="AA4179"/>
      <c r="AB4179"/>
      <c r="AD4179"/>
      <c r="AE4179"/>
      <c r="AG4179"/>
      <c r="AH4179"/>
      <c r="AJ4179"/>
      <c r="AK4179"/>
      <c r="AM4179"/>
      <c r="AN4179"/>
      <c r="AP4179"/>
      <c r="AQ4179"/>
      <c r="AS4179"/>
      <c r="AT4179"/>
    </row>
    <row r="4180" spans="18:46">
      <c r="R4180"/>
      <c r="S4180"/>
      <c r="U4180"/>
      <c r="V4180"/>
      <c r="X4180"/>
      <c r="Y4180"/>
      <c r="AA4180"/>
      <c r="AB4180"/>
      <c r="AD4180"/>
      <c r="AE4180"/>
      <c r="AG4180"/>
      <c r="AH4180"/>
      <c r="AJ4180"/>
      <c r="AK4180"/>
      <c r="AM4180"/>
      <c r="AN4180"/>
      <c r="AP4180"/>
      <c r="AQ4180"/>
      <c r="AS4180"/>
      <c r="AT4180"/>
    </row>
    <row r="4181" spans="18:46">
      <c r="R4181"/>
      <c r="S4181"/>
      <c r="U4181"/>
      <c r="V4181"/>
      <c r="X4181"/>
      <c r="Y4181"/>
      <c r="AA4181"/>
      <c r="AB4181"/>
      <c r="AD4181"/>
      <c r="AE4181"/>
      <c r="AG4181"/>
      <c r="AH4181"/>
      <c r="AJ4181"/>
      <c r="AK4181"/>
      <c r="AM4181"/>
      <c r="AN4181"/>
      <c r="AP4181"/>
      <c r="AQ4181"/>
      <c r="AS4181"/>
      <c r="AT4181"/>
    </row>
    <row r="4182" spans="18:46">
      <c r="R4182"/>
      <c r="S4182"/>
      <c r="U4182"/>
      <c r="V4182"/>
      <c r="X4182"/>
      <c r="Y4182"/>
      <c r="AA4182"/>
      <c r="AB4182"/>
      <c r="AD4182"/>
      <c r="AE4182"/>
      <c r="AG4182"/>
      <c r="AH4182"/>
      <c r="AJ4182"/>
      <c r="AK4182"/>
      <c r="AM4182"/>
      <c r="AN4182"/>
      <c r="AP4182"/>
      <c r="AQ4182"/>
      <c r="AS4182"/>
      <c r="AT4182"/>
    </row>
    <row r="4183" spans="18:46">
      <c r="R4183"/>
      <c r="S4183"/>
      <c r="U4183"/>
      <c r="V4183"/>
      <c r="X4183"/>
      <c r="Y4183"/>
      <c r="AA4183"/>
      <c r="AB4183"/>
      <c r="AD4183"/>
      <c r="AE4183"/>
      <c r="AG4183"/>
      <c r="AH4183"/>
      <c r="AJ4183"/>
      <c r="AK4183"/>
      <c r="AM4183"/>
      <c r="AN4183"/>
      <c r="AP4183"/>
      <c r="AQ4183"/>
      <c r="AS4183"/>
      <c r="AT4183"/>
    </row>
    <row r="4184" spans="18:46">
      <c r="R4184"/>
      <c r="S4184"/>
      <c r="U4184"/>
      <c r="V4184"/>
      <c r="X4184"/>
      <c r="Y4184"/>
      <c r="AA4184"/>
      <c r="AB4184"/>
      <c r="AD4184"/>
      <c r="AE4184"/>
      <c r="AG4184"/>
      <c r="AH4184"/>
      <c r="AJ4184"/>
      <c r="AK4184"/>
      <c r="AM4184"/>
      <c r="AN4184"/>
      <c r="AP4184"/>
      <c r="AQ4184"/>
      <c r="AS4184"/>
      <c r="AT4184"/>
    </row>
    <row r="4185" spans="18:46">
      <c r="R4185"/>
      <c r="S4185"/>
      <c r="U4185"/>
      <c r="V4185"/>
      <c r="X4185"/>
      <c r="Y4185"/>
      <c r="AA4185"/>
      <c r="AB4185"/>
      <c r="AD4185"/>
      <c r="AE4185"/>
      <c r="AG4185"/>
      <c r="AH4185"/>
      <c r="AJ4185"/>
      <c r="AK4185"/>
      <c r="AM4185"/>
      <c r="AN4185"/>
      <c r="AP4185"/>
      <c r="AQ4185"/>
      <c r="AS4185"/>
      <c r="AT4185"/>
    </row>
    <row r="4186" spans="18:46">
      <c r="R4186"/>
      <c r="S4186"/>
      <c r="U4186"/>
      <c r="V4186"/>
      <c r="X4186"/>
      <c r="Y4186"/>
      <c r="AA4186"/>
      <c r="AB4186"/>
      <c r="AD4186"/>
      <c r="AE4186"/>
      <c r="AG4186"/>
      <c r="AH4186"/>
      <c r="AJ4186"/>
      <c r="AK4186"/>
      <c r="AM4186"/>
      <c r="AN4186"/>
      <c r="AP4186"/>
      <c r="AQ4186"/>
      <c r="AS4186"/>
      <c r="AT4186"/>
    </row>
    <row r="4187" spans="18:46">
      <c r="R4187"/>
      <c r="S4187"/>
      <c r="U4187"/>
      <c r="V4187"/>
      <c r="X4187"/>
      <c r="Y4187"/>
      <c r="AA4187"/>
      <c r="AB4187"/>
      <c r="AD4187"/>
      <c r="AE4187"/>
      <c r="AG4187"/>
      <c r="AH4187"/>
      <c r="AJ4187"/>
      <c r="AK4187"/>
      <c r="AM4187"/>
      <c r="AN4187"/>
      <c r="AP4187"/>
      <c r="AQ4187"/>
      <c r="AS4187"/>
      <c r="AT4187"/>
    </row>
    <row r="4188" spans="18:46">
      <c r="R4188"/>
      <c r="S4188"/>
      <c r="U4188"/>
      <c r="V4188"/>
      <c r="X4188"/>
      <c r="Y4188"/>
      <c r="AA4188"/>
      <c r="AB4188"/>
      <c r="AD4188"/>
      <c r="AE4188"/>
      <c r="AG4188"/>
      <c r="AH4188"/>
      <c r="AJ4188"/>
      <c r="AK4188"/>
      <c r="AM4188"/>
      <c r="AN4188"/>
      <c r="AP4188"/>
      <c r="AQ4188"/>
      <c r="AS4188"/>
      <c r="AT4188"/>
    </row>
    <row r="4189" spans="18:46">
      <c r="R4189"/>
      <c r="S4189"/>
      <c r="U4189"/>
      <c r="V4189"/>
      <c r="X4189"/>
      <c r="Y4189"/>
      <c r="AA4189"/>
      <c r="AB4189"/>
      <c r="AD4189"/>
      <c r="AE4189"/>
      <c r="AG4189"/>
      <c r="AH4189"/>
      <c r="AJ4189"/>
      <c r="AK4189"/>
      <c r="AM4189"/>
      <c r="AN4189"/>
      <c r="AP4189"/>
      <c r="AQ4189"/>
      <c r="AS4189"/>
      <c r="AT4189"/>
    </row>
    <row r="4190" spans="18:46">
      <c r="R4190"/>
      <c r="S4190"/>
      <c r="U4190"/>
      <c r="V4190"/>
      <c r="X4190"/>
      <c r="Y4190"/>
      <c r="AA4190"/>
      <c r="AB4190"/>
      <c r="AD4190"/>
      <c r="AE4190"/>
      <c r="AG4190"/>
      <c r="AH4190"/>
      <c r="AJ4190"/>
      <c r="AK4190"/>
      <c r="AM4190"/>
      <c r="AN4190"/>
      <c r="AP4190"/>
      <c r="AQ4190"/>
      <c r="AS4190"/>
      <c r="AT4190"/>
    </row>
    <row r="4191" spans="18:46">
      <c r="R4191"/>
      <c r="S4191"/>
      <c r="U4191"/>
      <c r="V4191"/>
      <c r="X4191"/>
      <c r="Y4191"/>
      <c r="AA4191"/>
      <c r="AB4191"/>
      <c r="AD4191"/>
      <c r="AE4191"/>
      <c r="AG4191"/>
      <c r="AH4191"/>
      <c r="AJ4191"/>
      <c r="AK4191"/>
      <c r="AM4191"/>
      <c r="AN4191"/>
      <c r="AP4191"/>
      <c r="AQ4191"/>
      <c r="AS4191"/>
      <c r="AT4191"/>
    </row>
    <row r="4192" spans="18:46">
      <c r="R4192"/>
      <c r="S4192"/>
      <c r="U4192"/>
      <c r="V4192"/>
      <c r="X4192"/>
      <c r="Y4192"/>
      <c r="AA4192"/>
      <c r="AB4192"/>
      <c r="AD4192"/>
      <c r="AE4192"/>
      <c r="AG4192"/>
      <c r="AH4192"/>
      <c r="AJ4192"/>
      <c r="AK4192"/>
      <c r="AM4192"/>
      <c r="AN4192"/>
      <c r="AP4192"/>
      <c r="AQ4192"/>
      <c r="AS4192"/>
      <c r="AT4192"/>
    </row>
    <row r="4193" spans="18:46">
      <c r="R4193"/>
      <c r="S4193"/>
      <c r="U4193"/>
      <c r="V4193"/>
      <c r="X4193"/>
      <c r="Y4193"/>
      <c r="AA4193"/>
      <c r="AB4193"/>
      <c r="AD4193"/>
      <c r="AE4193"/>
      <c r="AG4193"/>
      <c r="AH4193"/>
      <c r="AJ4193"/>
      <c r="AK4193"/>
      <c r="AM4193"/>
      <c r="AN4193"/>
      <c r="AP4193"/>
      <c r="AQ4193"/>
      <c r="AS4193"/>
      <c r="AT4193"/>
    </row>
    <row r="4194" spans="18:46">
      <c r="R4194"/>
      <c r="S4194"/>
      <c r="U4194"/>
      <c r="V4194"/>
      <c r="X4194"/>
      <c r="Y4194"/>
      <c r="AA4194"/>
      <c r="AB4194"/>
      <c r="AD4194"/>
      <c r="AE4194"/>
      <c r="AG4194"/>
      <c r="AH4194"/>
      <c r="AJ4194"/>
      <c r="AK4194"/>
      <c r="AM4194"/>
      <c r="AN4194"/>
      <c r="AP4194"/>
      <c r="AQ4194"/>
      <c r="AS4194"/>
      <c r="AT4194"/>
    </row>
    <row r="4195" spans="18:46">
      <c r="R4195"/>
      <c r="S4195"/>
      <c r="U4195"/>
      <c r="V4195"/>
      <c r="X4195"/>
      <c r="Y4195"/>
      <c r="AA4195"/>
      <c r="AB4195"/>
      <c r="AD4195"/>
      <c r="AE4195"/>
      <c r="AG4195"/>
      <c r="AH4195"/>
      <c r="AJ4195"/>
      <c r="AK4195"/>
      <c r="AM4195"/>
      <c r="AN4195"/>
      <c r="AP4195"/>
      <c r="AQ4195"/>
      <c r="AS4195"/>
      <c r="AT4195"/>
    </row>
    <row r="4196" spans="18:46">
      <c r="R4196"/>
      <c r="S4196"/>
      <c r="U4196"/>
      <c r="V4196"/>
      <c r="X4196"/>
      <c r="Y4196"/>
      <c r="AA4196"/>
      <c r="AB4196"/>
      <c r="AD4196"/>
      <c r="AE4196"/>
      <c r="AG4196"/>
      <c r="AH4196"/>
      <c r="AJ4196"/>
      <c r="AK4196"/>
      <c r="AM4196"/>
      <c r="AN4196"/>
      <c r="AP4196"/>
      <c r="AQ4196"/>
      <c r="AS4196"/>
      <c r="AT4196"/>
    </row>
    <row r="4197" spans="18:46">
      <c r="R4197"/>
      <c r="S4197"/>
      <c r="U4197"/>
      <c r="V4197"/>
      <c r="X4197"/>
      <c r="Y4197"/>
      <c r="AA4197"/>
      <c r="AB4197"/>
      <c r="AD4197"/>
      <c r="AE4197"/>
      <c r="AG4197"/>
      <c r="AH4197"/>
      <c r="AJ4197"/>
      <c r="AK4197"/>
      <c r="AM4197"/>
      <c r="AN4197"/>
      <c r="AP4197"/>
      <c r="AQ4197"/>
      <c r="AS4197"/>
      <c r="AT4197"/>
    </row>
    <row r="4198" spans="18:46">
      <c r="R4198"/>
      <c r="S4198"/>
      <c r="U4198"/>
      <c r="V4198"/>
      <c r="X4198"/>
      <c r="Y4198"/>
      <c r="AA4198"/>
      <c r="AB4198"/>
      <c r="AD4198"/>
      <c r="AE4198"/>
      <c r="AG4198"/>
      <c r="AH4198"/>
      <c r="AJ4198"/>
      <c r="AK4198"/>
      <c r="AM4198"/>
      <c r="AN4198"/>
      <c r="AP4198"/>
      <c r="AQ4198"/>
      <c r="AS4198"/>
      <c r="AT4198"/>
    </row>
    <row r="4199" spans="18:46">
      <c r="R4199"/>
      <c r="S4199"/>
      <c r="U4199"/>
      <c r="V4199"/>
      <c r="X4199"/>
      <c r="Y4199"/>
      <c r="AA4199"/>
      <c r="AB4199"/>
      <c r="AD4199"/>
      <c r="AE4199"/>
      <c r="AG4199"/>
      <c r="AH4199"/>
      <c r="AJ4199"/>
      <c r="AK4199"/>
      <c r="AM4199"/>
      <c r="AN4199"/>
      <c r="AP4199"/>
      <c r="AQ4199"/>
      <c r="AS4199"/>
      <c r="AT4199"/>
    </row>
    <row r="4200" spans="18:46">
      <c r="R4200"/>
      <c r="S4200"/>
      <c r="U4200"/>
      <c r="V4200"/>
      <c r="X4200"/>
      <c r="Y4200"/>
      <c r="AA4200"/>
      <c r="AB4200"/>
      <c r="AD4200"/>
      <c r="AE4200"/>
      <c r="AG4200"/>
      <c r="AH4200"/>
      <c r="AJ4200"/>
      <c r="AK4200"/>
      <c r="AM4200"/>
      <c r="AN4200"/>
      <c r="AP4200"/>
      <c r="AQ4200"/>
      <c r="AS4200"/>
      <c r="AT4200"/>
    </row>
    <row r="4201" spans="18:46">
      <c r="R4201"/>
      <c r="S4201"/>
      <c r="U4201"/>
      <c r="V4201"/>
      <c r="X4201"/>
      <c r="Y4201"/>
      <c r="AA4201"/>
      <c r="AB4201"/>
      <c r="AD4201"/>
      <c r="AE4201"/>
      <c r="AG4201"/>
      <c r="AH4201"/>
      <c r="AJ4201"/>
      <c r="AK4201"/>
      <c r="AM4201"/>
      <c r="AN4201"/>
      <c r="AP4201"/>
      <c r="AQ4201"/>
      <c r="AS4201"/>
      <c r="AT4201"/>
    </row>
    <row r="4202" spans="18:46">
      <c r="R4202"/>
      <c r="S4202"/>
      <c r="U4202"/>
      <c r="V4202"/>
      <c r="X4202"/>
      <c r="Y4202"/>
      <c r="AA4202"/>
      <c r="AB4202"/>
      <c r="AD4202"/>
      <c r="AE4202"/>
      <c r="AG4202"/>
      <c r="AH4202"/>
      <c r="AJ4202"/>
      <c r="AK4202"/>
      <c r="AM4202"/>
      <c r="AN4202"/>
      <c r="AP4202"/>
      <c r="AQ4202"/>
      <c r="AS4202"/>
      <c r="AT4202"/>
    </row>
    <row r="4203" spans="18:46">
      <c r="R4203"/>
      <c r="S4203"/>
      <c r="U4203"/>
      <c r="V4203"/>
      <c r="X4203"/>
      <c r="Y4203"/>
      <c r="AA4203"/>
      <c r="AB4203"/>
      <c r="AD4203"/>
      <c r="AE4203"/>
      <c r="AG4203"/>
      <c r="AH4203"/>
      <c r="AJ4203"/>
      <c r="AK4203"/>
      <c r="AM4203"/>
      <c r="AN4203"/>
      <c r="AP4203"/>
      <c r="AQ4203"/>
      <c r="AS4203"/>
      <c r="AT4203"/>
    </row>
    <row r="4204" spans="18:46">
      <c r="R4204"/>
      <c r="S4204"/>
      <c r="U4204"/>
      <c r="V4204"/>
      <c r="X4204"/>
      <c r="Y4204"/>
      <c r="AA4204"/>
      <c r="AB4204"/>
      <c r="AD4204"/>
      <c r="AE4204"/>
      <c r="AG4204"/>
      <c r="AH4204"/>
      <c r="AJ4204"/>
      <c r="AK4204"/>
      <c r="AM4204"/>
      <c r="AN4204"/>
      <c r="AP4204"/>
      <c r="AQ4204"/>
      <c r="AS4204"/>
      <c r="AT4204"/>
    </row>
    <row r="4205" spans="18:46">
      <c r="R4205"/>
      <c r="S4205"/>
      <c r="U4205"/>
      <c r="V4205"/>
      <c r="X4205"/>
      <c r="Y4205"/>
      <c r="AA4205"/>
      <c r="AB4205"/>
      <c r="AD4205"/>
      <c r="AE4205"/>
      <c r="AG4205"/>
      <c r="AH4205"/>
      <c r="AJ4205"/>
      <c r="AK4205"/>
      <c r="AM4205"/>
      <c r="AN4205"/>
      <c r="AP4205"/>
      <c r="AQ4205"/>
      <c r="AS4205"/>
      <c r="AT4205"/>
    </row>
    <row r="4206" spans="18:46">
      <c r="R4206"/>
      <c r="S4206"/>
      <c r="U4206"/>
      <c r="V4206"/>
      <c r="X4206"/>
      <c r="Y4206"/>
      <c r="AA4206"/>
      <c r="AB4206"/>
      <c r="AD4206"/>
      <c r="AE4206"/>
      <c r="AG4206"/>
      <c r="AH4206"/>
      <c r="AJ4206"/>
      <c r="AK4206"/>
      <c r="AM4206"/>
      <c r="AN4206"/>
      <c r="AP4206"/>
      <c r="AQ4206"/>
      <c r="AS4206"/>
      <c r="AT4206"/>
    </row>
    <row r="4207" spans="18:46">
      <c r="R4207"/>
      <c r="S4207"/>
      <c r="U4207"/>
      <c r="V4207"/>
      <c r="X4207"/>
      <c r="Y4207"/>
      <c r="AA4207"/>
      <c r="AB4207"/>
      <c r="AD4207"/>
      <c r="AE4207"/>
      <c r="AG4207"/>
      <c r="AH4207"/>
      <c r="AJ4207"/>
      <c r="AK4207"/>
      <c r="AM4207"/>
      <c r="AN4207"/>
      <c r="AP4207"/>
      <c r="AQ4207"/>
      <c r="AS4207"/>
      <c r="AT4207"/>
    </row>
    <row r="4208" spans="18:46">
      <c r="R4208"/>
      <c r="S4208"/>
      <c r="U4208"/>
      <c r="V4208"/>
      <c r="X4208"/>
      <c r="Y4208"/>
      <c r="AA4208"/>
      <c r="AB4208"/>
      <c r="AD4208"/>
      <c r="AE4208"/>
      <c r="AG4208"/>
      <c r="AH4208"/>
      <c r="AJ4208"/>
      <c r="AK4208"/>
      <c r="AM4208"/>
      <c r="AN4208"/>
      <c r="AP4208"/>
      <c r="AQ4208"/>
      <c r="AS4208"/>
      <c r="AT4208"/>
    </row>
    <row r="4209" spans="18:46">
      <c r="R4209"/>
      <c r="S4209"/>
      <c r="U4209"/>
      <c r="V4209"/>
      <c r="X4209"/>
      <c r="Y4209"/>
      <c r="AA4209"/>
      <c r="AB4209"/>
      <c r="AD4209"/>
      <c r="AE4209"/>
      <c r="AG4209"/>
      <c r="AH4209"/>
      <c r="AJ4209"/>
      <c r="AK4209"/>
      <c r="AM4209"/>
      <c r="AN4209"/>
      <c r="AP4209"/>
      <c r="AQ4209"/>
      <c r="AS4209"/>
      <c r="AT4209"/>
    </row>
    <row r="4210" spans="18:46">
      <c r="R4210"/>
      <c r="S4210"/>
      <c r="U4210"/>
      <c r="V4210"/>
      <c r="X4210"/>
      <c r="Y4210"/>
      <c r="AA4210"/>
      <c r="AB4210"/>
      <c r="AD4210"/>
      <c r="AE4210"/>
      <c r="AG4210"/>
      <c r="AH4210"/>
      <c r="AJ4210"/>
      <c r="AK4210"/>
      <c r="AM4210"/>
      <c r="AN4210"/>
      <c r="AP4210"/>
      <c r="AQ4210"/>
      <c r="AS4210"/>
      <c r="AT4210"/>
    </row>
    <row r="4211" spans="18:46">
      <c r="R4211"/>
      <c r="S4211"/>
      <c r="U4211"/>
      <c r="V4211"/>
      <c r="X4211"/>
      <c r="Y4211"/>
      <c r="AA4211"/>
      <c r="AB4211"/>
      <c r="AD4211"/>
      <c r="AE4211"/>
      <c r="AG4211"/>
      <c r="AH4211"/>
      <c r="AJ4211"/>
      <c r="AK4211"/>
      <c r="AM4211"/>
      <c r="AN4211"/>
      <c r="AP4211"/>
      <c r="AQ4211"/>
      <c r="AS4211"/>
      <c r="AT4211"/>
    </row>
    <row r="4212" spans="18:46">
      <c r="R4212"/>
      <c r="S4212"/>
      <c r="U4212"/>
      <c r="V4212"/>
      <c r="X4212"/>
      <c r="Y4212"/>
      <c r="AA4212"/>
      <c r="AB4212"/>
      <c r="AD4212"/>
      <c r="AE4212"/>
      <c r="AG4212"/>
      <c r="AH4212"/>
      <c r="AJ4212"/>
      <c r="AK4212"/>
      <c r="AM4212"/>
      <c r="AN4212"/>
      <c r="AP4212"/>
      <c r="AQ4212"/>
      <c r="AS4212"/>
      <c r="AT4212"/>
    </row>
    <row r="4213" spans="18:46">
      <c r="R4213"/>
      <c r="S4213"/>
      <c r="U4213"/>
      <c r="V4213"/>
      <c r="X4213"/>
      <c r="Y4213"/>
      <c r="AA4213"/>
      <c r="AB4213"/>
      <c r="AD4213"/>
      <c r="AE4213"/>
      <c r="AG4213"/>
      <c r="AH4213"/>
      <c r="AJ4213"/>
      <c r="AK4213"/>
      <c r="AM4213"/>
      <c r="AN4213"/>
      <c r="AP4213"/>
      <c r="AQ4213"/>
      <c r="AS4213"/>
      <c r="AT4213"/>
    </row>
    <row r="4214" spans="18:46">
      <c r="R4214"/>
      <c r="S4214"/>
      <c r="U4214"/>
      <c r="V4214"/>
      <c r="X4214"/>
      <c r="Y4214"/>
      <c r="AA4214"/>
      <c r="AB4214"/>
      <c r="AD4214"/>
      <c r="AE4214"/>
      <c r="AG4214"/>
      <c r="AH4214"/>
      <c r="AJ4214"/>
      <c r="AK4214"/>
      <c r="AM4214"/>
      <c r="AN4214"/>
      <c r="AP4214"/>
      <c r="AQ4214"/>
      <c r="AS4214"/>
      <c r="AT4214"/>
    </row>
    <row r="4215" spans="18:46">
      <c r="R4215"/>
      <c r="S4215"/>
      <c r="U4215"/>
      <c r="V4215"/>
      <c r="X4215"/>
      <c r="Y4215"/>
      <c r="AA4215"/>
      <c r="AB4215"/>
      <c r="AD4215"/>
      <c r="AE4215"/>
      <c r="AG4215"/>
      <c r="AH4215"/>
      <c r="AJ4215"/>
      <c r="AK4215"/>
      <c r="AM4215"/>
      <c r="AN4215"/>
      <c r="AP4215"/>
      <c r="AQ4215"/>
      <c r="AS4215"/>
      <c r="AT4215"/>
    </row>
    <row r="4216" spans="18:46">
      <c r="R4216"/>
      <c r="S4216"/>
      <c r="U4216"/>
      <c r="V4216"/>
      <c r="X4216"/>
      <c r="Y4216"/>
      <c r="AA4216"/>
      <c r="AB4216"/>
      <c r="AD4216"/>
      <c r="AE4216"/>
      <c r="AG4216"/>
      <c r="AH4216"/>
      <c r="AJ4216"/>
      <c r="AK4216"/>
      <c r="AM4216"/>
      <c r="AN4216"/>
      <c r="AP4216"/>
      <c r="AQ4216"/>
      <c r="AS4216"/>
      <c r="AT4216"/>
    </row>
    <row r="4217" spans="18:46">
      <c r="R4217"/>
      <c r="S4217"/>
      <c r="U4217"/>
      <c r="V4217"/>
      <c r="X4217"/>
      <c r="Y4217"/>
      <c r="AA4217"/>
      <c r="AB4217"/>
      <c r="AD4217"/>
      <c r="AE4217"/>
      <c r="AG4217"/>
      <c r="AH4217"/>
      <c r="AJ4217"/>
      <c r="AK4217"/>
      <c r="AM4217"/>
      <c r="AN4217"/>
      <c r="AP4217"/>
      <c r="AQ4217"/>
      <c r="AS4217"/>
      <c r="AT4217"/>
    </row>
    <row r="4218" spans="18:46">
      <c r="R4218"/>
      <c r="S4218"/>
      <c r="U4218"/>
      <c r="V4218"/>
      <c r="X4218"/>
      <c r="Y4218"/>
      <c r="AA4218"/>
      <c r="AB4218"/>
      <c r="AD4218"/>
      <c r="AE4218"/>
      <c r="AG4218"/>
      <c r="AH4218"/>
      <c r="AJ4218"/>
      <c r="AK4218"/>
      <c r="AM4218"/>
      <c r="AN4218"/>
      <c r="AP4218"/>
      <c r="AQ4218"/>
      <c r="AS4218"/>
      <c r="AT4218"/>
    </row>
    <row r="4219" spans="18:46">
      <c r="R4219"/>
      <c r="S4219"/>
      <c r="U4219"/>
      <c r="V4219"/>
      <c r="X4219"/>
      <c r="Y4219"/>
      <c r="AA4219"/>
      <c r="AB4219"/>
      <c r="AD4219"/>
      <c r="AE4219"/>
      <c r="AG4219"/>
      <c r="AH4219"/>
      <c r="AJ4219"/>
      <c r="AK4219"/>
      <c r="AM4219"/>
      <c r="AN4219"/>
      <c r="AP4219"/>
      <c r="AQ4219"/>
      <c r="AS4219"/>
      <c r="AT4219"/>
    </row>
    <row r="4220" spans="18:46">
      <c r="R4220"/>
      <c r="S4220"/>
      <c r="U4220"/>
      <c r="V4220"/>
      <c r="X4220"/>
      <c r="Y4220"/>
      <c r="AA4220"/>
      <c r="AB4220"/>
      <c r="AD4220"/>
      <c r="AE4220"/>
      <c r="AG4220"/>
      <c r="AH4220"/>
      <c r="AJ4220"/>
      <c r="AK4220"/>
      <c r="AM4220"/>
      <c r="AN4220"/>
      <c r="AP4220"/>
      <c r="AQ4220"/>
      <c r="AS4220"/>
      <c r="AT4220"/>
    </row>
    <row r="4221" spans="18:46">
      <c r="R4221"/>
      <c r="S4221"/>
      <c r="U4221"/>
      <c r="V4221"/>
      <c r="X4221"/>
      <c r="Y4221"/>
      <c r="AA4221"/>
      <c r="AB4221"/>
      <c r="AD4221"/>
      <c r="AE4221"/>
      <c r="AG4221"/>
      <c r="AH4221"/>
      <c r="AJ4221"/>
      <c r="AK4221"/>
      <c r="AM4221"/>
      <c r="AN4221"/>
      <c r="AP4221"/>
      <c r="AQ4221"/>
      <c r="AS4221"/>
      <c r="AT4221"/>
    </row>
    <row r="4222" spans="18:46">
      <c r="R4222"/>
      <c r="S4222"/>
      <c r="U4222"/>
      <c r="V4222"/>
      <c r="X4222"/>
      <c r="Y4222"/>
      <c r="AA4222"/>
      <c r="AB4222"/>
      <c r="AD4222"/>
      <c r="AE4222"/>
      <c r="AG4222"/>
      <c r="AH4222"/>
      <c r="AJ4222"/>
      <c r="AK4222"/>
      <c r="AM4222"/>
      <c r="AN4222"/>
      <c r="AP4222"/>
      <c r="AQ4222"/>
      <c r="AS4222"/>
      <c r="AT4222"/>
    </row>
    <row r="4223" spans="18:46">
      <c r="R4223"/>
      <c r="S4223"/>
      <c r="U4223"/>
      <c r="V4223"/>
      <c r="X4223"/>
      <c r="Y4223"/>
      <c r="AA4223"/>
      <c r="AB4223"/>
      <c r="AD4223"/>
      <c r="AE4223"/>
      <c r="AG4223"/>
      <c r="AH4223"/>
      <c r="AJ4223"/>
      <c r="AK4223"/>
      <c r="AM4223"/>
      <c r="AN4223"/>
      <c r="AP4223"/>
      <c r="AQ4223"/>
      <c r="AS4223"/>
      <c r="AT4223"/>
    </row>
    <row r="4224" spans="18:46">
      <c r="R4224"/>
      <c r="S4224"/>
      <c r="U4224"/>
      <c r="V4224"/>
      <c r="X4224"/>
      <c r="Y4224"/>
      <c r="AA4224"/>
      <c r="AB4224"/>
      <c r="AD4224"/>
      <c r="AE4224"/>
      <c r="AG4224"/>
      <c r="AH4224"/>
      <c r="AJ4224"/>
      <c r="AK4224"/>
      <c r="AM4224"/>
      <c r="AN4224"/>
      <c r="AP4224"/>
      <c r="AQ4224"/>
      <c r="AS4224"/>
      <c r="AT4224"/>
    </row>
    <row r="4225" spans="18:46">
      <c r="R4225"/>
      <c r="S4225"/>
      <c r="U4225"/>
      <c r="V4225"/>
      <c r="X4225"/>
      <c r="Y4225"/>
      <c r="AA4225"/>
      <c r="AB4225"/>
      <c r="AD4225"/>
      <c r="AE4225"/>
      <c r="AG4225"/>
      <c r="AH4225"/>
      <c r="AJ4225"/>
      <c r="AK4225"/>
      <c r="AM4225"/>
      <c r="AN4225"/>
      <c r="AP4225"/>
      <c r="AQ4225"/>
      <c r="AS4225"/>
      <c r="AT4225"/>
    </row>
    <row r="4226" spans="18:46">
      <c r="R4226"/>
      <c r="S4226"/>
      <c r="U4226"/>
      <c r="V4226"/>
      <c r="X4226"/>
      <c r="Y4226"/>
      <c r="AA4226"/>
      <c r="AB4226"/>
      <c r="AD4226"/>
      <c r="AE4226"/>
      <c r="AG4226"/>
      <c r="AH4226"/>
      <c r="AJ4226"/>
      <c r="AK4226"/>
      <c r="AM4226"/>
      <c r="AN4226"/>
      <c r="AP4226"/>
      <c r="AQ4226"/>
      <c r="AS4226"/>
      <c r="AT4226"/>
    </row>
    <row r="4227" spans="18:46">
      <c r="R4227"/>
      <c r="S4227"/>
      <c r="U4227"/>
      <c r="V4227"/>
      <c r="X4227"/>
      <c r="Y4227"/>
      <c r="AA4227"/>
      <c r="AB4227"/>
      <c r="AD4227"/>
      <c r="AE4227"/>
      <c r="AG4227"/>
      <c r="AH4227"/>
      <c r="AJ4227"/>
      <c r="AK4227"/>
      <c r="AM4227"/>
      <c r="AN4227"/>
      <c r="AP4227"/>
      <c r="AQ4227"/>
      <c r="AS4227"/>
      <c r="AT4227"/>
    </row>
    <row r="4228" spans="18:46">
      <c r="R4228"/>
      <c r="S4228"/>
      <c r="U4228"/>
      <c r="V4228"/>
      <c r="X4228"/>
      <c r="Y4228"/>
      <c r="AA4228"/>
      <c r="AB4228"/>
      <c r="AD4228"/>
      <c r="AE4228"/>
      <c r="AG4228"/>
      <c r="AH4228"/>
      <c r="AJ4228"/>
      <c r="AK4228"/>
      <c r="AM4228"/>
      <c r="AN4228"/>
      <c r="AP4228"/>
      <c r="AQ4228"/>
      <c r="AS4228"/>
      <c r="AT4228"/>
    </row>
    <row r="4229" spans="18:46">
      <c r="R4229"/>
      <c r="S4229"/>
      <c r="U4229"/>
      <c r="V4229"/>
      <c r="X4229"/>
      <c r="Y4229"/>
      <c r="AA4229"/>
      <c r="AB4229"/>
      <c r="AD4229"/>
      <c r="AE4229"/>
      <c r="AG4229"/>
      <c r="AH4229"/>
      <c r="AJ4229"/>
      <c r="AK4229"/>
      <c r="AM4229"/>
      <c r="AN4229"/>
      <c r="AP4229"/>
      <c r="AQ4229"/>
      <c r="AS4229"/>
      <c r="AT4229"/>
    </row>
    <row r="4230" spans="18:46">
      <c r="R4230"/>
      <c r="S4230"/>
      <c r="U4230"/>
      <c r="V4230"/>
      <c r="X4230"/>
      <c r="Y4230"/>
      <c r="AA4230"/>
      <c r="AB4230"/>
      <c r="AD4230"/>
      <c r="AE4230"/>
      <c r="AG4230"/>
      <c r="AH4230"/>
      <c r="AJ4230"/>
      <c r="AK4230"/>
      <c r="AM4230"/>
      <c r="AN4230"/>
      <c r="AP4230"/>
      <c r="AQ4230"/>
      <c r="AS4230"/>
      <c r="AT4230"/>
    </row>
    <row r="4231" spans="18:46">
      <c r="R4231"/>
      <c r="S4231"/>
      <c r="U4231"/>
      <c r="V4231"/>
      <c r="X4231"/>
      <c r="Y4231"/>
      <c r="AA4231"/>
      <c r="AB4231"/>
      <c r="AD4231"/>
      <c r="AE4231"/>
      <c r="AG4231"/>
      <c r="AH4231"/>
      <c r="AJ4231"/>
      <c r="AK4231"/>
      <c r="AM4231"/>
      <c r="AN4231"/>
      <c r="AP4231"/>
      <c r="AQ4231"/>
      <c r="AS4231"/>
      <c r="AT4231"/>
    </row>
    <row r="4232" spans="18:46">
      <c r="R4232"/>
      <c r="S4232"/>
      <c r="U4232"/>
      <c r="V4232"/>
      <c r="X4232"/>
      <c r="Y4232"/>
      <c r="AA4232"/>
      <c r="AB4232"/>
      <c r="AD4232"/>
      <c r="AE4232"/>
      <c r="AG4232"/>
      <c r="AH4232"/>
      <c r="AJ4232"/>
      <c r="AK4232"/>
      <c r="AM4232"/>
      <c r="AN4232"/>
      <c r="AP4232"/>
      <c r="AQ4232"/>
      <c r="AS4232"/>
      <c r="AT4232"/>
    </row>
    <row r="4233" spans="18:46">
      <c r="R4233"/>
      <c r="S4233"/>
      <c r="U4233"/>
      <c r="V4233"/>
      <c r="X4233"/>
      <c r="Y4233"/>
      <c r="AA4233"/>
      <c r="AB4233"/>
      <c r="AD4233"/>
      <c r="AE4233"/>
      <c r="AG4233"/>
      <c r="AH4233"/>
      <c r="AJ4233"/>
      <c r="AK4233"/>
      <c r="AM4233"/>
      <c r="AN4233"/>
      <c r="AP4233"/>
      <c r="AQ4233"/>
      <c r="AS4233"/>
      <c r="AT4233"/>
    </row>
    <row r="4234" spans="18:46">
      <c r="R4234"/>
      <c r="S4234"/>
      <c r="U4234"/>
      <c r="V4234"/>
      <c r="X4234"/>
      <c r="Y4234"/>
      <c r="AA4234"/>
      <c r="AB4234"/>
      <c r="AD4234"/>
      <c r="AE4234"/>
      <c r="AG4234"/>
      <c r="AH4234"/>
      <c r="AJ4234"/>
      <c r="AK4234"/>
      <c r="AM4234"/>
      <c r="AN4234"/>
      <c r="AP4234"/>
      <c r="AQ4234"/>
      <c r="AS4234"/>
      <c r="AT4234"/>
    </row>
    <row r="4235" spans="18:46">
      <c r="R4235"/>
      <c r="S4235"/>
      <c r="U4235"/>
      <c r="V4235"/>
      <c r="X4235"/>
      <c r="Y4235"/>
      <c r="AA4235"/>
      <c r="AB4235"/>
      <c r="AD4235"/>
      <c r="AE4235"/>
      <c r="AG4235"/>
      <c r="AH4235"/>
      <c r="AJ4235"/>
      <c r="AK4235"/>
      <c r="AM4235"/>
      <c r="AN4235"/>
      <c r="AP4235"/>
      <c r="AQ4235"/>
      <c r="AS4235"/>
      <c r="AT4235"/>
    </row>
    <row r="4236" spans="18:46">
      <c r="R4236"/>
      <c r="S4236"/>
      <c r="U4236"/>
      <c r="V4236"/>
      <c r="X4236"/>
      <c r="Y4236"/>
      <c r="AA4236"/>
      <c r="AB4236"/>
      <c r="AD4236"/>
      <c r="AE4236"/>
      <c r="AG4236"/>
      <c r="AH4236"/>
      <c r="AJ4236"/>
      <c r="AK4236"/>
      <c r="AM4236"/>
      <c r="AN4236"/>
      <c r="AP4236"/>
      <c r="AQ4236"/>
      <c r="AS4236"/>
      <c r="AT4236"/>
    </row>
    <row r="4237" spans="18:46">
      <c r="R4237"/>
      <c r="S4237"/>
      <c r="U4237"/>
      <c r="V4237"/>
      <c r="X4237"/>
      <c r="Y4237"/>
      <c r="AA4237"/>
      <c r="AB4237"/>
      <c r="AD4237"/>
      <c r="AE4237"/>
      <c r="AG4237"/>
      <c r="AH4237"/>
      <c r="AJ4237"/>
      <c r="AK4237"/>
      <c r="AM4237"/>
      <c r="AN4237"/>
      <c r="AP4237"/>
      <c r="AQ4237"/>
      <c r="AS4237"/>
      <c r="AT4237"/>
    </row>
    <row r="4238" spans="18:46">
      <c r="R4238"/>
      <c r="S4238"/>
      <c r="U4238"/>
      <c r="V4238"/>
      <c r="X4238"/>
      <c r="Y4238"/>
      <c r="AA4238"/>
      <c r="AB4238"/>
      <c r="AD4238"/>
      <c r="AE4238"/>
      <c r="AG4238"/>
      <c r="AH4238"/>
      <c r="AJ4238"/>
      <c r="AK4238"/>
      <c r="AM4238"/>
      <c r="AN4238"/>
      <c r="AP4238"/>
      <c r="AQ4238"/>
      <c r="AS4238"/>
      <c r="AT4238"/>
    </row>
    <row r="4239" spans="18:46">
      <c r="R4239"/>
      <c r="S4239"/>
      <c r="U4239"/>
      <c r="V4239"/>
      <c r="X4239"/>
      <c r="Y4239"/>
      <c r="AA4239"/>
      <c r="AB4239"/>
      <c r="AD4239"/>
      <c r="AE4239"/>
      <c r="AG4239"/>
      <c r="AH4239"/>
      <c r="AJ4239"/>
      <c r="AK4239"/>
      <c r="AM4239"/>
      <c r="AN4239"/>
      <c r="AP4239"/>
      <c r="AQ4239"/>
      <c r="AS4239"/>
      <c r="AT4239"/>
    </row>
    <row r="4240" spans="18:46">
      <c r="R4240"/>
      <c r="S4240"/>
      <c r="U4240"/>
      <c r="V4240"/>
      <c r="X4240"/>
      <c r="Y4240"/>
      <c r="AA4240"/>
      <c r="AB4240"/>
      <c r="AD4240"/>
      <c r="AE4240"/>
      <c r="AG4240"/>
      <c r="AH4240"/>
      <c r="AJ4240"/>
      <c r="AK4240"/>
      <c r="AM4240"/>
      <c r="AN4240"/>
      <c r="AP4240"/>
      <c r="AQ4240"/>
      <c r="AS4240"/>
      <c r="AT4240"/>
    </row>
    <row r="4241" spans="18:46">
      <c r="R4241"/>
      <c r="S4241"/>
      <c r="U4241"/>
      <c r="V4241"/>
      <c r="X4241"/>
      <c r="Y4241"/>
      <c r="AA4241"/>
      <c r="AB4241"/>
      <c r="AD4241"/>
      <c r="AE4241"/>
      <c r="AG4241"/>
      <c r="AH4241"/>
      <c r="AJ4241"/>
      <c r="AK4241"/>
      <c r="AM4241"/>
      <c r="AN4241"/>
      <c r="AP4241"/>
      <c r="AQ4241"/>
      <c r="AS4241"/>
      <c r="AT4241"/>
    </row>
    <row r="4242" spans="18:46">
      <c r="R4242"/>
      <c r="S4242"/>
      <c r="U4242"/>
      <c r="V4242"/>
      <c r="X4242"/>
      <c r="Y4242"/>
      <c r="AA4242"/>
      <c r="AB4242"/>
      <c r="AD4242"/>
      <c r="AE4242"/>
      <c r="AG4242"/>
      <c r="AH4242"/>
      <c r="AJ4242"/>
      <c r="AK4242"/>
      <c r="AM4242"/>
      <c r="AN4242"/>
      <c r="AP4242"/>
      <c r="AQ4242"/>
      <c r="AS4242"/>
      <c r="AT4242"/>
    </row>
    <row r="4243" spans="18:46">
      <c r="R4243"/>
      <c r="S4243"/>
      <c r="U4243"/>
      <c r="V4243"/>
      <c r="X4243"/>
      <c r="Y4243"/>
      <c r="AA4243"/>
      <c r="AB4243"/>
      <c r="AD4243"/>
      <c r="AE4243"/>
      <c r="AG4243"/>
      <c r="AH4243"/>
      <c r="AJ4243"/>
      <c r="AK4243"/>
      <c r="AM4243"/>
      <c r="AN4243"/>
      <c r="AP4243"/>
      <c r="AQ4243"/>
      <c r="AS4243"/>
      <c r="AT4243"/>
    </row>
    <row r="4244" spans="18:46">
      <c r="R4244"/>
      <c r="S4244"/>
      <c r="U4244"/>
      <c r="V4244"/>
      <c r="X4244"/>
      <c r="Y4244"/>
      <c r="AA4244"/>
      <c r="AB4244"/>
      <c r="AD4244"/>
      <c r="AE4244"/>
      <c r="AG4244"/>
      <c r="AH4244"/>
      <c r="AJ4244"/>
      <c r="AK4244"/>
      <c r="AM4244"/>
      <c r="AN4244"/>
      <c r="AP4244"/>
      <c r="AQ4244"/>
      <c r="AS4244"/>
      <c r="AT4244"/>
    </row>
    <row r="4245" spans="18:46">
      <c r="R4245"/>
      <c r="S4245"/>
      <c r="U4245"/>
      <c r="V4245"/>
      <c r="X4245"/>
      <c r="Y4245"/>
      <c r="AA4245"/>
      <c r="AB4245"/>
      <c r="AD4245"/>
      <c r="AE4245"/>
      <c r="AG4245"/>
      <c r="AH4245"/>
      <c r="AJ4245"/>
      <c r="AK4245"/>
      <c r="AM4245"/>
      <c r="AN4245"/>
      <c r="AP4245"/>
      <c r="AQ4245"/>
      <c r="AS4245"/>
      <c r="AT4245"/>
    </row>
    <row r="4246" spans="18:46">
      <c r="R4246"/>
      <c r="S4246"/>
      <c r="U4246"/>
      <c r="V4246"/>
      <c r="X4246"/>
      <c r="Y4246"/>
      <c r="AA4246"/>
      <c r="AB4246"/>
      <c r="AD4246"/>
      <c r="AE4246"/>
      <c r="AG4246"/>
      <c r="AH4246"/>
      <c r="AJ4246"/>
      <c r="AK4246"/>
      <c r="AM4246"/>
      <c r="AN4246"/>
      <c r="AP4246"/>
      <c r="AQ4246"/>
      <c r="AS4246"/>
      <c r="AT4246"/>
    </row>
    <row r="4247" spans="18:46">
      <c r="R4247"/>
      <c r="S4247"/>
      <c r="U4247"/>
      <c r="V4247"/>
      <c r="X4247"/>
      <c r="Y4247"/>
      <c r="AA4247"/>
      <c r="AB4247"/>
      <c r="AD4247"/>
      <c r="AE4247"/>
      <c r="AG4247"/>
      <c r="AH4247"/>
      <c r="AJ4247"/>
      <c r="AK4247"/>
      <c r="AM4247"/>
      <c r="AN4247"/>
      <c r="AP4247"/>
      <c r="AQ4247"/>
      <c r="AS4247"/>
      <c r="AT4247"/>
    </row>
    <row r="4248" spans="18:46">
      <c r="R4248"/>
      <c r="S4248"/>
      <c r="U4248"/>
      <c r="V4248"/>
      <c r="X4248"/>
      <c r="Y4248"/>
      <c r="AA4248"/>
      <c r="AB4248"/>
      <c r="AD4248"/>
      <c r="AE4248"/>
      <c r="AG4248"/>
      <c r="AH4248"/>
      <c r="AJ4248"/>
      <c r="AK4248"/>
      <c r="AM4248"/>
      <c r="AN4248"/>
      <c r="AP4248"/>
      <c r="AQ4248"/>
      <c r="AS4248"/>
      <c r="AT4248"/>
    </row>
    <row r="4249" spans="18:46">
      <c r="R4249"/>
      <c r="S4249"/>
      <c r="U4249"/>
      <c r="V4249"/>
      <c r="X4249"/>
      <c r="Y4249"/>
      <c r="AA4249"/>
      <c r="AB4249"/>
      <c r="AD4249"/>
      <c r="AE4249"/>
      <c r="AG4249"/>
      <c r="AH4249"/>
      <c r="AJ4249"/>
      <c r="AK4249"/>
      <c r="AM4249"/>
      <c r="AN4249"/>
      <c r="AP4249"/>
      <c r="AQ4249"/>
      <c r="AS4249"/>
      <c r="AT4249"/>
    </row>
    <row r="4250" spans="18:46">
      <c r="R4250"/>
      <c r="S4250"/>
      <c r="U4250"/>
      <c r="V4250"/>
      <c r="X4250"/>
      <c r="Y4250"/>
      <c r="AA4250"/>
      <c r="AB4250"/>
      <c r="AD4250"/>
      <c r="AE4250"/>
      <c r="AG4250"/>
      <c r="AH4250"/>
      <c r="AJ4250"/>
      <c r="AK4250"/>
      <c r="AM4250"/>
      <c r="AN4250"/>
      <c r="AP4250"/>
      <c r="AQ4250"/>
      <c r="AS4250"/>
      <c r="AT4250"/>
    </row>
    <row r="4251" spans="18:46">
      <c r="R4251"/>
      <c r="S4251"/>
      <c r="U4251"/>
      <c r="V4251"/>
      <c r="X4251"/>
      <c r="Y4251"/>
      <c r="AA4251"/>
      <c r="AB4251"/>
      <c r="AD4251"/>
      <c r="AE4251"/>
      <c r="AG4251"/>
      <c r="AH4251"/>
      <c r="AJ4251"/>
      <c r="AK4251"/>
      <c r="AM4251"/>
      <c r="AN4251"/>
      <c r="AP4251"/>
      <c r="AQ4251"/>
      <c r="AS4251"/>
      <c r="AT4251"/>
    </row>
    <row r="4252" spans="18:46">
      <c r="R4252"/>
      <c r="S4252"/>
      <c r="U4252"/>
      <c r="V4252"/>
      <c r="X4252"/>
      <c r="Y4252"/>
      <c r="AA4252"/>
      <c r="AB4252"/>
      <c r="AD4252"/>
      <c r="AE4252"/>
      <c r="AG4252"/>
      <c r="AH4252"/>
      <c r="AJ4252"/>
      <c r="AK4252"/>
      <c r="AM4252"/>
      <c r="AN4252"/>
      <c r="AP4252"/>
      <c r="AQ4252"/>
      <c r="AS4252"/>
      <c r="AT4252"/>
    </row>
    <row r="4253" spans="18:46">
      <c r="R4253"/>
      <c r="S4253"/>
      <c r="U4253"/>
      <c r="V4253"/>
      <c r="X4253"/>
      <c r="Y4253"/>
      <c r="AA4253"/>
      <c r="AB4253"/>
      <c r="AD4253"/>
      <c r="AE4253"/>
      <c r="AG4253"/>
      <c r="AH4253"/>
      <c r="AJ4253"/>
      <c r="AK4253"/>
      <c r="AM4253"/>
      <c r="AN4253"/>
      <c r="AP4253"/>
      <c r="AQ4253"/>
      <c r="AS4253"/>
      <c r="AT4253"/>
    </row>
    <row r="4254" spans="18:46">
      <c r="R4254"/>
      <c r="S4254"/>
      <c r="U4254"/>
      <c r="V4254"/>
      <c r="X4254"/>
      <c r="Y4254"/>
      <c r="AA4254"/>
      <c r="AB4254"/>
      <c r="AD4254"/>
      <c r="AE4254"/>
      <c r="AG4254"/>
      <c r="AH4254"/>
      <c r="AJ4254"/>
      <c r="AK4254"/>
      <c r="AM4254"/>
      <c r="AN4254"/>
      <c r="AP4254"/>
      <c r="AQ4254"/>
      <c r="AS4254"/>
      <c r="AT4254"/>
    </row>
    <row r="4255" spans="18:46">
      <c r="R4255"/>
      <c r="S4255"/>
      <c r="U4255"/>
      <c r="V4255"/>
      <c r="X4255"/>
      <c r="Y4255"/>
      <c r="AA4255"/>
      <c r="AB4255"/>
      <c r="AD4255"/>
      <c r="AE4255"/>
      <c r="AG4255"/>
      <c r="AH4255"/>
      <c r="AJ4255"/>
      <c r="AK4255"/>
      <c r="AM4255"/>
      <c r="AN4255"/>
      <c r="AP4255"/>
      <c r="AQ4255"/>
      <c r="AS4255"/>
      <c r="AT4255"/>
    </row>
    <row r="4256" spans="18:46">
      <c r="R4256"/>
      <c r="S4256"/>
      <c r="U4256"/>
      <c r="V4256"/>
      <c r="X4256"/>
      <c r="Y4256"/>
      <c r="AA4256"/>
      <c r="AB4256"/>
      <c r="AD4256"/>
      <c r="AE4256"/>
      <c r="AG4256"/>
      <c r="AH4256"/>
      <c r="AJ4256"/>
      <c r="AK4256"/>
      <c r="AM4256"/>
      <c r="AN4256"/>
      <c r="AP4256"/>
      <c r="AQ4256"/>
      <c r="AS4256"/>
      <c r="AT4256"/>
    </row>
    <row r="4257" spans="18:46">
      <c r="R4257"/>
      <c r="S4257"/>
      <c r="U4257"/>
      <c r="V4257"/>
      <c r="X4257"/>
      <c r="Y4257"/>
      <c r="AA4257"/>
      <c r="AB4257"/>
      <c r="AD4257"/>
      <c r="AE4257"/>
      <c r="AG4257"/>
      <c r="AH4257"/>
      <c r="AJ4257"/>
      <c r="AK4257"/>
      <c r="AM4257"/>
      <c r="AN4257"/>
      <c r="AP4257"/>
      <c r="AQ4257"/>
      <c r="AS4257"/>
      <c r="AT4257"/>
    </row>
    <row r="4258" spans="18:46">
      <c r="R4258"/>
      <c r="S4258"/>
      <c r="U4258"/>
      <c r="V4258"/>
      <c r="X4258"/>
      <c r="Y4258"/>
      <c r="AA4258"/>
      <c r="AB4258"/>
      <c r="AD4258"/>
      <c r="AE4258"/>
      <c r="AG4258"/>
      <c r="AH4258"/>
      <c r="AJ4258"/>
      <c r="AK4258"/>
      <c r="AM4258"/>
      <c r="AN4258"/>
      <c r="AP4258"/>
      <c r="AQ4258"/>
      <c r="AS4258"/>
      <c r="AT4258"/>
    </row>
    <row r="4259" spans="18:46">
      <c r="R4259"/>
      <c r="S4259"/>
      <c r="U4259"/>
      <c r="V4259"/>
      <c r="X4259"/>
      <c r="Y4259"/>
      <c r="AA4259"/>
      <c r="AB4259"/>
      <c r="AD4259"/>
      <c r="AE4259"/>
      <c r="AG4259"/>
      <c r="AH4259"/>
      <c r="AJ4259"/>
      <c r="AK4259"/>
      <c r="AM4259"/>
      <c r="AN4259"/>
      <c r="AP4259"/>
      <c r="AQ4259"/>
      <c r="AS4259"/>
      <c r="AT4259"/>
    </row>
    <row r="4260" spans="18:46">
      <c r="R4260"/>
      <c r="S4260"/>
      <c r="U4260"/>
      <c r="V4260"/>
      <c r="X4260"/>
      <c r="Y4260"/>
      <c r="AA4260"/>
      <c r="AB4260"/>
      <c r="AD4260"/>
      <c r="AE4260"/>
      <c r="AG4260"/>
      <c r="AH4260"/>
      <c r="AJ4260"/>
      <c r="AK4260"/>
      <c r="AM4260"/>
      <c r="AN4260"/>
      <c r="AP4260"/>
      <c r="AQ4260"/>
      <c r="AS4260"/>
      <c r="AT4260"/>
    </row>
    <row r="4261" spans="18:46">
      <c r="R4261"/>
      <c r="S4261"/>
      <c r="U4261"/>
      <c r="V4261"/>
      <c r="X4261"/>
      <c r="Y4261"/>
      <c r="AA4261"/>
      <c r="AB4261"/>
      <c r="AD4261"/>
      <c r="AE4261"/>
      <c r="AG4261"/>
      <c r="AH4261"/>
      <c r="AJ4261"/>
      <c r="AK4261"/>
      <c r="AM4261"/>
      <c r="AN4261"/>
      <c r="AP4261"/>
      <c r="AQ4261"/>
      <c r="AS4261"/>
      <c r="AT4261"/>
    </row>
    <row r="4262" spans="18:46">
      <c r="R4262"/>
      <c r="S4262"/>
      <c r="U4262"/>
      <c r="V4262"/>
      <c r="X4262"/>
      <c r="Y4262"/>
      <c r="AA4262"/>
      <c r="AB4262"/>
      <c r="AD4262"/>
      <c r="AE4262"/>
      <c r="AG4262"/>
      <c r="AH4262"/>
      <c r="AJ4262"/>
      <c r="AK4262"/>
      <c r="AM4262"/>
      <c r="AN4262"/>
      <c r="AP4262"/>
      <c r="AQ4262"/>
      <c r="AS4262"/>
      <c r="AT4262"/>
    </row>
    <row r="4263" spans="18:46">
      <c r="R4263"/>
      <c r="S4263"/>
      <c r="U4263"/>
      <c r="V4263"/>
      <c r="X4263"/>
      <c r="Y4263"/>
      <c r="AA4263"/>
      <c r="AB4263"/>
      <c r="AD4263"/>
      <c r="AE4263"/>
      <c r="AG4263"/>
      <c r="AH4263"/>
      <c r="AJ4263"/>
      <c r="AK4263"/>
      <c r="AM4263"/>
      <c r="AN4263"/>
      <c r="AP4263"/>
      <c r="AQ4263"/>
      <c r="AS4263"/>
      <c r="AT4263"/>
    </row>
    <row r="4264" spans="18:46">
      <c r="R4264"/>
      <c r="S4264"/>
      <c r="U4264"/>
      <c r="V4264"/>
      <c r="X4264"/>
      <c r="Y4264"/>
      <c r="AA4264"/>
      <c r="AB4264"/>
      <c r="AD4264"/>
      <c r="AE4264"/>
      <c r="AG4264"/>
      <c r="AH4264"/>
      <c r="AJ4264"/>
      <c r="AK4264"/>
      <c r="AM4264"/>
      <c r="AN4264"/>
      <c r="AP4264"/>
      <c r="AQ4264"/>
      <c r="AS4264"/>
      <c r="AT4264"/>
    </row>
    <row r="4265" spans="18:46">
      <c r="R4265"/>
      <c r="S4265"/>
      <c r="U4265"/>
      <c r="V4265"/>
      <c r="X4265"/>
      <c r="Y4265"/>
      <c r="AA4265"/>
      <c r="AB4265"/>
      <c r="AD4265"/>
      <c r="AE4265"/>
      <c r="AG4265"/>
      <c r="AH4265"/>
      <c r="AJ4265"/>
      <c r="AK4265"/>
      <c r="AM4265"/>
      <c r="AN4265"/>
      <c r="AP4265"/>
      <c r="AQ4265"/>
      <c r="AS4265"/>
      <c r="AT4265"/>
    </row>
    <row r="4266" spans="18:46">
      <c r="R4266"/>
      <c r="S4266"/>
      <c r="U4266"/>
      <c r="V4266"/>
      <c r="X4266"/>
      <c r="Y4266"/>
      <c r="AA4266"/>
      <c r="AB4266"/>
      <c r="AD4266"/>
      <c r="AE4266"/>
      <c r="AG4266"/>
      <c r="AH4266"/>
      <c r="AJ4266"/>
      <c r="AK4266"/>
      <c r="AM4266"/>
      <c r="AN4266"/>
      <c r="AP4266"/>
      <c r="AQ4266"/>
      <c r="AS4266"/>
      <c r="AT4266"/>
    </row>
    <row r="4267" spans="18:46">
      <c r="R4267"/>
      <c r="S4267"/>
      <c r="U4267"/>
      <c r="V4267"/>
      <c r="X4267"/>
      <c r="Y4267"/>
      <c r="AA4267"/>
      <c r="AB4267"/>
      <c r="AD4267"/>
      <c r="AE4267"/>
      <c r="AG4267"/>
      <c r="AH4267"/>
      <c r="AJ4267"/>
      <c r="AK4267"/>
      <c r="AM4267"/>
      <c r="AN4267"/>
      <c r="AP4267"/>
      <c r="AQ4267"/>
      <c r="AS4267"/>
      <c r="AT4267"/>
    </row>
    <row r="4268" spans="18:46">
      <c r="R4268"/>
      <c r="S4268"/>
      <c r="U4268"/>
      <c r="V4268"/>
      <c r="X4268"/>
      <c r="Y4268"/>
      <c r="AA4268"/>
      <c r="AB4268"/>
      <c r="AD4268"/>
      <c r="AE4268"/>
      <c r="AG4268"/>
      <c r="AH4268"/>
      <c r="AJ4268"/>
      <c r="AK4268"/>
      <c r="AM4268"/>
      <c r="AN4268"/>
      <c r="AP4268"/>
      <c r="AQ4268"/>
      <c r="AS4268"/>
      <c r="AT4268"/>
    </row>
    <row r="4269" spans="18:46">
      <c r="R4269"/>
      <c r="S4269"/>
      <c r="U4269"/>
      <c r="V4269"/>
      <c r="X4269"/>
      <c r="Y4269"/>
      <c r="AA4269"/>
      <c r="AB4269"/>
      <c r="AD4269"/>
      <c r="AE4269"/>
      <c r="AG4269"/>
      <c r="AH4269"/>
      <c r="AJ4269"/>
      <c r="AK4269"/>
      <c r="AM4269"/>
      <c r="AN4269"/>
      <c r="AP4269"/>
      <c r="AQ4269"/>
      <c r="AS4269"/>
      <c r="AT4269"/>
    </row>
    <row r="4270" spans="18:46">
      <c r="R4270"/>
      <c r="S4270"/>
      <c r="U4270"/>
      <c r="V4270"/>
      <c r="X4270"/>
      <c r="Y4270"/>
      <c r="AA4270"/>
      <c r="AB4270"/>
      <c r="AD4270"/>
      <c r="AE4270"/>
      <c r="AG4270"/>
      <c r="AH4270"/>
      <c r="AJ4270"/>
      <c r="AK4270"/>
      <c r="AM4270"/>
      <c r="AN4270"/>
      <c r="AP4270"/>
      <c r="AQ4270"/>
      <c r="AS4270"/>
      <c r="AT4270"/>
    </row>
    <row r="4271" spans="18:46">
      <c r="R4271"/>
      <c r="S4271"/>
      <c r="U4271"/>
      <c r="V4271"/>
      <c r="X4271"/>
      <c r="Y4271"/>
      <c r="AA4271"/>
      <c r="AB4271"/>
      <c r="AD4271"/>
      <c r="AE4271"/>
      <c r="AG4271"/>
      <c r="AH4271"/>
      <c r="AJ4271"/>
      <c r="AK4271"/>
      <c r="AM4271"/>
      <c r="AN4271"/>
      <c r="AP4271"/>
      <c r="AQ4271"/>
      <c r="AS4271"/>
      <c r="AT4271"/>
    </row>
    <row r="4272" spans="18:46">
      <c r="R4272"/>
      <c r="S4272"/>
      <c r="U4272"/>
      <c r="V4272"/>
      <c r="X4272"/>
      <c r="Y4272"/>
      <c r="AA4272"/>
      <c r="AB4272"/>
      <c r="AD4272"/>
      <c r="AE4272"/>
      <c r="AG4272"/>
      <c r="AH4272"/>
      <c r="AJ4272"/>
      <c r="AK4272"/>
      <c r="AM4272"/>
      <c r="AN4272"/>
      <c r="AP4272"/>
      <c r="AQ4272"/>
      <c r="AS4272"/>
      <c r="AT4272"/>
    </row>
    <row r="4273" spans="18:46">
      <c r="R4273"/>
      <c r="S4273"/>
      <c r="U4273"/>
      <c r="V4273"/>
      <c r="X4273"/>
      <c r="Y4273"/>
      <c r="AA4273"/>
      <c r="AB4273"/>
      <c r="AD4273"/>
      <c r="AE4273"/>
      <c r="AG4273"/>
      <c r="AH4273"/>
      <c r="AJ4273"/>
      <c r="AK4273"/>
      <c r="AM4273"/>
      <c r="AN4273"/>
      <c r="AP4273"/>
      <c r="AQ4273"/>
      <c r="AS4273"/>
      <c r="AT4273"/>
    </row>
    <row r="4274" spans="18:46">
      <c r="R4274"/>
      <c r="S4274"/>
      <c r="U4274"/>
      <c r="V4274"/>
      <c r="X4274"/>
      <c r="Y4274"/>
      <c r="AA4274"/>
      <c r="AB4274"/>
      <c r="AD4274"/>
      <c r="AE4274"/>
      <c r="AG4274"/>
      <c r="AH4274"/>
      <c r="AJ4274"/>
      <c r="AK4274"/>
      <c r="AM4274"/>
      <c r="AN4274"/>
      <c r="AP4274"/>
      <c r="AQ4274"/>
      <c r="AS4274"/>
      <c r="AT4274"/>
    </row>
    <row r="4275" spans="18:46">
      <c r="R4275"/>
      <c r="S4275"/>
      <c r="U4275"/>
      <c r="V4275"/>
      <c r="X4275"/>
      <c r="Y4275"/>
      <c r="AA4275"/>
      <c r="AB4275"/>
      <c r="AD4275"/>
      <c r="AE4275"/>
      <c r="AG4275"/>
      <c r="AH4275"/>
      <c r="AJ4275"/>
      <c r="AK4275"/>
      <c r="AM4275"/>
      <c r="AN4275"/>
      <c r="AP4275"/>
      <c r="AQ4275"/>
      <c r="AS4275"/>
      <c r="AT4275"/>
    </row>
    <row r="4276" spans="18:46">
      <c r="R4276"/>
      <c r="S4276"/>
      <c r="U4276"/>
      <c r="V4276"/>
      <c r="X4276"/>
      <c r="Y4276"/>
      <c r="AA4276"/>
      <c r="AB4276"/>
      <c r="AD4276"/>
      <c r="AE4276"/>
      <c r="AG4276"/>
      <c r="AH4276"/>
      <c r="AJ4276"/>
      <c r="AK4276"/>
      <c r="AM4276"/>
      <c r="AN4276"/>
      <c r="AP4276"/>
      <c r="AQ4276"/>
      <c r="AS4276"/>
      <c r="AT4276"/>
    </row>
    <row r="4277" spans="18:46">
      <c r="R4277"/>
      <c r="S4277"/>
      <c r="U4277"/>
      <c r="V4277"/>
      <c r="X4277"/>
      <c r="Y4277"/>
      <c r="AA4277"/>
      <c r="AB4277"/>
      <c r="AD4277"/>
      <c r="AE4277"/>
      <c r="AG4277"/>
      <c r="AH4277"/>
      <c r="AJ4277"/>
      <c r="AK4277"/>
      <c r="AM4277"/>
      <c r="AN4277"/>
      <c r="AP4277"/>
      <c r="AQ4277"/>
      <c r="AS4277"/>
      <c r="AT4277"/>
    </row>
    <row r="4278" spans="18:46">
      <c r="R4278"/>
      <c r="S4278"/>
      <c r="U4278"/>
      <c r="V4278"/>
      <c r="X4278"/>
      <c r="Y4278"/>
      <c r="AA4278"/>
      <c r="AB4278"/>
      <c r="AD4278"/>
      <c r="AE4278"/>
      <c r="AG4278"/>
      <c r="AH4278"/>
      <c r="AJ4278"/>
      <c r="AK4278"/>
      <c r="AM4278"/>
      <c r="AN4278"/>
      <c r="AP4278"/>
      <c r="AQ4278"/>
      <c r="AS4278"/>
      <c r="AT4278"/>
    </row>
    <row r="4279" spans="18:46">
      <c r="R4279"/>
      <c r="S4279"/>
      <c r="U4279"/>
      <c r="V4279"/>
      <c r="X4279"/>
      <c r="Y4279"/>
      <c r="AA4279"/>
      <c r="AB4279"/>
      <c r="AD4279"/>
      <c r="AE4279"/>
      <c r="AG4279"/>
      <c r="AH4279"/>
      <c r="AJ4279"/>
      <c r="AK4279"/>
      <c r="AM4279"/>
      <c r="AN4279"/>
      <c r="AP4279"/>
      <c r="AQ4279"/>
      <c r="AS4279"/>
      <c r="AT4279"/>
    </row>
    <row r="4280" spans="18:46">
      <c r="R4280"/>
      <c r="S4280"/>
      <c r="U4280"/>
      <c r="V4280"/>
      <c r="X4280"/>
      <c r="Y4280"/>
      <c r="AA4280"/>
      <c r="AB4280"/>
      <c r="AD4280"/>
      <c r="AE4280"/>
      <c r="AG4280"/>
      <c r="AH4280"/>
      <c r="AJ4280"/>
      <c r="AK4280"/>
      <c r="AM4280"/>
      <c r="AN4280"/>
      <c r="AP4280"/>
      <c r="AQ4280"/>
      <c r="AS4280"/>
      <c r="AT4280"/>
    </row>
    <row r="4281" spans="18:46">
      <c r="R4281"/>
      <c r="S4281"/>
      <c r="U4281"/>
      <c r="V4281"/>
      <c r="X4281"/>
      <c r="Y4281"/>
      <c r="AA4281"/>
      <c r="AB4281"/>
      <c r="AD4281"/>
      <c r="AE4281"/>
      <c r="AG4281"/>
      <c r="AH4281"/>
      <c r="AJ4281"/>
      <c r="AK4281"/>
      <c r="AM4281"/>
      <c r="AN4281"/>
      <c r="AP4281"/>
      <c r="AQ4281"/>
      <c r="AS4281"/>
      <c r="AT4281"/>
    </row>
    <row r="4282" spans="18:46">
      <c r="R4282"/>
      <c r="S4282"/>
      <c r="U4282"/>
      <c r="V4282"/>
      <c r="X4282"/>
      <c r="Y4282"/>
      <c r="AA4282"/>
      <c r="AB4282"/>
      <c r="AD4282"/>
      <c r="AE4282"/>
      <c r="AG4282"/>
      <c r="AH4282"/>
      <c r="AJ4282"/>
      <c r="AK4282"/>
      <c r="AM4282"/>
      <c r="AN4282"/>
      <c r="AP4282"/>
      <c r="AQ4282"/>
      <c r="AS4282"/>
      <c r="AT4282"/>
    </row>
    <row r="4283" spans="18:46">
      <c r="R4283"/>
      <c r="S4283"/>
      <c r="U4283"/>
      <c r="V4283"/>
      <c r="X4283"/>
      <c r="Y4283"/>
      <c r="AA4283"/>
      <c r="AB4283"/>
      <c r="AD4283"/>
      <c r="AE4283"/>
      <c r="AG4283"/>
      <c r="AH4283"/>
      <c r="AJ4283"/>
      <c r="AK4283"/>
      <c r="AM4283"/>
      <c r="AN4283"/>
      <c r="AP4283"/>
      <c r="AQ4283"/>
      <c r="AS4283"/>
      <c r="AT4283"/>
    </row>
    <row r="4284" spans="18:46">
      <c r="R4284"/>
      <c r="S4284"/>
      <c r="U4284"/>
      <c r="V4284"/>
      <c r="X4284"/>
      <c r="Y4284"/>
      <c r="AA4284"/>
      <c r="AB4284"/>
      <c r="AD4284"/>
      <c r="AE4284"/>
      <c r="AG4284"/>
      <c r="AH4284"/>
      <c r="AJ4284"/>
      <c r="AK4284"/>
      <c r="AM4284"/>
      <c r="AN4284"/>
      <c r="AP4284"/>
      <c r="AQ4284"/>
      <c r="AS4284"/>
      <c r="AT4284"/>
    </row>
    <row r="4285" spans="18:46">
      <c r="R4285"/>
      <c r="S4285"/>
      <c r="U4285"/>
      <c r="V4285"/>
      <c r="X4285"/>
      <c r="Y4285"/>
      <c r="AA4285"/>
      <c r="AB4285"/>
      <c r="AD4285"/>
      <c r="AE4285"/>
      <c r="AG4285"/>
      <c r="AH4285"/>
      <c r="AJ4285"/>
      <c r="AK4285"/>
      <c r="AM4285"/>
      <c r="AN4285"/>
      <c r="AP4285"/>
      <c r="AQ4285"/>
      <c r="AS4285"/>
      <c r="AT4285"/>
    </row>
    <row r="4286" spans="18:46">
      <c r="R4286"/>
      <c r="S4286"/>
      <c r="U4286"/>
      <c r="V4286"/>
      <c r="X4286"/>
      <c r="Y4286"/>
      <c r="AA4286"/>
      <c r="AB4286"/>
      <c r="AD4286"/>
      <c r="AE4286"/>
      <c r="AG4286"/>
      <c r="AH4286"/>
      <c r="AJ4286"/>
      <c r="AK4286"/>
      <c r="AM4286"/>
      <c r="AN4286"/>
      <c r="AP4286"/>
      <c r="AQ4286"/>
      <c r="AS4286"/>
      <c r="AT4286"/>
    </row>
    <row r="4287" spans="18:46">
      <c r="R4287"/>
      <c r="S4287"/>
      <c r="U4287"/>
      <c r="V4287"/>
      <c r="X4287"/>
      <c r="Y4287"/>
      <c r="AA4287"/>
      <c r="AB4287"/>
      <c r="AD4287"/>
      <c r="AE4287"/>
      <c r="AG4287"/>
      <c r="AH4287"/>
      <c r="AJ4287"/>
      <c r="AK4287"/>
      <c r="AM4287"/>
      <c r="AN4287"/>
      <c r="AP4287"/>
      <c r="AQ4287"/>
      <c r="AS4287"/>
      <c r="AT4287"/>
    </row>
    <row r="4288" spans="18:46">
      <c r="R4288"/>
      <c r="S4288"/>
      <c r="U4288"/>
      <c r="V4288"/>
      <c r="X4288"/>
      <c r="Y4288"/>
      <c r="AA4288"/>
      <c r="AB4288"/>
      <c r="AD4288"/>
      <c r="AE4288"/>
      <c r="AG4288"/>
      <c r="AH4288"/>
      <c r="AJ4288"/>
      <c r="AK4288"/>
      <c r="AM4288"/>
      <c r="AN4288"/>
      <c r="AP4288"/>
      <c r="AQ4288"/>
      <c r="AS4288"/>
      <c r="AT4288"/>
    </row>
    <row r="4289" spans="18:46">
      <c r="R4289"/>
      <c r="S4289"/>
      <c r="U4289"/>
      <c r="V4289"/>
      <c r="X4289"/>
      <c r="Y4289"/>
      <c r="AA4289"/>
      <c r="AB4289"/>
      <c r="AD4289"/>
      <c r="AE4289"/>
      <c r="AG4289"/>
      <c r="AH4289"/>
      <c r="AJ4289"/>
      <c r="AK4289"/>
      <c r="AM4289"/>
      <c r="AN4289"/>
      <c r="AP4289"/>
      <c r="AQ4289"/>
      <c r="AS4289"/>
      <c r="AT4289"/>
    </row>
    <row r="4290" spans="18:46">
      <c r="R4290"/>
      <c r="S4290"/>
      <c r="U4290"/>
      <c r="V4290"/>
      <c r="X4290"/>
      <c r="Y4290"/>
      <c r="AA4290"/>
      <c r="AB4290"/>
      <c r="AD4290"/>
      <c r="AE4290"/>
      <c r="AG4290"/>
      <c r="AH4290"/>
      <c r="AJ4290"/>
      <c r="AK4290"/>
      <c r="AM4290"/>
      <c r="AN4290"/>
      <c r="AP4290"/>
      <c r="AQ4290"/>
      <c r="AS4290"/>
      <c r="AT4290"/>
    </row>
    <row r="4291" spans="18:46">
      <c r="R4291"/>
      <c r="S4291"/>
      <c r="U4291"/>
      <c r="V4291"/>
      <c r="X4291"/>
      <c r="Y4291"/>
      <c r="AA4291"/>
      <c r="AB4291"/>
      <c r="AD4291"/>
      <c r="AE4291"/>
      <c r="AG4291"/>
      <c r="AH4291"/>
      <c r="AJ4291"/>
      <c r="AK4291"/>
      <c r="AM4291"/>
      <c r="AN4291"/>
      <c r="AP4291"/>
      <c r="AQ4291"/>
      <c r="AS4291"/>
      <c r="AT4291"/>
    </row>
    <row r="4292" spans="18:46">
      <c r="R4292"/>
      <c r="S4292"/>
      <c r="U4292"/>
      <c r="V4292"/>
      <c r="X4292"/>
      <c r="Y4292"/>
      <c r="AA4292"/>
      <c r="AB4292"/>
      <c r="AD4292"/>
      <c r="AE4292"/>
      <c r="AG4292"/>
      <c r="AH4292"/>
      <c r="AJ4292"/>
      <c r="AK4292"/>
      <c r="AM4292"/>
      <c r="AN4292"/>
      <c r="AP4292"/>
      <c r="AQ4292"/>
      <c r="AS4292"/>
      <c r="AT4292"/>
    </row>
    <row r="4293" spans="18:46">
      <c r="R4293"/>
      <c r="S4293"/>
      <c r="U4293"/>
      <c r="V4293"/>
      <c r="X4293"/>
      <c r="Y4293"/>
      <c r="AA4293"/>
      <c r="AB4293"/>
      <c r="AD4293"/>
      <c r="AE4293"/>
      <c r="AG4293"/>
      <c r="AH4293"/>
      <c r="AJ4293"/>
      <c r="AK4293"/>
      <c r="AM4293"/>
      <c r="AN4293"/>
      <c r="AP4293"/>
      <c r="AQ4293"/>
      <c r="AS4293"/>
      <c r="AT4293"/>
    </row>
    <row r="4294" spans="18:46">
      <c r="R4294"/>
      <c r="S4294"/>
      <c r="U4294"/>
      <c r="V4294"/>
      <c r="X4294"/>
      <c r="Y4294"/>
      <c r="AA4294"/>
      <c r="AB4294"/>
      <c r="AD4294"/>
      <c r="AE4294"/>
      <c r="AG4294"/>
      <c r="AH4294"/>
      <c r="AJ4294"/>
      <c r="AK4294"/>
      <c r="AM4294"/>
      <c r="AN4294"/>
      <c r="AP4294"/>
      <c r="AQ4294"/>
      <c r="AS4294"/>
      <c r="AT4294"/>
    </row>
    <row r="4295" spans="18:46">
      <c r="R4295"/>
      <c r="S4295"/>
      <c r="U4295"/>
      <c r="V4295"/>
      <c r="X4295"/>
      <c r="Y4295"/>
      <c r="AA4295"/>
      <c r="AB4295"/>
      <c r="AD4295"/>
      <c r="AE4295"/>
      <c r="AG4295"/>
      <c r="AH4295"/>
      <c r="AJ4295"/>
      <c r="AK4295"/>
      <c r="AM4295"/>
      <c r="AN4295"/>
      <c r="AP4295"/>
      <c r="AQ4295"/>
      <c r="AS4295"/>
      <c r="AT4295"/>
    </row>
    <row r="4296" spans="18:46">
      <c r="R4296"/>
      <c r="S4296"/>
      <c r="U4296"/>
      <c r="V4296"/>
      <c r="X4296"/>
      <c r="Y4296"/>
      <c r="AA4296"/>
      <c r="AB4296"/>
      <c r="AD4296"/>
      <c r="AE4296"/>
      <c r="AG4296"/>
      <c r="AH4296"/>
      <c r="AJ4296"/>
      <c r="AK4296"/>
      <c r="AM4296"/>
      <c r="AN4296"/>
      <c r="AP4296"/>
      <c r="AQ4296"/>
      <c r="AS4296"/>
      <c r="AT4296"/>
    </row>
    <row r="4297" spans="18:46">
      <c r="R4297"/>
      <c r="S4297"/>
      <c r="U4297"/>
      <c r="V4297"/>
      <c r="X4297"/>
      <c r="Y4297"/>
      <c r="AA4297"/>
      <c r="AB4297"/>
      <c r="AD4297"/>
      <c r="AE4297"/>
      <c r="AG4297"/>
      <c r="AH4297"/>
      <c r="AJ4297"/>
      <c r="AK4297"/>
      <c r="AM4297"/>
      <c r="AN4297"/>
      <c r="AP4297"/>
      <c r="AQ4297"/>
      <c r="AS4297"/>
      <c r="AT4297"/>
    </row>
    <row r="4298" spans="18:46">
      <c r="R4298"/>
      <c r="S4298"/>
      <c r="U4298"/>
      <c r="V4298"/>
      <c r="X4298"/>
      <c r="Y4298"/>
      <c r="AA4298"/>
      <c r="AB4298"/>
      <c r="AD4298"/>
      <c r="AE4298"/>
      <c r="AG4298"/>
      <c r="AH4298"/>
      <c r="AJ4298"/>
      <c r="AK4298"/>
      <c r="AM4298"/>
      <c r="AN4298"/>
      <c r="AP4298"/>
      <c r="AQ4298"/>
      <c r="AS4298"/>
      <c r="AT4298"/>
    </row>
    <row r="4299" spans="18:46">
      <c r="R4299"/>
      <c r="S4299"/>
      <c r="U4299"/>
      <c r="V4299"/>
      <c r="X4299"/>
      <c r="Y4299"/>
      <c r="AA4299"/>
      <c r="AB4299"/>
      <c r="AD4299"/>
      <c r="AE4299"/>
      <c r="AG4299"/>
      <c r="AH4299"/>
      <c r="AJ4299"/>
      <c r="AK4299"/>
      <c r="AM4299"/>
      <c r="AN4299"/>
      <c r="AP4299"/>
      <c r="AQ4299"/>
      <c r="AS4299"/>
      <c r="AT4299"/>
    </row>
    <row r="4300" spans="18:46">
      <c r="R4300"/>
      <c r="S4300"/>
      <c r="U4300"/>
      <c r="V4300"/>
      <c r="X4300"/>
      <c r="Y4300"/>
      <c r="AA4300"/>
      <c r="AB4300"/>
      <c r="AD4300"/>
      <c r="AE4300"/>
      <c r="AG4300"/>
      <c r="AH4300"/>
      <c r="AJ4300"/>
      <c r="AK4300"/>
      <c r="AM4300"/>
      <c r="AN4300"/>
      <c r="AP4300"/>
      <c r="AQ4300"/>
      <c r="AS4300"/>
      <c r="AT4300"/>
    </row>
    <row r="4301" spans="18:46">
      <c r="R4301"/>
      <c r="S4301"/>
      <c r="U4301"/>
      <c r="V4301"/>
      <c r="X4301"/>
      <c r="Y4301"/>
      <c r="AA4301"/>
      <c r="AB4301"/>
      <c r="AD4301"/>
      <c r="AE4301"/>
      <c r="AG4301"/>
      <c r="AH4301"/>
      <c r="AJ4301"/>
      <c r="AK4301"/>
      <c r="AM4301"/>
      <c r="AN4301"/>
      <c r="AP4301"/>
      <c r="AQ4301"/>
      <c r="AS4301"/>
      <c r="AT4301"/>
    </row>
    <row r="4302" spans="18:46">
      <c r="R4302"/>
      <c r="S4302"/>
      <c r="U4302"/>
      <c r="V4302"/>
      <c r="X4302"/>
      <c r="Y4302"/>
      <c r="AA4302"/>
      <c r="AB4302"/>
      <c r="AD4302"/>
      <c r="AE4302"/>
      <c r="AG4302"/>
      <c r="AH4302"/>
      <c r="AJ4302"/>
      <c r="AK4302"/>
      <c r="AM4302"/>
      <c r="AN4302"/>
      <c r="AP4302"/>
      <c r="AQ4302"/>
      <c r="AS4302"/>
      <c r="AT4302"/>
    </row>
    <row r="4303" spans="18:46">
      <c r="R4303"/>
      <c r="S4303"/>
      <c r="U4303"/>
      <c r="V4303"/>
      <c r="X4303"/>
      <c r="Y4303"/>
      <c r="AA4303"/>
      <c r="AB4303"/>
      <c r="AD4303"/>
      <c r="AE4303"/>
      <c r="AG4303"/>
      <c r="AH4303"/>
      <c r="AJ4303"/>
      <c r="AK4303"/>
      <c r="AM4303"/>
      <c r="AN4303"/>
      <c r="AP4303"/>
      <c r="AQ4303"/>
      <c r="AS4303"/>
      <c r="AT4303"/>
    </row>
    <row r="4304" spans="18:46">
      <c r="R4304"/>
      <c r="S4304"/>
      <c r="U4304"/>
      <c r="V4304"/>
      <c r="X4304"/>
      <c r="Y4304"/>
      <c r="AA4304"/>
      <c r="AB4304"/>
      <c r="AD4304"/>
      <c r="AE4304"/>
      <c r="AG4304"/>
      <c r="AH4304"/>
      <c r="AJ4304"/>
      <c r="AK4304"/>
      <c r="AM4304"/>
      <c r="AN4304"/>
      <c r="AP4304"/>
      <c r="AQ4304"/>
      <c r="AS4304"/>
      <c r="AT4304"/>
    </row>
    <row r="4305" spans="18:46">
      <c r="R4305"/>
      <c r="S4305"/>
      <c r="U4305"/>
      <c r="V4305"/>
      <c r="X4305"/>
      <c r="Y4305"/>
      <c r="AA4305"/>
      <c r="AB4305"/>
      <c r="AD4305"/>
      <c r="AE4305"/>
      <c r="AG4305"/>
      <c r="AH4305"/>
      <c r="AJ4305"/>
      <c r="AK4305"/>
      <c r="AM4305"/>
      <c r="AN4305"/>
      <c r="AP4305"/>
      <c r="AQ4305"/>
      <c r="AS4305"/>
      <c r="AT4305"/>
    </row>
    <row r="4306" spans="18:46">
      <c r="R4306"/>
      <c r="S4306"/>
      <c r="U4306"/>
      <c r="V4306"/>
      <c r="X4306"/>
      <c r="Y4306"/>
      <c r="AA4306"/>
      <c r="AB4306"/>
      <c r="AD4306"/>
      <c r="AE4306"/>
      <c r="AG4306"/>
      <c r="AH4306"/>
      <c r="AJ4306"/>
      <c r="AK4306"/>
      <c r="AM4306"/>
      <c r="AN4306"/>
      <c r="AP4306"/>
      <c r="AQ4306"/>
      <c r="AS4306"/>
      <c r="AT4306"/>
    </row>
    <row r="4307" spans="18:46">
      <c r="R4307"/>
      <c r="S4307"/>
      <c r="U4307"/>
      <c r="V4307"/>
      <c r="X4307"/>
      <c r="Y4307"/>
      <c r="AA4307"/>
      <c r="AB4307"/>
      <c r="AD4307"/>
      <c r="AE4307"/>
      <c r="AG4307"/>
      <c r="AH4307"/>
      <c r="AJ4307"/>
      <c r="AK4307"/>
      <c r="AM4307"/>
      <c r="AN4307"/>
      <c r="AP4307"/>
      <c r="AQ4307"/>
      <c r="AS4307"/>
      <c r="AT4307"/>
    </row>
    <row r="4308" spans="18:46">
      <c r="R4308"/>
      <c r="S4308"/>
      <c r="U4308"/>
      <c r="V4308"/>
      <c r="X4308"/>
      <c r="Y4308"/>
      <c r="AA4308"/>
      <c r="AB4308"/>
      <c r="AD4308"/>
      <c r="AE4308"/>
      <c r="AG4308"/>
      <c r="AH4308"/>
      <c r="AJ4308"/>
      <c r="AK4308"/>
      <c r="AM4308"/>
      <c r="AN4308"/>
      <c r="AP4308"/>
      <c r="AQ4308"/>
      <c r="AS4308"/>
      <c r="AT4308"/>
    </row>
    <row r="4309" spans="18:46">
      <c r="R4309"/>
      <c r="S4309"/>
      <c r="U4309"/>
      <c r="V4309"/>
      <c r="X4309"/>
      <c r="Y4309"/>
      <c r="AA4309"/>
      <c r="AB4309"/>
      <c r="AD4309"/>
      <c r="AE4309"/>
      <c r="AG4309"/>
      <c r="AH4309"/>
      <c r="AJ4309"/>
      <c r="AK4309"/>
      <c r="AM4309"/>
      <c r="AN4309"/>
      <c r="AP4309"/>
      <c r="AQ4309"/>
      <c r="AS4309"/>
      <c r="AT4309"/>
    </row>
    <row r="4310" spans="18:46">
      <c r="R4310"/>
      <c r="S4310"/>
      <c r="U4310"/>
      <c r="V4310"/>
      <c r="X4310"/>
      <c r="Y4310"/>
      <c r="AA4310"/>
      <c r="AB4310"/>
      <c r="AD4310"/>
      <c r="AE4310"/>
      <c r="AG4310"/>
      <c r="AH4310"/>
      <c r="AJ4310"/>
      <c r="AK4310"/>
      <c r="AM4310"/>
      <c r="AN4310"/>
      <c r="AP4310"/>
      <c r="AQ4310"/>
      <c r="AS4310"/>
      <c r="AT4310"/>
    </row>
    <row r="4311" spans="18:46">
      <c r="R4311"/>
      <c r="S4311"/>
      <c r="U4311"/>
      <c r="V4311"/>
      <c r="X4311"/>
      <c r="Y4311"/>
      <c r="AA4311"/>
      <c r="AB4311"/>
      <c r="AD4311"/>
      <c r="AE4311"/>
      <c r="AG4311"/>
      <c r="AH4311"/>
      <c r="AJ4311"/>
      <c r="AK4311"/>
      <c r="AM4311"/>
      <c r="AN4311"/>
      <c r="AP4311"/>
      <c r="AQ4311"/>
      <c r="AS4311"/>
      <c r="AT4311"/>
    </row>
    <row r="4312" spans="18:46">
      <c r="R4312"/>
      <c r="S4312"/>
      <c r="U4312"/>
      <c r="V4312"/>
      <c r="X4312"/>
      <c r="Y4312"/>
      <c r="AA4312"/>
      <c r="AB4312"/>
      <c r="AD4312"/>
      <c r="AE4312"/>
      <c r="AG4312"/>
      <c r="AH4312"/>
      <c r="AJ4312"/>
      <c r="AK4312"/>
      <c r="AM4312"/>
      <c r="AN4312"/>
      <c r="AP4312"/>
      <c r="AQ4312"/>
      <c r="AS4312"/>
      <c r="AT4312"/>
    </row>
    <row r="4313" spans="18:46">
      <c r="R4313"/>
      <c r="S4313"/>
      <c r="U4313"/>
      <c r="V4313"/>
      <c r="X4313"/>
      <c r="Y4313"/>
      <c r="AA4313"/>
      <c r="AB4313"/>
      <c r="AD4313"/>
      <c r="AE4313"/>
      <c r="AG4313"/>
      <c r="AH4313"/>
      <c r="AJ4313"/>
      <c r="AK4313"/>
      <c r="AM4313"/>
      <c r="AN4313"/>
      <c r="AP4313"/>
      <c r="AQ4313"/>
      <c r="AS4313"/>
      <c r="AT4313"/>
    </row>
    <row r="4314" spans="18:46">
      <c r="R4314"/>
      <c r="S4314"/>
      <c r="U4314"/>
      <c r="V4314"/>
      <c r="X4314"/>
      <c r="Y4314"/>
      <c r="AA4314"/>
      <c r="AB4314"/>
      <c r="AD4314"/>
      <c r="AE4314"/>
      <c r="AG4314"/>
      <c r="AH4314"/>
      <c r="AJ4314"/>
      <c r="AK4314"/>
      <c r="AM4314"/>
      <c r="AN4314"/>
      <c r="AP4314"/>
      <c r="AQ4314"/>
      <c r="AS4314"/>
      <c r="AT4314"/>
    </row>
    <row r="4315" spans="18:46">
      <c r="R4315"/>
      <c r="S4315"/>
      <c r="U4315"/>
      <c r="V4315"/>
      <c r="X4315"/>
      <c r="Y4315"/>
      <c r="AA4315"/>
      <c r="AB4315"/>
      <c r="AD4315"/>
      <c r="AE4315"/>
      <c r="AG4315"/>
      <c r="AH4315"/>
      <c r="AJ4315"/>
      <c r="AK4315"/>
      <c r="AM4315"/>
      <c r="AN4315"/>
      <c r="AP4315"/>
      <c r="AQ4315"/>
      <c r="AS4315"/>
      <c r="AT4315"/>
    </row>
    <row r="4316" spans="18:46">
      <c r="R4316"/>
      <c r="S4316"/>
      <c r="U4316"/>
      <c r="V4316"/>
      <c r="X4316"/>
      <c r="Y4316"/>
      <c r="AA4316"/>
      <c r="AB4316"/>
      <c r="AD4316"/>
      <c r="AE4316"/>
      <c r="AG4316"/>
      <c r="AH4316"/>
      <c r="AJ4316"/>
      <c r="AK4316"/>
      <c r="AM4316"/>
      <c r="AN4316"/>
      <c r="AP4316"/>
      <c r="AQ4316"/>
      <c r="AS4316"/>
      <c r="AT4316"/>
    </row>
    <row r="4317" spans="18:46">
      <c r="R4317"/>
      <c r="S4317"/>
      <c r="U4317"/>
      <c r="V4317"/>
      <c r="X4317"/>
      <c r="Y4317"/>
      <c r="AA4317"/>
      <c r="AB4317"/>
      <c r="AD4317"/>
      <c r="AE4317"/>
      <c r="AG4317"/>
      <c r="AH4317"/>
      <c r="AJ4317"/>
      <c r="AK4317"/>
      <c r="AM4317"/>
      <c r="AN4317"/>
      <c r="AP4317"/>
      <c r="AQ4317"/>
      <c r="AS4317"/>
      <c r="AT4317"/>
    </row>
    <row r="4318" spans="18:46">
      <c r="R4318"/>
      <c r="S4318"/>
      <c r="U4318"/>
      <c r="V4318"/>
      <c r="X4318"/>
      <c r="Y4318"/>
      <c r="AA4318"/>
      <c r="AB4318"/>
      <c r="AD4318"/>
      <c r="AE4318"/>
      <c r="AG4318"/>
      <c r="AH4318"/>
      <c r="AJ4318"/>
      <c r="AK4318"/>
      <c r="AM4318"/>
      <c r="AN4318"/>
      <c r="AP4318"/>
      <c r="AQ4318"/>
      <c r="AS4318"/>
      <c r="AT4318"/>
    </row>
    <row r="4319" spans="18:46">
      <c r="R4319"/>
      <c r="S4319"/>
      <c r="U4319"/>
      <c r="V4319"/>
      <c r="X4319"/>
      <c r="Y4319"/>
      <c r="AA4319"/>
      <c r="AB4319"/>
      <c r="AD4319"/>
      <c r="AE4319"/>
      <c r="AG4319"/>
      <c r="AH4319"/>
      <c r="AJ4319"/>
      <c r="AK4319"/>
      <c r="AM4319"/>
      <c r="AN4319"/>
      <c r="AP4319"/>
      <c r="AQ4319"/>
      <c r="AS4319"/>
      <c r="AT4319"/>
    </row>
    <row r="4320" spans="18:46">
      <c r="R4320"/>
      <c r="S4320"/>
      <c r="U4320"/>
      <c r="V4320"/>
      <c r="X4320"/>
      <c r="Y4320"/>
      <c r="AA4320"/>
      <c r="AB4320"/>
      <c r="AD4320"/>
      <c r="AE4320"/>
      <c r="AG4320"/>
      <c r="AH4320"/>
      <c r="AJ4320"/>
      <c r="AK4320"/>
      <c r="AM4320"/>
      <c r="AN4320"/>
      <c r="AP4320"/>
      <c r="AQ4320"/>
      <c r="AS4320"/>
      <c r="AT4320"/>
    </row>
    <row r="4321" spans="18:46">
      <c r="R4321"/>
      <c r="S4321"/>
      <c r="U4321"/>
      <c r="V4321"/>
      <c r="X4321"/>
      <c r="Y4321"/>
      <c r="AA4321"/>
      <c r="AB4321"/>
      <c r="AD4321"/>
      <c r="AE4321"/>
      <c r="AG4321"/>
      <c r="AH4321"/>
      <c r="AJ4321"/>
      <c r="AK4321"/>
      <c r="AM4321"/>
      <c r="AN4321"/>
      <c r="AP4321"/>
      <c r="AQ4321"/>
      <c r="AS4321"/>
      <c r="AT4321"/>
    </row>
    <row r="4322" spans="18:46">
      <c r="R4322"/>
      <c r="S4322"/>
      <c r="U4322"/>
      <c r="V4322"/>
      <c r="X4322"/>
      <c r="Y4322"/>
      <c r="AA4322"/>
      <c r="AB4322"/>
      <c r="AD4322"/>
      <c r="AE4322"/>
      <c r="AG4322"/>
      <c r="AH4322"/>
      <c r="AJ4322"/>
      <c r="AK4322"/>
      <c r="AM4322"/>
      <c r="AN4322"/>
      <c r="AP4322"/>
      <c r="AQ4322"/>
      <c r="AS4322"/>
      <c r="AT4322"/>
    </row>
    <row r="4323" spans="18:46">
      <c r="R4323"/>
      <c r="S4323"/>
      <c r="U4323"/>
      <c r="V4323"/>
      <c r="X4323"/>
      <c r="Y4323"/>
      <c r="AA4323"/>
      <c r="AB4323"/>
      <c r="AD4323"/>
      <c r="AE4323"/>
      <c r="AG4323"/>
      <c r="AH4323"/>
      <c r="AJ4323"/>
      <c r="AK4323"/>
      <c r="AM4323"/>
      <c r="AN4323"/>
      <c r="AP4323"/>
      <c r="AQ4323"/>
      <c r="AS4323"/>
      <c r="AT4323"/>
    </row>
    <row r="4324" spans="18:46">
      <c r="R4324"/>
      <c r="S4324"/>
      <c r="U4324"/>
      <c r="V4324"/>
      <c r="X4324"/>
      <c r="Y4324"/>
      <c r="AA4324"/>
      <c r="AB4324"/>
      <c r="AD4324"/>
      <c r="AE4324"/>
      <c r="AG4324"/>
      <c r="AH4324"/>
      <c r="AJ4324"/>
      <c r="AK4324"/>
      <c r="AM4324"/>
      <c r="AN4324"/>
      <c r="AP4324"/>
      <c r="AQ4324"/>
      <c r="AS4324"/>
      <c r="AT4324"/>
    </row>
    <row r="4325" spans="18:46">
      <c r="R4325"/>
      <c r="S4325"/>
      <c r="U4325"/>
      <c r="V4325"/>
      <c r="X4325"/>
      <c r="Y4325"/>
      <c r="AA4325"/>
      <c r="AB4325"/>
      <c r="AD4325"/>
      <c r="AE4325"/>
      <c r="AG4325"/>
      <c r="AH4325"/>
      <c r="AJ4325"/>
      <c r="AK4325"/>
      <c r="AM4325"/>
      <c r="AN4325"/>
      <c r="AP4325"/>
      <c r="AQ4325"/>
      <c r="AS4325"/>
      <c r="AT4325"/>
    </row>
    <row r="4326" spans="18:46">
      <c r="R4326"/>
      <c r="S4326"/>
      <c r="U4326"/>
      <c r="V4326"/>
      <c r="X4326"/>
      <c r="Y4326"/>
      <c r="AA4326"/>
      <c r="AB4326"/>
      <c r="AD4326"/>
      <c r="AE4326"/>
      <c r="AG4326"/>
      <c r="AH4326"/>
      <c r="AJ4326"/>
      <c r="AK4326"/>
      <c r="AM4326"/>
      <c r="AN4326"/>
      <c r="AP4326"/>
      <c r="AQ4326"/>
      <c r="AS4326"/>
      <c r="AT4326"/>
    </row>
    <row r="4327" spans="18:46">
      <c r="R4327"/>
      <c r="S4327"/>
      <c r="U4327"/>
      <c r="V4327"/>
      <c r="X4327"/>
      <c r="Y4327"/>
      <c r="AA4327"/>
      <c r="AB4327"/>
      <c r="AD4327"/>
      <c r="AE4327"/>
      <c r="AG4327"/>
      <c r="AH4327"/>
      <c r="AJ4327"/>
      <c r="AK4327"/>
      <c r="AM4327"/>
      <c r="AN4327"/>
      <c r="AP4327"/>
      <c r="AQ4327"/>
      <c r="AS4327"/>
      <c r="AT4327"/>
    </row>
    <row r="4328" spans="18:46">
      <c r="R4328"/>
      <c r="S4328"/>
      <c r="U4328"/>
      <c r="V4328"/>
      <c r="X4328"/>
      <c r="Y4328"/>
      <c r="AA4328"/>
      <c r="AB4328"/>
      <c r="AD4328"/>
      <c r="AE4328"/>
      <c r="AG4328"/>
      <c r="AH4328"/>
      <c r="AJ4328"/>
      <c r="AK4328"/>
      <c r="AM4328"/>
      <c r="AN4328"/>
      <c r="AP4328"/>
      <c r="AQ4328"/>
      <c r="AS4328"/>
      <c r="AT4328"/>
    </row>
    <row r="4329" spans="18:46">
      <c r="R4329"/>
      <c r="S4329"/>
      <c r="U4329"/>
      <c r="V4329"/>
      <c r="X4329"/>
      <c r="Y4329"/>
      <c r="AA4329"/>
      <c r="AB4329"/>
      <c r="AD4329"/>
      <c r="AE4329"/>
      <c r="AG4329"/>
      <c r="AH4329"/>
      <c r="AJ4329"/>
      <c r="AK4329"/>
      <c r="AM4329"/>
      <c r="AN4329"/>
      <c r="AP4329"/>
      <c r="AQ4329"/>
      <c r="AS4329"/>
      <c r="AT4329"/>
    </row>
    <row r="4330" spans="18:46">
      <c r="R4330"/>
      <c r="S4330"/>
      <c r="U4330"/>
      <c r="V4330"/>
      <c r="X4330"/>
      <c r="Y4330"/>
      <c r="AA4330"/>
      <c r="AB4330"/>
      <c r="AD4330"/>
      <c r="AE4330"/>
      <c r="AG4330"/>
      <c r="AH4330"/>
      <c r="AJ4330"/>
      <c r="AK4330"/>
      <c r="AM4330"/>
      <c r="AN4330"/>
      <c r="AP4330"/>
      <c r="AQ4330"/>
      <c r="AS4330"/>
      <c r="AT4330"/>
    </row>
    <row r="4331" spans="18:46">
      <c r="R4331"/>
      <c r="S4331"/>
      <c r="U4331"/>
      <c r="V4331"/>
      <c r="X4331"/>
      <c r="Y4331"/>
      <c r="AA4331"/>
      <c r="AB4331"/>
      <c r="AD4331"/>
      <c r="AE4331"/>
      <c r="AG4331"/>
      <c r="AH4331"/>
      <c r="AJ4331"/>
      <c r="AK4331"/>
      <c r="AM4331"/>
      <c r="AN4331"/>
      <c r="AP4331"/>
      <c r="AQ4331"/>
      <c r="AS4331"/>
      <c r="AT4331"/>
    </row>
    <row r="4332" spans="18:46">
      <c r="R4332"/>
      <c r="S4332"/>
      <c r="U4332"/>
      <c r="V4332"/>
      <c r="X4332"/>
      <c r="Y4332"/>
      <c r="AA4332"/>
      <c r="AB4332"/>
      <c r="AD4332"/>
      <c r="AE4332"/>
      <c r="AG4332"/>
      <c r="AH4332"/>
      <c r="AJ4332"/>
      <c r="AK4332"/>
      <c r="AM4332"/>
      <c r="AN4332"/>
      <c r="AP4332"/>
      <c r="AQ4332"/>
      <c r="AS4332"/>
      <c r="AT4332"/>
    </row>
    <row r="4333" spans="18:46">
      <c r="R4333"/>
      <c r="S4333"/>
      <c r="U4333"/>
      <c r="V4333"/>
      <c r="X4333"/>
      <c r="Y4333"/>
      <c r="AA4333"/>
      <c r="AB4333"/>
      <c r="AD4333"/>
      <c r="AE4333"/>
      <c r="AG4333"/>
      <c r="AH4333"/>
      <c r="AJ4333"/>
      <c r="AK4333"/>
      <c r="AM4333"/>
      <c r="AN4333"/>
      <c r="AP4333"/>
      <c r="AQ4333"/>
      <c r="AS4333"/>
      <c r="AT4333"/>
    </row>
    <row r="4334" spans="18:46">
      <c r="R4334"/>
      <c r="S4334"/>
      <c r="U4334"/>
      <c r="V4334"/>
      <c r="X4334"/>
      <c r="Y4334"/>
      <c r="AA4334"/>
      <c r="AB4334"/>
      <c r="AD4334"/>
      <c r="AE4334"/>
      <c r="AG4334"/>
      <c r="AH4334"/>
      <c r="AJ4334"/>
      <c r="AK4334"/>
      <c r="AM4334"/>
      <c r="AN4334"/>
      <c r="AP4334"/>
      <c r="AQ4334"/>
      <c r="AS4334"/>
      <c r="AT4334"/>
    </row>
    <row r="4335" spans="18:46">
      <c r="R4335"/>
      <c r="S4335"/>
      <c r="U4335"/>
      <c r="V4335"/>
      <c r="X4335"/>
      <c r="Y4335"/>
      <c r="AA4335"/>
      <c r="AB4335"/>
      <c r="AD4335"/>
      <c r="AE4335"/>
      <c r="AG4335"/>
      <c r="AH4335"/>
      <c r="AJ4335"/>
      <c r="AK4335"/>
      <c r="AM4335"/>
      <c r="AN4335"/>
      <c r="AP4335"/>
      <c r="AQ4335"/>
      <c r="AS4335"/>
      <c r="AT4335"/>
    </row>
    <row r="4336" spans="18:46">
      <c r="R4336"/>
      <c r="S4336"/>
      <c r="U4336"/>
      <c r="V4336"/>
      <c r="X4336"/>
      <c r="Y4336"/>
      <c r="AA4336"/>
      <c r="AB4336"/>
      <c r="AD4336"/>
      <c r="AE4336"/>
      <c r="AG4336"/>
      <c r="AH4336"/>
      <c r="AJ4336"/>
      <c r="AK4336"/>
      <c r="AM4336"/>
      <c r="AN4336"/>
      <c r="AP4336"/>
      <c r="AQ4336"/>
      <c r="AS4336"/>
      <c r="AT4336"/>
    </row>
    <row r="4337" spans="18:46">
      <c r="R4337"/>
      <c r="S4337"/>
      <c r="U4337"/>
      <c r="V4337"/>
      <c r="X4337"/>
      <c r="Y4337"/>
      <c r="AA4337"/>
      <c r="AB4337"/>
      <c r="AD4337"/>
      <c r="AE4337"/>
      <c r="AG4337"/>
      <c r="AH4337"/>
      <c r="AJ4337"/>
      <c r="AK4337"/>
      <c r="AM4337"/>
      <c r="AN4337"/>
      <c r="AP4337"/>
      <c r="AQ4337"/>
      <c r="AS4337"/>
      <c r="AT4337"/>
    </row>
    <row r="4338" spans="18:46">
      <c r="R4338"/>
      <c r="S4338"/>
      <c r="U4338"/>
      <c r="V4338"/>
      <c r="X4338"/>
      <c r="Y4338"/>
      <c r="AA4338"/>
      <c r="AB4338"/>
      <c r="AD4338"/>
      <c r="AE4338"/>
      <c r="AG4338"/>
      <c r="AH4338"/>
      <c r="AJ4338"/>
      <c r="AK4338"/>
      <c r="AM4338"/>
      <c r="AN4338"/>
      <c r="AP4338"/>
      <c r="AQ4338"/>
      <c r="AS4338"/>
      <c r="AT4338"/>
    </row>
    <row r="4339" spans="18:46">
      <c r="R4339"/>
      <c r="S4339"/>
      <c r="U4339"/>
      <c r="V4339"/>
      <c r="X4339"/>
      <c r="Y4339"/>
      <c r="AA4339"/>
      <c r="AB4339"/>
      <c r="AD4339"/>
      <c r="AE4339"/>
      <c r="AG4339"/>
      <c r="AH4339"/>
      <c r="AJ4339"/>
      <c r="AK4339"/>
      <c r="AM4339"/>
      <c r="AN4339"/>
      <c r="AP4339"/>
      <c r="AQ4339"/>
      <c r="AS4339"/>
      <c r="AT4339"/>
    </row>
    <row r="4340" spans="18:46">
      <c r="R4340"/>
      <c r="S4340"/>
      <c r="U4340"/>
      <c r="V4340"/>
      <c r="X4340"/>
      <c r="Y4340"/>
      <c r="AA4340"/>
      <c r="AB4340"/>
      <c r="AD4340"/>
      <c r="AE4340"/>
      <c r="AG4340"/>
      <c r="AH4340"/>
      <c r="AJ4340"/>
      <c r="AK4340"/>
      <c r="AM4340"/>
      <c r="AN4340"/>
      <c r="AP4340"/>
      <c r="AQ4340"/>
      <c r="AS4340"/>
      <c r="AT4340"/>
    </row>
    <row r="4341" spans="18:46">
      <c r="R4341"/>
      <c r="S4341"/>
      <c r="U4341"/>
      <c r="V4341"/>
      <c r="X4341"/>
      <c r="Y4341"/>
      <c r="AA4341"/>
      <c r="AB4341"/>
      <c r="AD4341"/>
      <c r="AE4341"/>
      <c r="AG4341"/>
      <c r="AH4341"/>
      <c r="AJ4341"/>
      <c r="AK4341"/>
      <c r="AM4341"/>
      <c r="AN4341"/>
      <c r="AP4341"/>
      <c r="AQ4341"/>
      <c r="AS4341"/>
      <c r="AT4341"/>
    </row>
    <row r="4342" spans="18:46">
      <c r="R4342"/>
      <c r="S4342"/>
      <c r="U4342"/>
      <c r="V4342"/>
      <c r="X4342"/>
      <c r="Y4342"/>
      <c r="AA4342"/>
      <c r="AB4342"/>
      <c r="AD4342"/>
      <c r="AE4342"/>
      <c r="AG4342"/>
      <c r="AH4342"/>
      <c r="AJ4342"/>
      <c r="AK4342"/>
      <c r="AM4342"/>
      <c r="AN4342"/>
      <c r="AP4342"/>
      <c r="AQ4342"/>
      <c r="AS4342"/>
      <c r="AT4342"/>
    </row>
    <row r="4343" spans="18:46">
      <c r="R4343"/>
      <c r="S4343"/>
      <c r="U4343"/>
      <c r="V4343"/>
      <c r="X4343"/>
      <c r="Y4343"/>
      <c r="AA4343"/>
      <c r="AB4343"/>
      <c r="AD4343"/>
      <c r="AE4343"/>
      <c r="AG4343"/>
      <c r="AH4343"/>
      <c r="AJ4343"/>
      <c r="AK4343"/>
      <c r="AM4343"/>
      <c r="AN4343"/>
      <c r="AP4343"/>
      <c r="AQ4343"/>
      <c r="AS4343"/>
      <c r="AT4343"/>
    </row>
    <row r="4344" spans="18:46">
      <c r="R4344"/>
      <c r="S4344"/>
      <c r="U4344"/>
      <c r="V4344"/>
      <c r="X4344"/>
      <c r="Y4344"/>
      <c r="AA4344"/>
      <c r="AB4344"/>
      <c r="AD4344"/>
      <c r="AE4344"/>
      <c r="AG4344"/>
      <c r="AH4344"/>
      <c r="AJ4344"/>
      <c r="AK4344"/>
      <c r="AM4344"/>
      <c r="AN4344"/>
      <c r="AP4344"/>
      <c r="AQ4344"/>
      <c r="AS4344"/>
      <c r="AT4344"/>
    </row>
    <row r="4345" spans="18:46">
      <c r="R4345"/>
      <c r="S4345"/>
      <c r="U4345"/>
      <c r="V4345"/>
      <c r="X4345"/>
      <c r="Y4345"/>
      <c r="AA4345"/>
      <c r="AB4345"/>
      <c r="AD4345"/>
      <c r="AE4345"/>
      <c r="AG4345"/>
      <c r="AH4345"/>
      <c r="AJ4345"/>
      <c r="AK4345"/>
      <c r="AM4345"/>
      <c r="AN4345"/>
      <c r="AP4345"/>
      <c r="AQ4345"/>
      <c r="AS4345"/>
      <c r="AT4345"/>
    </row>
    <row r="4346" spans="18:46">
      <c r="R4346"/>
      <c r="S4346"/>
      <c r="U4346"/>
      <c r="V4346"/>
      <c r="X4346"/>
      <c r="Y4346"/>
      <c r="AA4346"/>
      <c r="AB4346"/>
      <c r="AD4346"/>
      <c r="AE4346"/>
      <c r="AG4346"/>
      <c r="AH4346"/>
      <c r="AJ4346"/>
      <c r="AK4346"/>
      <c r="AM4346"/>
      <c r="AN4346"/>
      <c r="AP4346"/>
      <c r="AQ4346"/>
      <c r="AS4346"/>
      <c r="AT4346"/>
    </row>
    <row r="4347" spans="18:46">
      <c r="R4347"/>
      <c r="S4347"/>
      <c r="U4347"/>
      <c r="V4347"/>
      <c r="X4347"/>
      <c r="Y4347"/>
      <c r="AA4347"/>
      <c r="AB4347"/>
      <c r="AD4347"/>
      <c r="AE4347"/>
      <c r="AG4347"/>
      <c r="AH4347"/>
      <c r="AJ4347"/>
      <c r="AK4347"/>
      <c r="AM4347"/>
      <c r="AN4347"/>
      <c r="AP4347"/>
      <c r="AQ4347"/>
      <c r="AS4347"/>
      <c r="AT4347"/>
    </row>
    <row r="4348" spans="18:46">
      <c r="R4348"/>
      <c r="S4348"/>
      <c r="U4348"/>
      <c r="V4348"/>
      <c r="X4348"/>
      <c r="Y4348"/>
      <c r="AA4348"/>
      <c r="AB4348"/>
      <c r="AD4348"/>
      <c r="AE4348"/>
      <c r="AG4348"/>
      <c r="AH4348"/>
      <c r="AJ4348"/>
      <c r="AK4348"/>
      <c r="AM4348"/>
      <c r="AN4348"/>
      <c r="AP4348"/>
      <c r="AQ4348"/>
      <c r="AS4348"/>
      <c r="AT4348"/>
    </row>
    <row r="4349" spans="18:46">
      <c r="R4349"/>
      <c r="S4349"/>
      <c r="U4349"/>
      <c r="V4349"/>
      <c r="X4349"/>
      <c r="Y4349"/>
      <c r="AA4349"/>
      <c r="AB4349"/>
      <c r="AD4349"/>
      <c r="AE4349"/>
      <c r="AG4349"/>
      <c r="AH4349"/>
      <c r="AJ4349"/>
      <c r="AK4349"/>
      <c r="AM4349"/>
      <c r="AN4349"/>
      <c r="AP4349"/>
      <c r="AQ4349"/>
      <c r="AS4349"/>
      <c r="AT4349"/>
    </row>
    <row r="4350" spans="18:46">
      <c r="R4350"/>
      <c r="S4350"/>
      <c r="U4350"/>
      <c r="V4350"/>
      <c r="X4350"/>
      <c r="Y4350"/>
      <c r="AA4350"/>
      <c r="AB4350"/>
      <c r="AD4350"/>
      <c r="AE4350"/>
      <c r="AG4350"/>
      <c r="AH4350"/>
      <c r="AJ4350"/>
      <c r="AK4350"/>
      <c r="AM4350"/>
      <c r="AN4350"/>
      <c r="AP4350"/>
      <c r="AQ4350"/>
      <c r="AS4350"/>
      <c r="AT4350"/>
    </row>
    <row r="4351" spans="18:46">
      <c r="R4351"/>
      <c r="S4351"/>
      <c r="U4351"/>
      <c r="V4351"/>
      <c r="X4351"/>
      <c r="Y4351"/>
      <c r="AA4351"/>
      <c r="AB4351"/>
      <c r="AD4351"/>
      <c r="AE4351"/>
      <c r="AG4351"/>
      <c r="AH4351"/>
      <c r="AJ4351"/>
      <c r="AK4351"/>
      <c r="AM4351"/>
      <c r="AN4351"/>
      <c r="AP4351"/>
      <c r="AQ4351"/>
      <c r="AS4351"/>
      <c r="AT4351"/>
    </row>
    <row r="4352" spans="18:46">
      <c r="R4352"/>
      <c r="S4352"/>
      <c r="U4352"/>
      <c r="V4352"/>
      <c r="X4352"/>
      <c r="Y4352"/>
      <c r="AA4352"/>
      <c r="AB4352"/>
      <c r="AD4352"/>
      <c r="AE4352"/>
      <c r="AG4352"/>
      <c r="AH4352"/>
      <c r="AJ4352"/>
      <c r="AK4352"/>
      <c r="AM4352"/>
      <c r="AN4352"/>
      <c r="AP4352"/>
      <c r="AQ4352"/>
      <c r="AS4352"/>
      <c r="AT4352"/>
    </row>
    <row r="4353" spans="18:46">
      <c r="R4353"/>
      <c r="S4353"/>
      <c r="U4353"/>
      <c r="V4353"/>
      <c r="X4353"/>
      <c r="Y4353"/>
      <c r="AA4353"/>
      <c r="AB4353"/>
      <c r="AD4353"/>
      <c r="AE4353"/>
      <c r="AG4353"/>
      <c r="AH4353"/>
      <c r="AJ4353"/>
      <c r="AK4353"/>
      <c r="AM4353"/>
      <c r="AN4353"/>
      <c r="AP4353"/>
      <c r="AQ4353"/>
      <c r="AS4353"/>
      <c r="AT4353"/>
    </row>
    <row r="4354" spans="18:46">
      <c r="R4354"/>
      <c r="S4354"/>
      <c r="U4354"/>
      <c r="V4354"/>
      <c r="X4354"/>
      <c r="Y4354"/>
      <c r="AA4354"/>
      <c r="AB4354"/>
      <c r="AD4354"/>
      <c r="AE4354"/>
      <c r="AG4354"/>
      <c r="AH4354"/>
      <c r="AJ4354"/>
      <c r="AK4354"/>
      <c r="AM4354"/>
      <c r="AN4354"/>
      <c r="AP4354"/>
      <c r="AQ4354"/>
      <c r="AS4354"/>
      <c r="AT4354"/>
    </row>
    <row r="4355" spans="18:46">
      <c r="R4355"/>
      <c r="S4355"/>
      <c r="U4355"/>
      <c r="V4355"/>
      <c r="X4355"/>
      <c r="Y4355"/>
      <c r="AA4355"/>
      <c r="AB4355"/>
      <c r="AD4355"/>
      <c r="AE4355"/>
      <c r="AG4355"/>
      <c r="AH4355"/>
      <c r="AJ4355"/>
      <c r="AK4355"/>
      <c r="AM4355"/>
      <c r="AN4355"/>
      <c r="AP4355"/>
      <c r="AQ4355"/>
      <c r="AS4355"/>
      <c r="AT4355"/>
    </row>
    <row r="4356" spans="18:46">
      <c r="R4356"/>
      <c r="S4356"/>
      <c r="U4356"/>
      <c r="V4356"/>
      <c r="X4356"/>
      <c r="Y4356"/>
      <c r="AA4356"/>
      <c r="AB4356"/>
      <c r="AD4356"/>
      <c r="AE4356"/>
      <c r="AG4356"/>
      <c r="AH4356"/>
      <c r="AJ4356"/>
      <c r="AK4356"/>
      <c r="AM4356"/>
      <c r="AN4356"/>
      <c r="AP4356"/>
      <c r="AQ4356"/>
      <c r="AS4356"/>
      <c r="AT4356"/>
    </row>
    <row r="4357" spans="18:46">
      <c r="R4357"/>
      <c r="S4357"/>
      <c r="U4357"/>
      <c r="V4357"/>
      <c r="X4357"/>
      <c r="Y4357"/>
      <c r="AA4357"/>
      <c r="AB4357"/>
      <c r="AD4357"/>
      <c r="AE4357"/>
      <c r="AG4357"/>
      <c r="AH4357"/>
      <c r="AJ4357"/>
      <c r="AK4357"/>
      <c r="AM4357"/>
      <c r="AN4357"/>
      <c r="AP4357"/>
      <c r="AQ4357"/>
      <c r="AS4357"/>
      <c r="AT4357"/>
    </row>
    <row r="4358" spans="18:46">
      <c r="R4358"/>
      <c r="S4358"/>
      <c r="U4358"/>
      <c r="V4358"/>
      <c r="X4358"/>
      <c r="Y4358"/>
      <c r="AA4358"/>
      <c r="AB4358"/>
      <c r="AD4358"/>
      <c r="AE4358"/>
      <c r="AG4358"/>
      <c r="AH4358"/>
      <c r="AJ4358"/>
      <c r="AK4358"/>
      <c r="AM4358"/>
      <c r="AN4358"/>
      <c r="AP4358"/>
      <c r="AQ4358"/>
      <c r="AS4358"/>
      <c r="AT4358"/>
    </row>
    <row r="4359" spans="18:46">
      <c r="R4359"/>
      <c r="S4359"/>
      <c r="U4359"/>
      <c r="V4359"/>
      <c r="X4359"/>
      <c r="Y4359"/>
      <c r="AA4359"/>
      <c r="AB4359"/>
      <c r="AD4359"/>
      <c r="AE4359"/>
      <c r="AG4359"/>
      <c r="AH4359"/>
      <c r="AJ4359"/>
      <c r="AK4359"/>
      <c r="AM4359"/>
      <c r="AN4359"/>
      <c r="AP4359"/>
      <c r="AQ4359"/>
      <c r="AS4359"/>
      <c r="AT4359"/>
    </row>
    <row r="4360" spans="18:46">
      <c r="R4360"/>
      <c r="S4360"/>
      <c r="U4360"/>
      <c r="V4360"/>
      <c r="X4360"/>
      <c r="Y4360"/>
      <c r="AA4360"/>
      <c r="AB4360"/>
      <c r="AD4360"/>
      <c r="AE4360"/>
      <c r="AG4360"/>
      <c r="AH4360"/>
      <c r="AJ4360"/>
      <c r="AK4360"/>
      <c r="AM4360"/>
      <c r="AN4360"/>
      <c r="AP4360"/>
      <c r="AQ4360"/>
      <c r="AS4360"/>
      <c r="AT4360"/>
    </row>
    <row r="4361" spans="18:46">
      <c r="R4361"/>
      <c r="S4361"/>
      <c r="U4361"/>
      <c r="V4361"/>
      <c r="X4361"/>
      <c r="Y4361"/>
      <c r="AA4361"/>
      <c r="AB4361"/>
      <c r="AD4361"/>
      <c r="AE4361"/>
      <c r="AG4361"/>
      <c r="AH4361"/>
      <c r="AJ4361"/>
      <c r="AK4361"/>
      <c r="AM4361"/>
      <c r="AN4361"/>
      <c r="AP4361"/>
      <c r="AQ4361"/>
      <c r="AS4361"/>
      <c r="AT4361"/>
    </row>
    <row r="4362" spans="18:46">
      <c r="R4362"/>
      <c r="S4362"/>
      <c r="U4362"/>
      <c r="V4362"/>
      <c r="X4362"/>
      <c r="Y4362"/>
      <c r="AA4362"/>
      <c r="AB4362"/>
      <c r="AD4362"/>
      <c r="AE4362"/>
      <c r="AG4362"/>
      <c r="AH4362"/>
      <c r="AJ4362"/>
      <c r="AK4362"/>
      <c r="AM4362"/>
      <c r="AN4362"/>
      <c r="AP4362"/>
      <c r="AQ4362"/>
      <c r="AS4362"/>
      <c r="AT4362"/>
    </row>
    <row r="4363" spans="18:46">
      <c r="R4363"/>
      <c r="S4363"/>
      <c r="U4363"/>
      <c r="V4363"/>
      <c r="X4363"/>
      <c r="Y4363"/>
      <c r="AA4363"/>
      <c r="AB4363"/>
      <c r="AD4363"/>
      <c r="AE4363"/>
      <c r="AG4363"/>
      <c r="AH4363"/>
      <c r="AJ4363"/>
      <c r="AK4363"/>
      <c r="AM4363"/>
      <c r="AN4363"/>
      <c r="AP4363"/>
      <c r="AQ4363"/>
      <c r="AS4363"/>
      <c r="AT4363"/>
    </row>
    <row r="4364" spans="18:46">
      <c r="R4364"/>
      <c r="S4364"/>
      <c r="U4364"/>
      <c r="V4364"/>
      <c r="X4364"/>
      <c r="Y4364"/>
      <c r="AA4364"/>
      <c r="AB4364"/>
      <c r="AD4364"/>
      <c r="AE4364"/>
      <c r="AG4364"/>
      <c r="AH4364"/>
      <c r="AJ4364"/>
      <c r="AK4364"/>
      <c r="AM4364"/>
      <c r="AN4364"/>
      <c r="AP4364"/>
      <c r="AQ4364"/>
      <c r="AS4364"/>
      <c r="AT4364"/>
    </row>
    <row r="4365" spans="18:46">
      <c r="R4365"/>
      <c r="S4365"/>
      <c r="U4365"/>
      <c r="V4365"/>
      <c r="X4365"/>
      <c r="Y4365"/>
      <c r="AA4365"/>
      <c r="AB4365"/>
      <c r="AD4365"/>
      <c r="AE4365"/>
      <c r="AG4365"/>
      <c r="AH4365"/>
      <c r="AJ4365"/>
      <c r="AK4365"/>
      <c r="AM4365"/>
      <c r="AN4365"/>
      <c r="AP4365"/>
      <c r="AQ4365"/>
      <c r="AS4365"/>
      <c r="AT4365"/>
    </row>
    <row r="4366" spans="18:46">
      <c r="R4366"/>
      <c r="S4366"/>
      <c r="U4366"/>
      <c r="V4366"/>
      <c r="X4366"/>
      <c r="Y4366"/>
      <c r="AA4366"/>
      <c r="AB4366"/>
      <c r="AD4366"/>
      <c r="AE4366"/>
      <c r="AG4366"/>
      <c r="AH4366"/>
      <c r="AJ4366"/>
      <c r="AK4366"/>
      <c r="AM4366"/>
      <c r="AN4366"/>
      <c r="AP4366"/>
      <c r="AQ4366"/>
      <c r="AS4366"/>
      <c r="AT4366"/>
    </row>
    <row r="4367" spans="18:46">
      <c r="R4367"/>
      <c r="S4367"/>
      <c r="U4367"/>
      <c r="V4367"/>
      <c r="X4367"/>
      <c r="Y4367"/>
      <c r="AA4367"/>
      <c r="AB4367"/>
      <c r="AD4367"/>
      <c r="AE4367"/>
      <c r="AG4367"/>
      <c r="AH4367"/>
      <c r="AJ4367"/>
      <c r="AK4367"/>
      <c r="AM4367"/>
      <c r="AN4367"/>
      <c r="AP4367"/>
      <c r="AQ4367"/>
      <c r="AS4367"/>
      <c r="AT4367"/>
    </row>
    <row r="4368" spans="18:46">
      <c r="R4368"/>
      <c r="S4368"/>
      <c r="U4368"/>
      <c r="V4368"/>
      <c r="X4368"/>
      <c r="Y4368"/>
      <c r="AA4368"/>
      <c r="AB4368"/>
      <c r="AD4368"/>
      <c r="AE4368"/>
      <c r="AG4368"/>
      <c r="AH4368"/>
      <c r="AJ4368"/>
      <c r="AK4368"/>
      <c r="AM4368"/>
      <c r="AN4368"/>
      <c r="AP4368"/>
      <c r="AQ4368"/>
      <c r="AS4368"/>
      <c r="AT4368"/>
    </row>
    <row r="4369" spans="18:46">
      <c r="R4369"/>
      <c r="S4369"/>
      <c r="U4369"/>
      <c r="V4369"/>
      <c r="X4369"/>
      <c r="Y4369"/>
      <c r="AA4369"/>
      <c r="AB4369"/>
      <c r="AD4369"/>
      <c r="AE4369"/>
      <c r="AG4369"/>
      <c r="AH4369"/>
      <c r="AJ4369"/>
      <c r="AK4369"/>
      <c r="AM4369"/>
      <c r="AN4369"/>
      <c r="AP4369"/>
      <c r="AQ4369"/>
      <c r="AS4369"/>
      <c r="AT4369"/>
    </row>
    <row r="4370" spans="18:46">
      <c r="R4370"/>
      <c r="S4370"/>
      <c r="U4370"/>
      <c r="V4370"/>
      <c r="X4370"/>
      <c r="Y4370"/>
      <c r="AA4370"/>
      <c r="AB4370"/>
      <c r="AD4370"/>
      <c r="AE4370"/>
      <c r="AG4370"/>
      <c r="AH4370"/>
      <c r="AJ4370"/>
      <c r="AK4370"/>
      <c r="AM4370"/>
      <c r="AN4370"/>
      <c r="AP4370"/>
      <c r="AQ4370"/>
      <c r="AS4370"/>
      <c r="AT4370"/>
    </row>
    <row r="4371" spans="18:46">
      <c r="R4371"/>
      <c r="S4371"/>
      <c r="U4371"/>
      <c r="V4371"/>
      <c r="X4371"/>
      <c r="Y4371"/>
      <c r="AA4371"/>
      <c r="AB4371"/>
      <c r="AD4371"/>
      <c r="AE4371"/>
      <c r="AG4371"/>
      <c r="AH4371"/>
      <c r="AJ4371"/>
      <c r="AK4371"/>
      <c r="AM4371"/>
      <c r="AN4371"/>
      <c r="AP4371"/>
      <c r="AQ4371"/>
      <c r="AS4371"/>
      <c r="AT4371"/>
    </row>
    <row r="4372" spans="18:46">
      <c r="R4372"/>
      <c r="S4372"/>
      <c r="U4372"/>
      <c r="V4372"/>
      <c r="X4372"/>
      <c r="Y4372"/>
      <c r="AA4372"/>
      <c r="AB4372"/>
      <c r="AD4372"/>
      <c r="AE4372"/>
      <c r="AG4372"/>
      <c r="AH4372"/>
      <c r="AJ4372"/>
      <c r="AK4372"/>
      <c r="AM4372"/>
      <c r="AN4372"/>
      <c r="AP4372"/>
      <c r="AQ4372"/>
      <c r="AS4372"/>
      <c r="AT4372"/>
    </row>
    <row r="4373" spans="18:46">
      <c r="R4373"/>
      <c r="S4373"/>
      <c r="U4373"/>
      <c r="V4373"/>
      <c r="X4373"/>
      <c r="Y4373"/>
      <c r="AA4373"/>
      <c r="AB4373"/>
      <c r="AD4373"/>
      <c r="AE4373"/>
      <c r="AG4373"/>
      <c r="AH4373"/>
      <c r="AJ4373"/>
      <c r="AK4373"/>
      <c r="AM4373"/>
      <c r="AN4373"/>
      <c r="AP4373"/>
      <c r="AQ4373"/>
      <c r="AS4373"/>
      <c r="AT4373"/>
    </row>
    <row r="4374" spans="18:46">
      <c r="R4374"/>
      <c r="S4374"/>
      <c r="U4374"/>
      <c r="V4374"/>
      <c r="X4374"/>
      <c r="Y4374"/>
      <c r="AA4374"/>
      <c r="AB4374"/>
      <c r="AD4374"/>
      <c r="AE4374"/>
      <c r="AG4374"/>
      <c r="AH4374"/>
      <c r="AJ4374"/>
      <c r="AK4374"/>
      <c r="AM4374"/>
      <c r="AN4374"/>
      <c r="AP4374"/>
      <c r="AQ4374"/>
      <c r="AS4374"/>
      <c r="AT4374"/>
    </row>
    <row r="4375" spans="18:46">
      <c r="R4375"/>
      <c r="S4375"/>
      <c r="U4375"/>
      <c r="V4375"/>
      <c r="X4375"/>
      <c r="Y4375"/>
      <c r="AA4375"/>
      <c r="AB4375"/>
      <c r="AD4375"/>
      <c r="AE4375"/>
      <c r="AG4375"/>
      <c r="AH4375"/>
      <c r="AJ4375"/>
      <c r="AK4375"/>
      <c r="AM4375"/>
      <c r="AN4375"/>
      <c r="AP4375"/>
      <c r="AQ4375"/>
      <c r="AS4375"/>
      <c r="AT4375"/>
    </row>
    <row r="4376" spans="18:46">
      <c r="R4376"/>
      <c r="S4376"/>
      <c r="U4376"/>
      <c r="V4376"/>
      <c r="X4376"/>
      <c r="Y4376"/>
      <c r="AA4376"/>
      <c r="AB4376"/>
      <c r="AD4376"/>
      <c r="AE4376"/>
      <c r="AG4376"/>
      <c r="AH4376"/>
      <c r="AJ4376"/>
      <c r="AK4376"/>
      <c r="AM4376"/>
      <c r="AN4376"/>
      <c r="AP4376"/>
      <c r="AQ4376"/>
      <c r="AS4376"/>
      <c r="AT4376"/>
    </row>
    <row r="4377" spans="18:46">
      <c r="R4377"/>
      <c r="S4377"/>
      <c r="U4377"/>
      <c r="V4377"/>
      <c r="X4377"/>
      <c r="Y4377"/>
      <c r="AA4377"/>
      <c r="AB4377"/>
      <c r="AD4377"/>
      <c r="AE4377"/>
      <c r="AG4377"/>
      <c r="AH4377"/>
      <c r="AJ4377"/>
      <c r="AK4377"/>
      <c r="AM4377"/>
      <c r="AN4377"/>
      <c r="AP4377"/>
      <c r="AQ4377"/>
      <c r="AS4377"/>
      <c r="AT4377"/>
    </row>
    <row r="4378" spans="18:46">
      <c r="R4378"/>
      <c r="S4378"/>
      <c r="U4378"/>
      <c r="V4378"/>
      <c r="X4378"/>
      <c r="Y4378"/>
      <c r="AA4378"/>
      <c r="AB4378"/>
      <c r="AD4378"/>
      <c r="AE4378"/>
      <c r="AG4378"/>
      <c r="AH4378"/>
      <c r="AJ4378"/>
      <c r="AK4378"/>
      <c r="AM4378"/>
      <c r="AN4378"/>
      <c r="AP4378"/>
      <c r="AQ4378"/>
      <c r="AS4378"/>
      <c r="AT4378"/>
    </row>
    <row r="4379" spans="18:46">
      <c r="R4379"/>
      <c r="S4379"/>
      <c r="U4379"/>
      <c r="V4379"/>
      <c r="X4379"/>
      <c r="Y4379"/>
      <c r="AA4379"/>
      <c r="AB4379"/>
      <c r="AD4379"/>
      <c r="AE4379"/>
      <c r="AG4379"/>
      <c r="AH4379"/>
      <c r="AJ4379"/>
      <c r="AK4379"/>
      <c r="AM4379"/>
      <c r="AN4379"/>
      <c r="AP4379"/>
      <c r="AQ4379"/>
      <c r="AS4379"/>
      <c r="AT4379"/>
    </row>
    <row r="4380" spans="18:46">
      <c r="R4380"/>
      <c r="S4380"/>
      <c r="U4380"/>
      <c r="V4380"/>
      <c r="X4380"/>
      <c r="Y4380"/>
      <c r="AA4380"/>
      <c r="AB4380"/>
      <c r="AD4380"/>
      <c r="AE4380"/>
      <c r="AG4380"/>
      <c r="AH4380"/>
      <c r="AJ4380"/>
      <c r="AK4380"/>
      <c r="AM4380"/>
      <c r="AN4380"/>
      <c r="AP4380"/>
      <c r="AQ4380"/>
      <c r="AS4380"/>
      <c r="AT4380"/>
    </row>
    <row r="4381" spans="18:46">
      <c r="R4381"/>
      <c r="S4381"/>
      <c r="U4381"/>
      <c r="V4381"/>
      <c r="X4381"/>
      <c r="Y4381"/>
      <c r="AA4381"/>
      <c r="AB4381"/>
      <c r="AD4381"/>
      <c r="AE4381"/>
      <c r="AG4381"/>
      <c r="AH4381"/>
      <c r="AJ4381"/>
      <c r="AK4381"/>
      <c r="AM4381"/>
      <c r="AN4381"/>
      <c r="AP4381"/>
      <c r="AQ4381"/>
      <c r="AS4381"/>
      <c r="AT4381"/>
    </row>
    <row r="4382" spans="18:46">
      <c r="R4382"/>
      <c r="S4382"/>
      <c r="U4382"/>
      <c r="V4382"/>
      <c r="X4382"/>
      <c r="Y4382"/>
      <c r="AA4382"/>
      <c r="AB4382"/>
      <c r="AD4382"/>
      <c r="AE4382"/>
      <c r="AG4382"/>
      <c r="AH4382"/>
      <c r="AJ4382"/>
      <c r="AK4382"/>
      <c r="AM4382"/>
      <c r="AN4382"/>
      <c r="AP4382"/>
      <c r="AQ4382"/>
      <c r="AS4382"/>
      <c r="AT4382"/>
    </row>
    <row r="4383" spans="18:46">
      <c r="R4383"/>
      <c r="S4383"/>
      <c r="U4383"/>
      <c r="V4383"/>
      <c r="X4383"/>
      <c r="Y4383"/>
      <c r="AA4383"/>
      <c r="AB4383"/>
      <c r="AD4383"/>
      <c r="AE4383"/>
      <c r="AG4383"/>
      <c r="AH4383"/>
      <c r="AJ4383"/>
      <c r="AK4383"/>
      <c r="AM4383"/>
      <c r="AN4383"/>
      <c r="AP4383"/>
      <c r="AQ4383"/>
      <c r="AS4383"/>
      <c r="AT4383"/>
    </row>
    <row r="4384" spans="18:46">
      <c r="R4384"/>
      <c r="S4384"/>
      <c r="U4384"/>
      <c r="V4384"/>
      <c r="X4384"/>
      <c r="Y4384"/>
      <c r="AA4384"/>
      <c r="AB4384"/>
      <c r="AD4384"/>
      <c r="AE4384"/>
      <c r="AG4384"/>
      <c r="AH4384"/>
      <c r="AJ4384"/>
      <c r="AK4384"/>
      <c r="AM4384"/>
      <c r="AN4384"/>
      <c r="AP4384"/>
      <c r="AQ4384"/>
      <c r="AS4384"/>
      <c r="AT4384"/>
    </row>
    <row r="4385" spans="18:46">
      <c r="R4385"/>
      <c r="S4385"/>
      <c r="U4385"/>
      <c r="V4385"/>
      <c r="X4385"/>
      <c r="Y4385"/>
      <c r="AA4385"/>
      <c r="AB4385"/>
      <c r="AD4385"/>
      <c r="AE4385"/>
      <c r="AG4385"/>
      <c r="AH4385"/>
      <c r="AJ4385"/>
      <c r="AK4385"/>
      <c r="AM4385"/>
      <c r="AN4385"/>
      <c r="AP4385"/>
      <c r="AQ4385"/>
      <c r="AS4385"/>
      <c r="AT4385"/>
    </row>
    <row r="4386" spans="18:46">
      <c r="R4386"/>
      <c r="S4386"/>
      <c r="U4386"/>
      <c r="V4386"/>
      <c r="X4386"/>
      <c r="Y4386"/>
      <c r="AA4386"/>
      <c r="AB4386"/>
      <c r="AD4386"/>
      <c r="AE4386"/>
      <c r="AG4386"/>
      <c r="AH4386"/>
      <c r="AJ4386"/>
      <c r="AK4386"/>
      <c r="AM4386"/>
      <c r="AN4386"/>
      <c r="AP4386"/>
      <c r="AQ4386"/>
      <c r="AS4386"/>
      <c r="AT4386"/>
    </row>
    <row r="4387" spans="18:46">
      <c r="R4387"/>
      <c r="S4387"/>
      <c r="U4387"/>
      <c r="V4387"/>
      <c r="X4387"/>
      <c r="Y4387"/>
      <c r="AA4387"/>
      <c r="AB4387"/>
      <c r="AD4387"/>
      <c r="AE4387"/>
      <c r="AG4387"/>
      <c r="AH4387"/>
      <c r="AJ4387"/>
      <c r="AK4387"/>
      <c r="AM4387"/>
      <c r="AN4387"/>
      <c r="AP4387"/>
      <c r="AQ4387"/>
      <c r="AS4387"/>
      <c r="AT4387"/>
    </row>
    <row r="4388" spans="18:46">
      <c r="R4388"/>
      <c r="S4388"/>
      <c r="U4388"/>
      <c r="V4388"/>
      <c r="X4388"/>
      <c r="Y4388"/>
      <c r="AA4388"/>
      <c r="AB4388"/>
      <c r="AD4388"/>
      <c r="AE4388"/>
      <c r="AG4388"/>
      <c r="AH4388"/>
      <c r="AJ4388"/>
      <c r="AK4388"/>
      <c r="AM4388"/>
      <c r="AN4388"/>
      <c r="AP4388"/>
      <c r="AQ4388"/>
      <c r="AS4388"/>
      <c r="AT4388"/>
    </row>
    <row r="4389" spans="18:46">
      <c r="R4389"/>
      <c r="S4389"/>
      <c r="U4389"/>
      <c r="V4389"/>
      <c r="X4389"/>
      <c r="Y4389"/>
      <c r="AA4389"/>
      <c r="AB4389"/>
      <c r="AD4389"/>
      <c r="AE4389"/>
      <c r="AG4389"/>
      <c r="AH4389"/>
      <c r="AJ4389"/>
      <c r="AK4389"/>
      <c r="AM4389"/>
      <c r="AN4389"/>
      <c r="AP4389"/>
      <c r="AQ4389"/>
      <c r="AS4389"/>
      <c r="AT4389"/>
    </row>
    <row r="4390" spans="18:46">
      <c r="R4390"/>
      <c r="S4390"/>
      <c r="U4390"/>
      <c r="V4390"/>
      <c r="X4390"/>
      <c r="Y4390"/>
      <c r="AA4390"/>
      <c r="AB4390"/>
      <c r="AD4390"/>
      <c r="AE4390"/>
      <c r="AG4390"/>
      <c r="AH4390"/>
      <c r="AJ4390"/>
      <c r="AK4390"/>
      <c r="AM4390"/>
      <c r="AN4390"/>
      <c r="AP4390"/>
      <c r="AQ4390"/>
      <c r="AS4390"/>
      <c r="AT4390"/>
    </row>
    <row r="4391" spans="18:46">
      <c r="R4391"/>
      <c r="S4391"/>
      <c r="U4391"/>
      <c r="V4391"/>
      <c r="X4391"/>
      <c r="Y4391"/>
      <c r="AA4391"/>
      <c r="AB4391"/>
      <c r="AD4391"/>
      <c r="AE4391"/>
      <c r="AG4391"/>
      <c r="AH4391"/>
      <c r="AJ4391"/>
      <c r="AK4391"/>
      <c r="AM4391"/>
      <c r="AN4391"/>
      <c r="AP4391"/>
      <c r="AQ4391"/>
      <c r="AS4391"/>
      <c r="AT4391"/>
    </row>
    <row r="4392" spans="18:46">
      <c r="R4392"/>
      <c r="S4392"/>
      <c r="U4392"/>
      <c r="V4392"/>
      <c r="X4392"/>
      <c r="Y4392"/>
      <c r="AA4392"/>
      <c r="AB4392"/>
      <c r="AD4392"/>
      <c r="AE4392"/>
      <c r="AG4392"/>
      <c r="AH4392"/>
      <c r="AJ4392"/>
      <c r="AK4392"/>
      <c r="AM4392"/>
      <c r="AN4392"/>
      <c r="AP4392"/>
      <c r="AQ4392"/>
      <c r="AS4392"/>
      <c r="AT4392"/>
    </row>
    <row r="4393" spans="18:46">
      <c r="R4393"/>
      <c r="S4393"/>
      <c r="U4393"/>
      <c r="V4393"/>
      <c r="X4393"/>
      <c r="Y4393"/>
      <c r="AA4393"/>
      <c r="AB4393"/>
      <c r="AD4393"/>
      <c r="AE4393"/>
      <c r="AG4393"/>
      <c r="AH4393"/>
      <c r="AJ4393"/>
      <c r="AK4393"/>
      <c r="AM4393"/>
      <c r="AN4393"/>
      <c r="AP4393"/>
      <c r="AQ4393"/>
      <c r="AS4393"/>
      <c r="AT4393"/>
    </row>
    <row r="4394" spans="18:46">
      <c r="R4394"/>
      <c r="S4394"/>
      <c r="U4394"/>
      <c r="V4394"/>
      <c r="X4394"/>
      <c r="Y4394"/>
      <c r="AA4394"/>
      <c r="AB4394"/>
      <c r="AD4394"/>
      <c r="AE4394"/>
      <c r="AG4394"/>
      <c r="AH4394"/>
      <c r="AJ4394"/>
      <c r="AK4394"/>
      <c r="AM4394"/>
      <c r="AN4394"/>
      <c r="AP4394"/>
      <c r="AQ4394"/>
      <c r="AS4394"/>
      <c r="AT4394"/>
    </row>
    <row r="4395" spans="18:46">
      <c r="R4395"/>
      <c r="S4395"/>
      <c r="U4395"/>
      <c r="V4395"/>
      <c r="X4395"/>
      <c r="Y4395"/>
      <c r="AA4395"/>
      <c r="AB4395"/>
      <c r="AD4395"/>
      <c r="AE4395"/>
      <c r="AG4395"/>
      <c r="AH4395"/>
      <c r="AJ4395"/>
      <c r="AK4395"/>
      <c r="AM4395"/>
      <c r="AN4395"/>
      <c r="AP4395"/>
      <c r="AQ4395"/>
      <c r="AS4395"/>
      <c r="AT4395"/>
    </row>
    <row r="4396" spans="18:46">
      <c r="R4396"/>
      <c r="S4396"/>
      <c r="U4396"/>
      <c r="V4396"/>
      <c r="X4396"/>
      <c r="Y4396"/>
      <c r="AA4396"/>
      <c r="AB4396"/>
      <c r="AD4396"/>
      <c r="AE4396"/>
      <c r="AG4396"/>
      <c r="AH4396"/>
      <c r="AJ4396"/>
      <c r="AK4396"/>
      <c r="AM4396"/>
      <c r="AN4396"/>
      <c r="AP4396"/>
      <c r="AQ4396"/>
      <c r="AS4396"/>
      <c r="AT4396"/>
    </row>
    <row r="4397" spans="18:46">
      <c r="R4397"/>
      <c r="S4397"/>
      <c r="U4397"/>
      <c r="V4397"/>
      <c r="X4397"/>
      <c r="Y4397"/>
      <c r="AA4397"/>
      <c r="AB4397"/>
      <c r="AD4397"/>
      <c r="AE4397"/>
      <c r="AG4397"/>
      <c r="AH4397"/>
      <c r="AJ4397"/>
      <c r="AK4397"/>
      <c r="AM4397"/>
      <c r="AN4397"/>
      <c r="AP4397"/>
      <c r="AQ4397"/>
      <c r="AS4397"/>
      <c r="AT4397"/>
    </row>
    <row r="4398" spans="18:46">
      <c r="R4398"/>
      <c r="S4398"/>
      <c r="U4398"/>
      <c r="V4398"/>
      <c r="X4398"/>
      <c r="Y4398"/>
      <c r="AA4398"/>
      <c r="AB4398"/>
      <c r="AD4398"/>
      <c r="AE4398"/>
      <c r="AG4398"/>
      <c r="AH4398"/>
      <c r="AJ4398"/>
      <c r="AK4398"/>
      <c r="AM4398"/>
      <c r="AN4398"/>
      <c r="AP4398"/>
      <c r="AQ4398"/>
      <c r="AS4398"/>
      <c r="AT4398"/>
    </row>
    <row r="4399" spans="18:46">
      <c r="R4399"/>
      <c r="S4399"/>
      <c r="U4399"/>
      <c r="V4399"/>
      <c r="X4399"/>
      <c r="Y4399"/>
      <c r="AA4399"/>
      <c r="AB4399"/>
      <c r="AD4399"/>
      <c r="AE4399"/>
      <c r="AG4399"/>
      <c r="AH4399"/>
      <c r="AJ4399"/>
      <c r="AK4399"/>
      <c r="AM4399"/>
      <c r="AN4399"/>
      <c r="AP4399"/>
      <c r="AQ4399"/>
      <c r="AS4399"/>
      <c r="AT4399"/>
    </row>
    <row r="4400" spans="18:46">
      <c r="R4400"/>
      <c r="S4400"/>
      <c r="U4400"/>
      <c r="V4400"/>
      <c r="X4400"/>
      <c r="Y4400"/>
      <c r="AA4400"/>
      <c r="AB4400"/>
      <c r="AD4400"/>
      <c r="AE4400"/>
      <c r="AG4400"/>
      <c r="AH4400"/>
      <c r="AJ4400"/>
      <c r="AK4400"/>
      <c r="AM4400"/>
      <c r="AN4400"/>
      <c r="AP4400"/>
      <c r="AQ4400"/>
      <c r="AS4400"/>
      <c r="AT4400"/>
    </row>
    <row r="4401" spans="18:46">
      <c r="R4401"/>
      <c r="S4401"/>
      <c r="U4401"/>
      <c r="V4401"/>
      <c r="X4401"/>
      <c r="Y4401"/>
      <c r="AA4401"/>
      <c r="AB4401"/>
      <c r="AD4401"/>
      <c r="AE4401"/>
      <c r="AG4401"/>
      <c r="AH4401"/>
      <c r="AJ4401"/>
      <c r="AK4401"/>
      <c r="AM4401"/>
      <c r="AN4401"/>
      <c r="AP4401"/>
      <c r="AQ4401"/>
      <c r="AS4401"/>
      <c r="AT4401"/>
    </row>
    <row r="4402" spans="18:46">
      <c r="R4402"/>
      <c r="S4402"/>
      <c r="U4402"/>
      <c r="V4402"/>
      <c r="X4402"/>
      <c r="Y4402"/>
      <c r="AA4402"/>
      <c r="AB4402"/>
      <c r="AD4402"/>
      <c r="AE4402"/>
      <c r="AG4402"/>
      <c r="AH4402"/>
      <c r="AJ4402"/>
      <c r="AK4402"/>
      <c r="AM4402"/>
      <c r="AN4402"/>
      <c r="AP4402"/>
      <c r="AQ4402"/>
      <c r="AS4402"/>
      <c r="AT4402"/>
    </row>
    <row r="4403" spans="18:46">
      <c r="R4403"/>
      <c r="S4403"/>
      <c r="U4403"/>
      <c r="V4403"/>
      <c r="X4403"/>
      <c r="Y4403"/>
      <c r="AA4403"/>
      <c r="AB4403"/>
      <c r="AD4403"/>
      <c r="AE4403"/>
      <c r="AG4403"/>
      <c r="AH4403"/>
      <c r="AJ4403"/>
      <c r="AK4403"/>
      <c r="AM4403"/>
      <c r="AN4403"/>
      <c r="AP4403"/>
      <c r="AQ4403"/>
      <c r="AS4403"/>
      <c r="AT4403"/>
    </row>
    <row r="4404" spans="18:46">
      <c r="R4404"/>
      <c r="S4404"/>
      <c r="U4404"/>
      <c r="V4404"/>
      <c r="X4404"/>
      <c r="Y4404"/>
      <c r="AA4404"/>
      <c r="AB4404"/>
      <c r="AD4404"/>
      <c r="AE4404"/>
      <c r="AG4404"/>
      <c r="AH4404"/>
      <c r="AJ4404"/>
      <c r="AK4404"/>
      <c r="AM4404"/>
      <c r="AN4404"/>
      <c r="AP4404"/>
      <c r="AQ4404"/>
      <c r="AS4404"/>
      <c r="AT4404"/>
    </row>
    <row r="4405" spans="18:46">
      <c r="R4405"/>
      <c r="S4405"/>
      <c r="U4405"/>
      <c r="V4405"/>
      <c r="X4405"/>
      <c r="Y4405"/>
      <c r="AA4405"/>
      <c r="AB4405"/>
      <c r="AD4405"/>
      <c r="AE4405"/>
      <c r="AG4405"/>
      <c r="AH4405"/>
      <c r="AJ4405"/>
      <c r="AK4405"/>
      <c r="AM4405"/>
      <c r="AN4405"/>
      <c r="AP4405"/>
      <c r="AQ4405"/>
      <c r="AS4405"/>
      <c r="AT4405"/>
    </row>
    <row r="4406" spans="18:46">
      <c r="R4406"/>
      <c r="S4406"/>
      <c r="U4406"/>
      <c r="V4406"/>
      <c r="X4406"/>
      <c r="Y4406"/>
      <c r="AA4406"/>
      <c r="AB4406"/>
      <c r="AD4406"/>
      <c r="AE4406"/>
      <c r="AG4406"/>
      <c r="AH4406"/>
      <c r="AJ4406"/>
      <c r="AK4406"/>
      <c r="AM4406"/>
      <c r="AN4406"/>
      <c r="AP4406"/>
      <c r="AQ4406"/>
      <c r="AS4406"/>
      <c r="AT4406"/>
    </row>
    <row r="4407" spans="18:46">
      <c r="R4407"/>
      <c r="S4407"/>
      <c r="U4407"/>
      <c r="V4407"/>
      <c r="X4407"/>
      <c r="Y4407"/>
      <c r="AA4407"/>
      <c r="AB4407"/>
      <c r="AD4407"/>
      <c r="AE4407"/>
      <c r="AG4407"/>
      <c r="AH4407"/>
      <c r="AJ4407"/>
      <c r="AK4407"/>
      <c r="AM4407"/>
      <c r="AN4407"/>
      <c r="AP4407"/>
      <c r="AQ4407"/>
      <c r="AS4407"/>
      <c r="AT4407"/>
    </row>
    <row r="4408" spans="18:46">
      <c r="R4408"/>
      <c r="S4408"/>
      <c r="U4408"/>
      <c r="V4408"/>
      <c r="X4408"/>
      <c r="Y4408"/>
      <c r="AA4408"/>
      <c r="AB4408"/>
      <c r="AD4408"/>
      <c r="AE4408"/>
      <c r="AG4408"/>
      <c r="AH4408"/>
      <c r="AJ4408"/>
      <c r="AK4408"/>
      <c r="AM4408"/>
      <c r="AN4408"/>
      <c r="AP4408"/>
      <c r="AQ4408"/>
      <c r="AS4408"/>
      <c r="AT4408"/>
    </row>
    <row r="4409" spans="18:46">
      <c r="R4409"/>
      <c r="S4409"/>
      <c r="U4409"/>
      <c r="V4409"/>
      <c r="X4409"/>
      <c r="Y4409"/>
      <c r="AA4409"/>
      <c r="AB4409"/>
      <c r="AD4409"/>
      <c r="AE4409"/>
      <c r="AG4409"/>
      <c r="AH4409"/>
      <c r="AJ4409"/>
      <c r="AK4409"/>
      <c r="AM4409"/>
      <c r="AN4409"/>
      <c r="AP4409"/>
      <c r="AQ4409"/>
      <c r="AS4409"/>
      <c r="AT4409"/>
    </row>
    <row r="4410" spans="18:46">
      <c r="R4410"/>
      <c r="S4410"/>
      <c r="U4410"/>
      <c r="V4410"/>
      <c r="X4410"/>
      <c r="Y4410"/>
      <c r="AA4410"/>
      <c r="AB4410"/>
      <c r="AD4410"/>
      <c r="AE4410"/>
      <c r="AG4410"/>
      <c r="AH4410"/>
      <c r="AJ4410"/>
      <c r="AK4410"/>
      <c r="AM4410"/>
      <c r="AN4410"/>
      <c r="AP4410"/>
      <c r="AQ4410"/>
      <c r="AS4410"/>
      <c r="AT4410"/>
    </row>
    <row r="4411" spans="18:46">
      <c r="R4411"/>
      <c r="S4411"/>
      <c r="U4411"/>
      <c r="V4411"/>
      <c r="X4411"/>
      <c r="Y4411"/>
      <c r="AA4411"/>
      <c r="AB4411"/>
      <c r="AD4411"/>
      <c r="AE4411"/>
      <c r="AG4411"/>
      <c r="AH4411"/>
      <c r="AJ4411"/>
      <c r="AK4411"/>
      <c r="AM4411"/>
      <c r="AN4411"/>
      <c r="AP4411"/>
      <c r="AQ4411"/>
      <c r="AS4411"/>
      <c r="AT4411"/>
    </row>
    <row r="4412" spans="18:46">
      <c r="R4412"/>
      <c r="S4412"/>
      <c r="U4412"/>
      <c r="V4412"/>
      <c r="X4412"/>
      <c r="Y4412"/>
      <c r="AA4412"/>
      <c r="AB4412"/>
      <c r="AD4412"/>
      <c r="AE4412"/>
      <c r="AG4412"/>
      <c r="AH4412"/>
      <c r="AJ4412"/>
      <c r="AK4412"/>
      <c r="AM4412"/>
      <c r="AN4412"/>
      <c r="AP4412"/>
      <c r="AQ4412"/>
      <c r="AS4412"/>
      <c r="AT4412"/>
    </row>
    <row r="4413" spans="18:46">
      <c r="R4413"/>
      <c r="S4413"/>
      <c r="U4413"/>
      <c r="V4413"/>
      <c r="X4413"/>
      <c r="Y4413"/>
      <c r="AA4413"/>
      <c r="AB4413"/>
      <c r="AD4413"/>
      <c r="AE4413"/>
      <c r="AG4413"/>
      <c r="AH4413"/>
      <c r="AJ4413"/>
      <c r="AK4413"/>
      <c r="AM4413"/>
      <c r="AN4413"/>
      <c r="AP4413"/>
      <c r="AQ4413"/>
      <c r="AS4413"/>
      <c r="AT4413"/>
    </row>
    <row r="4414" spans="18:46">
      <c r="R4414"/>
      <c r="S4414"/>
      <c r="U4414"/>
      <c r="V4414"/>
      <c r="X4414"/>
      <c r="Y4414"/>
      <c r="AA4414"/>
      <c r="AB4414"/>
      <c r="AD4414"/>
      <c r="AE4414"/>
      <c r="AG4414"/>
      <c r="AH4414"/>
      <c r="AJ4414"/>
      <c r="AK4414"/>
      <c r="AM4414"/>
      <c r="AN4414"/>
      <c r="AP4414"/>
      <c r="AQ4414"/>
      <c r="AS4414"/>
      <c r="AT4414"/>
    </row>
    <row r="4415" spans="18:46">
      <c r="R4415"/>
      <c r="S4415"/>
      <c r="U4415"/>
      <c r="V4415"/>
      <c r="X4415"/>
      <c r="Y4415"/>
      <c r="AA4415"/>
      <c r="AB4415"/>
      <c r="AD4415"/>
      <c r="AE4415"/>
      <c r="AG4415"/>
      <c r="AH4415"/>
      <c r="AJ4415"/>
      <c r="AK4415"/>
      <c r="AM4415"/>
      <c r="AN4415"/>
      <c r="AP4415"/>
      <c r="AQ4415"/>
      <c r="AS4415"/>
      <c r="AT4415"/>
    </row>
    <row r="4416" spans="18:46">
      <c r="R4416"/>
      <c r="S4416"/>
      <c r="U4416"/>
      <c r="V4416"/>
      <c r="X4416"/>
      <c r="Y4416"/>
      <c r="AA4416"/>
      <c r="AB4416"/>
      <c r="AD4416"/>
      <c r="AE4416"/>
      <c r="AG4416"/>
      <c r="AH4416"/>
      <c r="AJ4416"/>
      <c r="AK4416"/>
      <c r="AM4416"/>
      <c r="AN4416"/>
      <c r="AP4416"/>
      <c r="AQ4416"/>
      <c r="AS4416"/>
      <c r="AT4416"/>
    </row>
    <row r="4417" spans="18:46">
      <c r="R4417"/>
      <c r="S4417"/>
      <c r="U4417"/>
      <c r="V4417"/>
      <c r="X4417"/>
      <c r="Y4417"/>
      <c r="AA4417"/>
      <c r="AB4417"/>
      <c r="AD4417"/>
      <c r="AE4417"/>
      <c r="AG4417"/>
      <c r="AH4417"/>
      <c r="AJ4417"/>
      <c r="AK4417"/>
      <c r="AM4417"/>
      <c r="AN4417"/>
      <c r="AP4417"/>
      <c r="AQ4417"/>
      <c r="AS4417"/>
      <c r="AT4417"/>
    </row>
    <row r="4418" spans="18:46">
      <c r="R4418"/>
      <c r="S4418"/>
      <c r="U4418"/>
      <c r="V4418"/>
      <c r="X4418"/>
      <c r="Y4418"/>
      <c r="AA4418"/>
      <c r="AB4418"/>
      <c r="AD4418"/>
      <c r="AE4418"/>
      <c r="AG4418"/>
      <c r="AH4418"/>
      <c r="AJ4418"/>
      <c r="AK4418"/>
      <c r="AM4418"/>
      <c r="AN4418"/>
      <c r="AP4418"/>
      <c r="AQ4418"/>
      <c r="AS4418"/>
      <c r="AT4418"/>
    </row>
    <row r="4419" spans="18:46">
      <c r="R4419"/>
      <c r="S4419"/>
      <c r="U4419"/>
      <c r="V4419"/>
      <c r="X4419"/>
      <c r="Y4419"/>
      <c r="AA4419"/>
      <c r="AB4419"/>
      <c r="AD4419"/>
      <c r="AE4419"/>
      <c r="AG4419"/>
      <c r="AH4419"/>
      <c r="AJ4419"/>
      <c r="AK4419"/>
      <c r="AM4419"/>
      <c r="AN4419"/>
      <c r="AP4419"/>
      <c r="AQ4419"/>
      <c r="AS4419"/>
      <c r="AT4419"/>
    </row>
    <row r="4420" spans="18:46">
      <c r="R4420"/>
      <c r="S4420"/>
      <c r="U4420"/>
      <c r="V4420"/>
      <c r="X4420"/>
      <c r="Y4420"/>
      <c r="AA4420"/>
      <c r="AB4420"/>
      <c r="AD4420"/>
      <c r="AE4420"/>
      <c r="AG4420"/>
      <c r="AH4420"/>
      <c r="AJ4420"/>
      <c r="AK4420"/>
      <c r="AM4420"/>
      <c r="AN4420"/>
      <c r="AP4420"/>
      <c r="AQ4420"/>
      <c r="AS4420"/>
      <c r="AT4420"/>
    </row>
    <row r="4421" spans="18:46">
      <c r="R4421"/>
      <c r="S4421"/>
      <c r="U4421"/>
      <c r="V4421"/>
      <c r="X4421"/>
      <c r="Y4421"/>
      <c r="AA4421"/>
      <c r="AB4421"/>
      <c r="AD4421"/>
      <c r="AE4421"/>
      <c r="AG4421"/>
      <c r="AH4421"/>
      <c r="AJ4421"/>
      <c r="AK4421"/>
      <c r="AM4421"/>
      <c r="AN4421"/>
      <c r="AP4421"/>
      <c r="AQ4421"/>
      <c r="AS4421"/>
      <c r="AT4421"/>
    </row>
    <row r="4422" spans="18:46">
      <c r="R4422"/>
      <c r="S4422"/>
      <c r="U4422"/>
      <c r="V4422"/>
      <c r="X4422"/>
      <c r="Y4422"/>
      <c r="AA4422"/>
      <c r="AB4422"/>
      <c r="AD4422"/>
      <c r="AE4422"/>
      <c r="AG4422"/>
      <c r="AH4422"/>
      <c r="AJ4422"/>
      <c r="AK4422"/>
      <c r="AM4422"/>
      <c r="AN4422"/>
      <c r="AP4422"/>
      <c r="AQ4422"/>
      <c r="AS4422"/>
      <c r="AT4422"/>
    </row>
    <row r="4423" spans="18:46">
      <c r="R4423"/>
      <c r="S4423"/>
      <c r="U4423"/>
      <c r="V4423"/>
      <c r="X4423"/>
      <c r="Y4423"/>
      <c r="AA4423"/>
      <c r="AB4423"/>
      <c r="AD4423"/>
      <c r="AE4423"/>
      <c r="AG4423"/>
      <c r="AH4423"/>
      <c r="AJ4423"/>
      <c r="AK4423"/>
      <c r="AM4423"/>
      <c r="AN4423"/>
      <c r="AP4423"/>
      <c r="AQ4423"/>
      <c r="AS4423"/>
      <c r="AT4423"/>
    </row>
    <row r="4424" spans="18:46">
      <c r="R4424"/>
      <c r="S4424"/>
      <c r="U4424"/>
      <c r="V4424"/>
      <c r="X4424"/>
      <c r="Y4424"/>
      <c r="AA4424"/>
      <c r="AB4424"/>
      <c r="AD4424"/>
      <c r="AE4424"/>
      <c r="AG4424"/>
      <c r="AH4424"/>
      <c r="AJ4424"/>
      <c r="AK4424"/>
      <c r="AM4424"/>
      <c r="AN4424"/>
      <c r="AP4424"/>
      <c r="AQ4424"/>
      <c r="AS4424"/>
      <c r="AT4424"/>
    </row>
    <row r="4425" spans="18:46">
      <c r="R4425"/>
      <c r="S4425"/>
      <c r="U4425"/>
      <c r="V4425"/>
      <c r="X4425"/>
      <c r="Y4425"/>
      <c r="AA4425"/>
      <c r="AB4425"/>
      <c r="AD4425"/>
      <c r="AE4425"/>
      <c r="AG4425"/>
      <c r="AH4425"/>
      <c r="AJ4425"/>
      <c r="AK4425"/>
      <c r="AM4425"/>
      <c r="AN4425"/>
      <c r="AP4425"/>
      <c r="AQ4425"/>
      <c r="AS4425"/>
      <c r="AT4425"/>
    </row>
    <row r="4426" spans="18:46">
      <c r="R4426"/>
      <c r="S4426"/>
      <c r="U4426"/>
      <c r="V4426"/>
      <c r="X4426"/>
      <c r="Y4426"/>
      <c r="AA4426"/>
      <c r="AB4426"/>
      <c r="AD4426"/>
      <c r="AE4426"/>
      <c r="AG4426"/>
      <c r="AH4426"/>
      <c r="AJ4426"/>
      <c r="AK4426"/>
      <c r="AM4426"/>
      <c r="AN4426"/>
      <c r="AP4426"/>
      <c r="AQ4426"/>
      <c r="AS4426"/>
      <c r="AT4426"/>
    </row>
    <row r="4427" spans="18:46">
      <c r="R4427"/>
      <c r="S4427"/>
      <c r="U4427"/>
      <c r="V4427"/>
      <c r="X4427"/>
      <c r="Y4427"/>
      <c r="AA4427"/>
      <c r="AB4427"/>
      <c r="AD4427"/>
      <c r="AE4427"/>
      <c r="AG4427"/>
      <c r="AH4427"/>
      <c r="AJ4427"/>
      <c r="AK4427"/>
      <c r="AM4427"/>
      <c r="AN4427"/>
      <c r="AP4427"/>
      <c r="AQ4427"/>
      <c r="AS4427"/>
      <c r="AT4427"/>
    </row>
    <row r="4428" spans="18:46">
      <c r="R4428"/>
      <c r="S4428"/>
      <c r="U4428"/>
      <c r="V4428"/>
      <c r="X4428"/>
      <c r="Y4428"/>
      <c r="AA4428"/>
      <c r="AB4428"/>
      <c r="AD4428"/>
      <c r="AE4428"/>
      <c r="AG4428"/>
      <c r="AH4428"/>
      <c r="AJ4428"/>
      <c r="AK4428"/>
      <c r="AM4428"/>
      <c r="AN4428"/>
      <c r="AP4428"/>
      <c r="AQ4428"/>
      <c r="AS4428"/>
      <c r="AT4428"/>
    </row>
    <row r="4429" spans="18:46">
      <c r="R4429"/>
      <c r="S4429"/>
      <c r="U4429"/>
      <c r="V4429"/>
      <c r="X4429"/>
      <c r="Y4429"/>
      <c r="AA4429"/>
      <c r="AB4429"/>
      <c r="AD4429"/>
      <c r="AE4429"/>
      <c r="AG4429"/>
      <c r="AH4429"/>
      <c r="AJ4429"/>
      <c r="AK4429"/>
      <c r="AM4429"/>
      <c r="AN4429"/>
      <c r="AP4429"/>
      <c r="AQ4429"/>
      <c r="AS4429"/>
      <c r="AT4429"/>
    </row>
    <row r="4430" spans="18:46">
      <c r="R4430"/>
      <c r="S4430"/>
      <c r="U4430"/>
      <c r="V4430"/>
      <c r="X4430"/>
      <c r="Y4430"/>
      <c r="AA4430"/>
      <c r="AB4430"/>
      <c r="AD4430"/>
      <c r="AE4430"/>
      <c r="AG4430"/>
      <c r="AH4430"/>
      <c r="AJ4430"/>
      <c r="AK4430"/>
      <c r="AM4430"/>
      <c r="AN4430"/>
      <c r="AP4430"/>
      <c r="AQ4430"/>
      <c r="AS4430"/>
      <c r="AT4430"/>
    </row>
    <row r="4431" spans="18:46">
      <c r="R4431"/>
      <c r="S4431"/>
      <c r="U4431"/>
      <c r="V4431"/>
      <c r="X4431"/>
      <c r="Y4431"/>
      <c r="AA4431"/>
      <c r="AB4431"/>
      <c r="AD4431"/>
      <c r="AE4431"/>
      <c r="AG4431"/>
      <c r="AH4431"/>
      <c r="AJ4431"/>
      <c r="AK4431"/>
      <c r="AM4431"/>
      <c r="AN4431"/>
      <c r="AP4431"/>
      <c r="AQ4431"/>
      <c r="AS4431"/>
      <c r="AT4431"/>
    </row>
    <row r="4432" spans="18:46">
      <c r="R4432"/>
      <c r="S4432"/>
      <c r="U4432"/>
      <c r="V4432"/>
      <c r="X4432"/>
      <c r="Y4432"/>
      <c r="AA4432"/>
      <c r="AB4432"/>
      <c r="AD4432"/>
      <c r="AE4432"/>
      <c r="AG4432"/>
      <c r="AH4432"/>
      <c r="AJ4432"/>
      <c r="AK4432"/>
      <c r="AM4432"/>
      <c r="AN4432"/>
      <c r="AP4432"/>
      <c r="AQ4432"/>
      <c r="AS4432"/>
      <c r="AT4432"/>
    </row>
    <row r="4433" spans="18:46">
      <c r="R4433"/>
      <c r="S4433"/>
      <c r="U4433"/>
      <c r="V4433"/>
      <c r="X4433"/>
      <c r="Y4433"/>
      <c r="AA4433"/>
      <c r="AB4433"/>
      <c r="AD4433"/>
      <c r="AE4433"/>
      <c r="AG4433"/>
      <c r="AH4433"/>
      <c r="AJ4433"/>
      <c r="AK4433"/>
      <c r="AM4433"/>
      <c r="AN4433"/>
      <c r="AP4433"/>
      <c r="AQ4433"/>
      <c r="AS4433"/>
      <c r="AT4433"/>
    </row>
    <row r="4434" spans="18:46">
      <c r="R4434"/>
      <c r="S4434"/>
      <c r="U4434"/>
      <c r="V4434"/>
      <c r="X4434"/>
      <c r="Y4434"/>
      <c r="AA4434"/>
      <c r="AB4434"/>
      <c r="AD4434"/>
      <c r="AE4434"/>
      <c r="AG4434"/>
      <c r="AH4434"/>
      <c r="AJ4434"/>
      <c r="AK4434"/>
      <c r="AM4434"/>
      <c r="AN4434"/>
      <c r="AP4434"/>
      <c r="AQ4434"/>
      <c r="AS4434"/>
      <c r="AT4434"/>
    </row>
    <row r="4435" spans="18:46">
      <c r="R4435"/>
      <c r="S4435"/>
      <c r="U4435"/>
      <c r="V4435"/>
      <c r="X4435"/>
      <c r="Y4435"/>
      <c r="AA4435"/>
      <c r="AB4435"/>
      <c r="AD4435"/>
      <c r="AE4435"/>
      <c r="AG4435"/>
      <c r="AH4435"/>
      <c r="AJ4435"/>
      <c r="AK4435"/>
      <c r="AM4435"/>
      <c r="AN4435"/>
      <c r="AP4435"/>
      <c r="AQ4435"/>
      <c r="AS4435"/>
      <c r="AT4435"/>
    </row>
    <row r="4436" spans="18:46">
      <c r="R4436"/>
      <c r="S4436"/>
      <c r="U4436"/>
      <c r="V4436"/>
      <c r="X4436"/>
      <c r="Y4436"/>
      <c r="AA4436"/>
      <c r="AB4436"/>
      <c r="AD4436"/>
      <c r="AE4436"/>
      <c r="AG4436"/>
      <c r="AH4436"/>
      <c r="AJ4436"/>
      <c r="AK4436"/>
      <c r="AM4436"/>
      <c r="AN4436"/>
      <c r="AP4436"/>
      <c r="AQ4436"/>
      <c r="AS4436"/>
      <c r="AT4436"/>
    </row>
    <row r="4437" spans="18:46">
      <c r="R4437"/>
      <c r="S4437"/>
      <c r="U4437"/>
      <c r="V4437"/>
      <c r="X4437"/>
      <c r="Y4437"/>
      <c r="AA4437"/>
      <c r="AB4437"/>
      <c r="AD4437"/>
      <c r="AE4437"/>
      <c r="AG4437"/>
      <c r="AH4437"/>
      <c r="AJ4437"/>
      <c r="AK4437"/>
      <c r="AM4437"/>
      <c r="AN4437"/>
      <c r="AP4437"/>
      <c r="AQ4437"/>
      <c r="AS4437"/>
      <c r="AT4437"/>
    </row>
    <row r="4438" spans="18:46">
      <c r="R4438"/>
      <c r="S4438"/>
      <c r="U4438"/>
      <c r="V4438"/>
      <c r="X4438"/>
      <c r="Y4438"/>
      <c r="AA4438"/>
      <c r="AB4438"/>
      <c r="AD4438"/>
      <c r="AE4438"/>
      <c r="AG4438"/>
      <c r="AH4438"/>
      <c r="AJ4438"/>
      <c r="AK4438"/>
      <c r="AM4438"/>
      <c r="AN4438"/>
      <c r="AP4438"/>
      <c r="AQ4438"/>
      <c r="AS4438"/>
      <c r="AT4438"/>
    </row>
    <row r="4439" spans="18:46">
      <c r="R4439"/>
      <c r="S4439"/>
      <c r="U4439"/>
      <c r="V4439"/>
      <c r="X4439"/>
      <c r="Y4439"/>
      <c r="AA4439"/>
      <c r="AB4439"/>
      <c r="AD4439"/>
      <c r="AE4439"/>
      <c r="AG4439"/>
      <c r="AH4439"/>
      <c r="AJ4439"/>
      <c r="AK4439"/>
      <c r="AM4439"/>
      <c r="AN4439"/>
      <c r="AP4439"/>
      <c r="AQ4439"/>
      <c r="AS4439"/>
      <c r="AT4439"/>
    </row>
    <row r="4440" spans="18:46">
      <c r="R4440"/>
      <c r="S4440"/>
      <c r="U4440"/>
      <c r="V4440"/>
      <c r="X4440"/>
      <c r="Y4440"/>
      <c r="AA4440"/>
      <c r="AB4440"/>
      <c r="AD4440"/>
      <c r="AE4440"/>
      <c r="AG4440"/>
      <c r="AH4440"/>
      <c r="AJ4440"/>
      <c r="AK4440"/>
      <c r="AM4440"/>
      <c r="AN4440"/>
      <c r="AP4440"/>
      <c r="AQ4440"/>
      <c r="AS4440"/>
      <c r="AT4440"/>
    </row>
    <row r="4441" spans="18:46">
      <c r="R4441"/>
      <c r="S4441"/>
      <c r="U4441"/>
      <c r="V4441"/>
      <c r="X4441"/>
      <c r="Y4441"/>
      <c r="AA4441"/>
      <c r="AB4441"/>
      <c r="AD4441"/>
      <c r="AE4441"/>
      <c r="AG4441"/>
      <c r="AH4441"/>
      <c r="AJ4441"/>
      <c r="AK4441"/>
      <c r="AM4441"/>
      <c r="AN4441"/>
      <c r="AP4441"/>
      <c r="AQ4441"/>
      <c r="AS4441"/>
      <c r="AT4441"/>
    </row>
    <row r="4442" spans="18:46">
      <c r="R4442"/>
      <c r="S4442"/>
      <c r="U4442"/>
      <c r="V4442"/>
      <c r="X4442"/>
      <c r="Y4442"/>
      <c r="AA4442"/>
      <c r="AB4442"/>
      <c r="AD4442"/>
      <c r="AE4442"/>
      <c r="AG4442"/>
      <c r="AH4442"/>
      <c r="AJ4442"/>
      <c r="AK4442"/>
      <c r="AM4442"/>
      <c r="AN4442"/>
      <c r="AP4442"/>
      <c r="AQ4442"/>
      <c r="AS4442"/>
      <c r="AT4442"/>
    </row>
    <row r="4443" spans="18:46">
      <c r="R4443"/>
      <c r="S4443"/>
      <c r="U4443"/>
      <c r="V4443"/>
      <c r="X4443"/>
      <c r="Y4443"/>
      <c r="AA4443"/>
      <c r="AB4443"/>
      <c r="AD4443"/>
      <c r="AE4443"/>
      <c r="AG4443"/>
      <c r="AH4443"/>
      <c r="AJ4443"/>
      <c r="AK4443"/>
      <c r="AM4443"/>
      <c r="AN4443"/>
      <c r="AP4443"/>
      <c r="AQ4443"/>
      <c r="AS4443"/>
      <c r="AT4443"/>
    </row>
    <row r="4444" spans="18:46">
      <c r="R4444"/>
      <c r="S4444"/>
      <c r="U4444"/>
      <c r="V4444"/>
      <c r="X4444"/>
      <c r="Y4444"/>
      <c r="AA4444"/>
      <c r="AB4444"/>
      <c r="AD4444"/>
      <c r="AE4444"/>
      <c r="AG4444"/>
      <c r="AH4444"/>
      <c r="AJ4444"/>
      <c r="AK4444"/>
      <c r="AM4444"/>
      <c r="AN4444"/>
      <c r="AP4444"/>
      <c r="AQ4444"/>
      <c r="AS4444"/>
      <c r="AT4444"/>
    </row>
    <row r="4445" spans="18:46">
      <c r="R4445"/>
      <c r="S4445"/>
      <c r="U4445"/>
      <c r="V4445"/>
      <c r="X4445"/>
      <c r="Y4445"/>
      <c r="AA4445"/>
      <c r="AB4445"/>
      <c r="AD4445"/>
      <c r="AE4445"/>
      <c r="AG4445"/>
      <c r="AH4445"/>
      <c r="AJ4445"/>
      <c r="AK4445"/>
      <c r="AM4445"/>
      <c r="AN4445"/>
      <c r="AP4445"/>
      <c r="AQ4445"/>
      <c r="AS4445"/>
      <c r="AT4445"/>
    </row>
    <row r="4446" spans="18:46">
      <c r="R4446"/>
      <c r="S4446"/>
      <c r="U4446"/>
      <c r="V4446"/>
      <c r="X4446"/>
      <c r="Y4446"/>
      <c r="AA4446"/>
      <c r="AB4446"/>
      <c r="AD4446"/>
      <c r="AE4446"/>
      <c r="AG4446"/>
      <c r="AH4446"/>
      <c r="AJ4446"/>
      <c r="AK4446"/>
      <c r="AM4446"/>
      <c r="AN4446"/>
      <c r="AP4446"/>
      <c r="AQ4446"/>
      <c r="AS4446"/>
      <c r="AT4446"/>
    </row>
    <row r="4447" spans="18:46">
      <c r="R4447"/>
      <c r="S4447"/>
      <c r="U4447"/>
      <c r="V4447"/>
      <c r="X4447"/>
      <c r="Y4447"/>
      <c r="AA4447"/>
      <c r="AB4447"/>
      <c r="AD4447"/>
      <c r="AE4447"/>
      <c r="AG4447"/>
      <c r="AH4447"/>
      <c r="AJ4447"/>
      <c r="AK4447"/>
      <c r="AM4447"/>
      <c r="AN4447"/>
      <c r="AP4447"/>
      <c r="AQ4447"/>
      <c r="AS4447"/>
      <c r="AT4447"/>
    </row>
    <row r="4448" spans="18:46">
      <c r="R4448"/>
      <c r="S4448"/>
      <c r="U4448"/>
      <c r="V4448"/>
      <c r="X4448"/>
      <c r="Y4448"/>
      <c r="AA4448"/>
      <c r="AB4448"/>
      <c r="AD4448"/>
      <c r="AE4448"/>
      <c r="AG4448"/>
      <c r="AH4448"/>
      <c r="AJ4448"/>
      <c r="AK4448"/>
      <c r="AM4448"/>
      <c r="AN4448"/>
      <c r="AP4448"/>
      <c r="AQ4448"/>
      <c r="AS4448"/>
      <c r="AT4448"/>
    </row>
    <row r="4449" spans="18:46">
      <c r="R4449"/>
      <c r="S4449"/>
      <c r="U4449"/>
      <c r="V4449"/>
      <c r="X4449"/>
      <c r="Y4449"/>
      <c r="AA4449"/>
      <c r="AB4449"/>
      <c r="AD4449"/>
      <c r="AE4449"/>
      <c r="AG4449"/>
      <c r="AH4449"/>
      <c r="AJ4449"/>
      <c r="AK4449"/>
      <c r="AM4449"/>
      <c r="AN4449"/>
      <c r="AP4449"/>
      <c r="AQ4449"/>
      <c r="AS4449"/>
      <c r="AT4449"/>
    </row>
    <row r="4450" spans="18:46">
      <c r="R4450"/>
      <c r="S4450"/>
      <c r="U4450"/>
      <c r="V4450"/>
      <c r="X4450"/>
      <c r="Y4450"/>
      <c r="AA4450"/>
      <c r="AB4450"/>
      <c r="AD4450"/>
      <c r="AE4450"/>
      <c r="AG4450"/>
      <c r="AH4450"/>
      <c r="AJ4450"/>
      <c r="AK4450"/>
      <c r="AM4450"/>
      <c r="AN4450"/>
      <c r="AP4450"/>
      <c r="AQ4450"/>
      <c r="AS4450"/>
      <c r="AT4450"/>
    </row>
    <row r="4451" spans="18:46">
      <c r="R4451"/>
      <c r="S4451"/>
      <c r="U4451"/>
      <c r="V4451"/>
      <c r="X4451"/>
      <c r="Y4451"/>
      <c r="AA4451"/>
      <c r="AB4451"/>
      <c r="AD4451"/>
      <c r="AE4451"/>
      <c r="AG4451"/>
      <c r="AH4451"/>
      <c r="AJ4451"/>
      <c r="AK4451"/>
      <c r="AM4451"/>
      <c r="AN4451"/>
      <c r="AP4451"/>
      <c r="AQ4451"/>
      <c r="AS4451"/>
      <c r="AT4451"/>
    </row>
    <row r="4452" spans="18:46">
      <c r="R4452"/>
      <c r="S4452"/>
      <c r="U4452"/>
      <c r="V4452"/>
      <c r="X4452"/>
      <c r="Y4452"/>
      <c r="AA4452"/>
      <c r="AB4452"/>
      <c r="AD4452"/>
      <c r="AE4452"/>
      <c r="AG4452"/>
      <c r="AH4452"/>
      <c r="AJ4452"/>
      <c r="AK4452"/>
      <c r="AM4452"/>
      <c r="AN4452"/>
      <c r="AP4452"/>
      <c r="AQ4452"/>
      <c r="AS4452"/>
      <c r="AT4452"/>
    </row>
    <row r="4453" spans="18:46">
      <c r="R4453"/>
      <c r="S4453"/>
      <c r="U4453"/>
      <c r="V4453"/>
      <c r="X4453"/>
      <c r="Y4453"/>
      <c r="AA4453"/>
      <c r="AB4453"/>
      <c r="AD4453"/>
      <c r="AE4453"/>
      <c r="AG4453"/>
      <c r="AH4453"/>
      <c r="AJ4453"/>
      <c r="AK4453"/>
      <c r="AM4453"/>
      <c r="AN4453"/>
      <c r="AP4453"/>
      <c r="AQ4453"/>
      <c r="AS4453"/>
      <c r="AT4453"/>
    </row>
    <row r="4454" spans="18:46">
      <c r="R4454"/>
      <c r="S4454"/>
      <c r="U4454"/>
      <c r="V4454"/>
      <c r="X4454"/>
      <c r="Y4454"/>
      <c r="AA4454"/>
      <c r="AB4454"/>
      <c r="AD4454"/>
      <c r="AE4454"/>
      <c r="AG4454"/>
      <c r="AH4454"/>
      <c r="AJ4454"/>
      <c r="AK4454"/>
      <c r="AM4454"/>
      <c r="AN4454"/>
      <c r="AP4454"/>
      <c r="AQ4454"/>
      <c r="AS4454"/>
      <c r="AT4454"/>
    </row>
    <row r="4455" spans="18:46">
      <c r="R4455"/>
      <c r="S4455"/>
      <c r="U4455"/>
      <c r="V4455"/>
      <c r="X4455"/>
      <c r="Y4455"/>
      <c r="AA4455"/>
      <c r="AB4455"/>
      <c r="AD4455"/>
      <c r="AE4455"/>
      <c r="AG4455"/>
      <c r="AH4455"/>
      <c r="AJ4455"/>
      <c r="AK4455"/>
      <c r="AM4455"/>
      <c r="AN4455"/>
      <c r="AP4455"/>
      <c r="AQ4455"/>
      <c r="AS4455"/>
      <c r="AT4455"/>
    </row>
    <row r="4456" spans="18:46">
      <c r="R4456"/>
      <c r="S4456"/>
      <c r="U4456"/>
      <c r="V4456"/>
      <c r="X4456"/>
      <c r="Y4456"/>
      <c r="AA4456"/>
      <c r="AB4456"/>
      <c r="AD4456"/>
      <c r="AE4456"/>
      <c r="AG4456"/>
      <c r="AH4456"/>
      <c r="AJ4456"/>
      <c r="AK4456"/>
      <c r="AM4456"/>
      <c r="AN4456"/>
      <c r="AP4456"/>
      <c r="AQ4456"/>
      <c r="AS4456"/>
      <c r="AT4456"/>
    </row>
    <row r="4457" spans="18:46">
      <c r="R4457"/>
      <c r="S4457"/>
      <c r="U4457"/>
      <c r="V4457"/>
      <c r="X4457"/>
      <c r="Y4457"/>
      <c r="AA4457"/>
      <c r="AB4457"/>
      <c r="AD4457"/>
      <c r="AE4457"/>
      <c r="AG4457"/>
      <c r="AH4457"/>
      <c r="AJ4457"/>
      <c r="AK4457"/>
      <c r="AM4457"/>
      <c r="AN4457"/>
      <c r="AP4457"/>
      <c r="AQ4457"/>
      <c r="AS4457"/>
      <c r="AT4457"/>
    </row>
    <row r="4458" spans="18:46">
      <c r="R4458"/>
      <c r="S4458"/>
      <c r="U4458"/>
      <c r="V4458"/>
      <c r="X4458"/>
      <c r="Y4458"/>
      <c r="AA4458"/>
      <c r="AB4458"/>
      <c r="AD4458"/>
      <c r="AE4458"/>
      <c r="AG4458"/>
      <c r="AH4458"/>
      <c r="AJ4458"/>
      <c r="AK4458"/>
      <c r="AM4458"/>
      <c r="AN4458"/>
      <c r="AP4458"/>
      <c r="AQ4458"/>
      <c r="AS4458"/>
      <c r="AT4458"/>
    </row>
    <row r="4459" spans="18:46">
      <c r="R4459"/>
      <c r="S4459"/>
      <c r="U4459"/>
      <c r="V4459"/>
      <c r="X4459"/>
      <c r="Y4459"/>
      <c r="AA4459"/>
      <c r="AB4459"/>
      <c r="AD4459"/>
      <c r="AE4459"/>
      <c r="AG4459"/>
      <c r="AH4459"/>
      <c r="AJ4459"/>
      <c r="AK4459"/>
      <c r="AM4459"/>
      <c r="AN4459"/>
      <c r="AP4459"/>
      <c r="AQ4459"/>
      <c r="AS4459"/>
      <c r="AT4459"/>
    </row>
    <row r="4460" spans="18:46">
      <c r="R4460"/>
      <c r="S4460"/>
      <c r="U4460"/>
      <c r="V4460"/>
      <c r="X4460"/>
      <c r="Y4460"/>
      <c r="AA4460"/>
      <c r="AB4460"/>
      <c r="AD4460"/>
      <c r="AE4460"/>
      <c r="AG4460"/>
      <c r="AH4460"/>
      <c r="AJ4460"/>
      <c r="AK4460"/>
      <c r="AM4460"/>
      <c r="AN4460"/>
      <c r="AP4460"/>
      <c r="AQ4460"/>
      <c r="AS4460"/>
      <c r="AT4460"/>
    </row>
    <row r="4461" spans="18:46">
      <c r="R4461"/>
      <c r="S4461"/>
      <c r="U4461"/>
      <c r="V4461"/>
      <c r="X4461"/>
      <c r="Y4461"/>
      <c r="AA4461"/>
      <c r="AB4461"/>
      <c r="AD4461"/>
      <c r="AE4461"/>
      <c r="AG4461"/>
      <c r="AH4461"/>
      <c r="AJ4461"/>
      <c r="AK4461"/>
      <c r="AM4461"/>
      <c r="AN4461"/>
      <c r="AP4461"/>
      <c r="AQ4461"/>
      <c r="AS4461"/>
      <c r="AT4461"/>
    </row>
    <row r="4462" spans="18:46">
      <c r="R4462"/>
      <c r="S4462"/>
      <c r="U4462"/>
      <c r="V4462"/>
      <c r="X4462"/>
      <c r="Y4462"/>
      <c r="AA4462"/>
      <c r="AB4462"/>
      <c r="AD4462"/>
      <c r="AE4462"/>
      <c r="AG4462"/>
      <c r="AH4462"/>
      <c r="AJ4462"/>
      <c r="AK4462"/>
      <c r="AM4462"/>
      <c r="AN4462"/>
      <c r="AP4462"/>
      <c r="AQ4462"/>
      <c r="AS4462"/>
      <c r="AT4462"/>
    </row>
    <row r="4463" spans="18:46">
      <c r="R4463"/>
      <c r="S4463"/>
      <c r="U4463"/>
      <c r="V4463"/>
      <c r="X4463"/>
      <c r="Y4463"/>
      <c r="AA4463"/>
      <c r="AB4463"/>
      <c r="AD4463"/>
      <c r="AE4463"/>
      <c r="AG4463"/>
      <c r="AH4463"/>
      <c r="AJ4463"/>
      <c r="AK4463"/>
      <c r="AM4463"/>
      <c r="AN4463"/>
      <c r="AP4463"/>
      <c r="AQ4463"/>
      <c r="AS4463"/>
      <c r="AT4463"/>
    </row>
    <row r="4464" spans="18:46">
      <c r="R4464"/>
      <c r="S4464"/>
      <c r="U4464"/>
      <c r="V4464"/>
      <c r="X4464"/>
      <c r="Y4464"/>
      <c r="AA4464"/>
      <c r="AB4464"/>
      <c r="AD4464"/>
      <c r="AE4464"/>
      <c r="AG4464"/>
      <c r="AH4464"/>
      <c r="AJ4464"/>
      <c r="AK4464"/>
      <c r="AM4464"/>
      <c r="AN4464"/>
      <c r="AP4464"/>
      <c r="AQ4464"/>
      <c r="AS4464"/>
      <c r="AT4464"/>
    </row>
    <row r="4465" spans="18:46">
      <c r="R4465"/>
      <c r="S4465"/>
      <c r="U4465"/>
      <c r="V4465"/>
      <c r="X4465"/>
      <c r="Y4465"/>
      <c r="AA4465"/>
      <c r="AB4465"/>
      <c r="AD4465"/>
      <c r="AE4465"/>
      <c r="AG4465"/>
      <c r="AH4465"/>
      <c r="AJ4465"/>
      <c r="AK4465"/>
      <c r="AM4465"/>
      <c r="AN4465"/>
      <c r="AP4465"/>
      <c r="AQ4465"/>
      <c r="AS4465"/>
      <c r="AT4465"/>
    </row>
    <row r="4466" spans="18:46">
      <c r="R4466"/>
      <c r="S4466"/>
      <c r="U4466"/>
      <c r="V4466"/>
      <c r="X4466"/>
      <c r="Y4466"/>
      <c r="AA4466"/>
      <c r="AB4466"/>
      <c r="AD4466"/>
      <c r="AE4466"/>
      <c r="AG4466"/>
      <c r="AH4466"/>
      <c r="AJ4466"/>
      <c r="AK4466"/>
      <c r="AM4466"/>
      <c r="AN4466"/>
      <c r="AP4466"/>
      <c r="AQ4466"/>
      <c r="AS4466"/>
      <c r="AT4466"/>
    </row>
    <row r="4467" spans="18:46">
      <c r="R4467"/>
      <c r="S4467"/>
      <c r="U4467"/>
      <c r="V4467"/>
      <c r="X4467"/>
      <c r="Y4467"/>
      <c r="AA4467"/>
      <c r="AB4467"/>
      <c r="AD4467"/>
      <c r="AE4467"/>
      <c r="AG4467"/>
      <c r="AH4467"/>
      <c r="AJ4467"/>
      <c r="AK4467"/>
      <c r="AM4467"/>
      <c r="AN4467"/>
      <c r="AP4467"/>
      <c r="AQ4467"/>
      <c r="AS4467"/>
      <c r="AT4467"/>
    </row>
    <row r="4468" spans="18:46">
      <c r="R4468"/>
      <c r="S4468"/>
      <c r="U4468"/>
      <c r="V4468"/>
      <c r="X4468"/>
      <c r="Y4468"/>
      <c r="AA4468"/>
      <c r="AB4468"/>
      <c r="AD4468"/>
      <c r="AE4468"/>
      <c r="AG4468"/>
      <c r="AH4468"/>
      <c r="AJ4468"/>
      <c r="AK4468"/>
      <c r="AM4468"/>
      <c r="AN4468"/>
      <c r="AP4468"/>
      <c r="AQ4468"/>
      <c r="AS4468"/>
      <c r="AT4468"/>
    </row>
    <row r="4469" spans="18:46">
      <c r="R4469"/>
      <c r="S4469"/>
      <c r="U4469"/>
      <c r="V4469"/>
      <c r="X4469"/>
      <c r="Y4469"/>
      <c r="AA4469"/>
      <c r="AB4469"/>
      <c r="AD4469"/>
      <c r="AE4469"/>
      <c r="AG4469"/>
      <c r="AH4469"/>
      <c r="AJ4469"/>
      <c r="AK4469"/>
      <c r="AM4469"/>
      <c r="AN4469"/>
      <c r="AP4469"/>
      <c r="AQ4469"/>
      <c r="AS4469"/>
      <c r="AT4469"/>
    </row>
    <row r="4470" spans="18:46">
      <c r="R4470"/>
      <c r="S4470"/>
      <c r="U4470"/>
      <c r="V4470"/>
      <c r="X4470"/>
      <c r="Y4470"/>
      <c r="AA4470"/>
      <c r="AB4470"/>
      <c r="AD4470"/>
      <c r="AE4470"/>
      <c r="AG4470"/>
      <c r="AH4470"/>
      <c r="AJ4470"/>
      <c r="AK4470"/>
      <c r="AM4470"/>
      <c r="AN4470"/>
      <c r="AP4470"/>
      <c r="AQ4470"/>
      <c r="AS4470"/>
      <c r="AT4470"/>
    </row>
    <row r="4471" spans="18:46">
      <c r="R4471"/>
      <c r="S4471"/>
      <c r="U4471"/>
      <c r="V4471"/>
      <c r="X4471"/>
      <c r="Y4471"/>
      <c r="AA4471"/>
      <c r="AB4471"/>
      <c r="AD4471"/>
      <c r="AE4471"/>
      <c r="AG4471"/>
      <c r="AH4471"/>
      <c r="AJ4471"/>
      <c r="AK4471"/>
      <c r="AM4471"/>
      <c r="AN4471"/>
      <c r="AP4471"/>
      <c r="AQ4471"/>
      <c r="AS4471"/>
      <c r="AT4471"/>
    </row>
    <row r="4472" spans="18:46">
      <c r="R4472"/>
      <c r="S4472"/>
      <c r="U4472"/>
      <c r="V4472"/>
      <c r="X4472"/>
      <c r="Y4472"/>
      <c r="AA4472"/>
      <c r="AB4472"/>
      <c r="AD4472"/>
      <c r="AE4472"/>
      <c r="AG4472"/>
      <c r="AH4472"/>
      <c r="AJ4472"/>
      <c r="AK4472"/>
      <c r="AM4472"/>
      <c r="AN4472"/>
      <c r="AP4472"/>
      <c r="AQ4472"/>
      <c r="AS4472"/>
      <c r="AT4472"/>
    </row>
    <row r="4473" spans="18:46">
      <c r="R4473"/>
      <c r="S4473"/>
      <c r="U4473"/>
      <c r="V4473"/>
      <c r="X4473"/>
      <c r="Y4473"/>
      <c r="AA4473"/>
      <c r="AB4473"/>
      <c r="AD4473"/>
      <c r="AE4473"/>
      <c r="AG4473"/>
      <c r="AH4473"/>
      <c r="AJ4473"/>
      <c r="AK4473"/>
      <c r="AM4473"/>
      <c r="AN4473"/>
      <c r="AP4473"/>
      <c r="AQ4473"/>
      <c r="AS4473"/>
      <c r="AT4473"/>
    </row>
    <row r="4474" spans="18:46">
      <c r="R4474"/>
      <c r="S4474"/>
      <c r="U4474"/>
      <c r="V4474"/>
      <c r="X4474"/>
      <c r="Y4474"/>
      <c r="AA4474"/>
      <c r="AB4474"/>
      <c r="AD4474"/>
      <c r="AE4474"/>
      <c r="AG4474"/>
      <c r="AH4474"/>
      <c r="AJ4474"/>
      <c r="AK4474"/>
      <c r="AM4474"/>
      <c r="AN4474"/>
      <c r="AP4474"/>
      <c r="AQ4474"/>
      <c r="AS4474"/>
      <c r="AT4474"/>
    </row>
    <row r="4475" spans="18:46">
      <c r="R4475"/>
      <c r="S4475"/>
      <c r="U4475"/>
      <c r="V4475"/>
      <c r="X4475"/>
      <c r="Y4475"/>
      <c r="AA4475"/>
      <c r="AB4475"/>
      <c r="AD4475"/>
      <c r="AE4475"/>
      <c r="AG4475"/>
      <c r="AH4475"/>
      <c r="AJ4475"/>
      <c r="AK4475"/>
      <c r="AM4475"/>
      <c r="AN4475"/>
      <c r="AP4475"/>
      <c r="AQ4475"/>
      <c r="AS4475"/>
      <c r="AT4475"/>
    </row>
    <row r="4476" spans="18:46">
      <c r="R4476"/>
      <c r="S4476"/>
      <c r="U4476"/>
      <c r="V4476"/>
      <c r="X4476"/>
      <c r="Y4476"/>
      <c r="AA4476"/>
      <c r="AB4476"/>
      <c r="AD4476"/>
      <c r="AE4476"/>
      <c r="AG4476"/>
      <c r="AH4476"/>
      <c r="AJ4476"/>
      <c r="AK4476"/>
      <c r="AM4476"/>
      <c r="AN4476"/>
      <c r="AP4476"/>
      <c r="AQ4476"/>
      <c r="AS4476"/>
      <c r="AT4476"/>
    </row>
    <row r="4477" spans="18:46">
      <c r="R4477"/>
      <c r="S4477"/>
      <c r="U4477"/>
      <c r="V4477"/>
      <c r="X4477"/>
      <c r="Y4477"/>
      <c r="AA4477"/>
      <c r="AB4477"/>
      <c r="AD4477"/>
      <c r="AE4477"/>
      <c r="AG4477"/>
      <c r="AH4477"/>
      <c r="AJ4477"/>
      <c r="AK4477"/>
      <c r="AM4477"/>
      <c r="AN4477"/>
      <c r="AP4477"/>
      <c r="AQ4477"/>
      <c r="AS4477"/>
      <c r="AT4477"/>
    </row>
    <row r="4478" spans="18:46">
      <c r="R4478"/>
      <c r="S4478"/>
      <c r="U4478"/>
      <c r="V4478"/>
      <c r="X4478"/>
      <c r="Y4478"/>
      <c r="AA4478"/>
      <c r="AB4478"/>
      <c r="AD4478"/>
      <c r="AE4478"/>
      <c r="AG4478"/>
      <c r="AH4478"/>
      <c r="AJ4478"/>
      <c r="AK4478"/>
      <c r="AM4478"/>
      <c r="AN4478"/>
      <c r="AP4478"/>
      <c r="AQ4478"/>
      <c r="AS4478"/>
      <c r="AT4478"/>
    </row>
    <row r="4479" spans="18:46">
      <c r="R4479"/>
      <c r="S4479"/>
      <c r="U4479"/>
      <c r="V4479"/>
      <c r="X4479"/>
      <c r="Y4479"/>
      <c r="AA4479"/>
      <c r="AB4479"/>
      <c r="AD4479"/>
      <c r="AE4479"/>
      <c r="AG4479"/>
      <c r="AH4479"/>
      <c r="AJ4479"/>
      <c r="AK4479"/>
      <c r="AM4479"/>
      <c r="AN4479"/>
      <c r="AP4479"/>
      <c r="AQ4479"/>
      <c r="AS4479"/>
      <c r="AT4479"/>
    </row>
    <row r="4480" spans="18:46">
      <c r="R4480"/>
      <c r="S4480"/>
      <c r="U4480"/>
      <c r="V4480"/>
      <c r="X4480"/>
      <c r="Y4480"/>
      <c r="AA4480"/>
      <c r="AB4480"/>
      <c r="AD4480"/>
      <c r="AE4480"/>
      <c r="AG4480"/>
      <c r="AH4480"/>
      <c r="AJ4480"/>
      <c r="AK4480"/>
      <c r="AM4480"/>
      <c r="AN4480"/>
      <c r="AP4480"/>
      <c r="AQ4480"/>
      <c r="AS4480"/>
      <c r="AT4480"/>
    </row>
    <row r="4481" spans="18:46">
      <c r="R4481"/>
      <c r="S4481"/>
      <c r="U4481"/>
      <c r="V4481"/>
      <c r="X4481"/>
      <c r="Y4481"/>
      <c r="AA4481"/>
      <c r="AB4481"/>
      <c r="AD4481"/>
      <c r="AE4481"/>
      <c r="AG4481"/>
      <c r="AH4481"/>
      <c r="AJ4481"/>
      <c r="AK4481"/>
      <c r="AM4481"/>
      <c r="AN4481"/>
      <c r="AP4481"/>
      <c r="AQ4481"/>
      <c r="AS4481"/>
      <c r="AT4481"/>
    </row>
    <row r="4482" spans="18:46">
      <c r="R4482"/>
      <c r="S4482"/>
      <c r="U4482"/>
      <c r="V4482"/>
      <c r="X4482"/>
      <c r="Y4482"/>
      <c r="AA4482"/>
      <c r="AB4482"/>
      <c r="AD4482"/>
      <c r="AE4482"/>
      <c r="AG4482"/>
      <c r="AH4482"/>
      <c r="AJ4482"/>
      <c r="AK4482"/>
      <c r="AM4482"/>
      <c r="AN4482"/>
      <c r="AP4482"/>
      <c r="AQ4482"/>
      <c r="AS4482"/>
      <c r="AT4482"/>
    </row>
    <row r="4483" spans="18:46">
      <c r="R4483"/>
      <c r="S4483"/>
      <c r="U4483"/>
      <c r="V4483"/>
      <c r="X4483"/>
      <c r="Y4483"/>
      <c r="AA4483"/>
      <c r="AB4483"/>
      <c r="AD4483"/>
      <c r="AE4483"/>
      <c r="AG4483"/>
      <c r="AH4483"/>
      <c r="AJ4483"/>
      <c r="AK4483"/>
      <c r="AM4483"/>
      <c r="AN4483"/>
      <c r="AP4483"/>
      <c r="AQ4483"/>
      <c r="AS4483"/>
      <c r="AT4483"/>
    </row>
    <row r="4484" spans="18:46">
      <c r="R4484"/>
      <c r="S4484"/>
      <c r="U4484"/>
      <c r="V4484"/>
      <c r="X4484"/>
      <c r="Y4484"/>
      <c r="AA4484"/>
      <c r="AB4484"/>
      <c r="AD4484"/>
      <c r="AE4484"/>
      <c r="AG4484"/>
      <c r="AH4484"/>
      <c r="AJ4484"/>
      <c r="AK4484"/>
      <c r="AM4484"/>
      <c r="AN4484"/>
      <c r="AP4484"/>
      <c r="AQ4484"/>
      <c r="AS4484"/>
      <c r="AT4484"/>
    </row>
    <row r="4485" spans="18:46">
      <c r="R4485"/>
      <c r="S4485"/>
      <c r="U4485"/>
      <c r="V4485"/>
      <c r="X4485"/>
      <c r="Y4485"/>
      <c r="AA4485"/>
      <c r="AB4485"/>
      <c r="AD4485"/>
      <c r="AE4485"/>
      <c r="AG4485"/>
      <c r="AH4485"/>
      <c r="AJ4485"/>
      <c r="AK4485"/>
      <c r="AM4485"/>
      <c r="AN4485"/>
      <c r="AP4485"/>
      <c r="AQ4485"/>
      <c r="AS4485"/>
      <c r="AT4485"/>
    </row>
    <row r="4486" spans="18:46">
      <c r="R4486"/>
      <c r="S4486"/>
      <c r="U4486"/>
      <c r="V4486"/>
      <c r="X4486"/>
      <c r="Y4486"/>
      <c r="AA4486"/>
      <c r="AB4486"/>
      <c r="AD4486"/>
      <c r="AE4486"/>
      <c r="AG4486"/>
      <c r="AH4486"/>
      <c r="AJ4486"/>
      <c r="AK4486"/>
      <c r="AM4486"/>
      <c r="AN4486"/>
      <c r="AP4486"/>
      <c r="AQ4486"/>
      <c r="AS4486"/>
      <c r="AT4486"/>
    </row>
    <row r="4487" spans="18:46">
      <c r="R4487"/>
      <c r="S4487"/>
      <c r="U4487"/>
      <c r="V4487"/>
      <c r="X4487"/>
      <c r="Y4487"/>
      <c r="AA4487"/>
      <c r="AB4487"/>
      <c r="AD4487"/>
      <c r="AE4487"/>
      <c r="AG4487"/>
      <c r="AH4487"/>
      <c r="AJ4487"/>
      <c r="AK4487"/>
      <c r="AM4487"/>
      <c r="AN4487"/>
      <c r="AP4487"/>
      <c r="AQ4487"/>
      <c r="AS4487"/>
      <c r="AT4487"/>
    </row>
    <row r="4488" spans="18:46">
      <c r="R4488"/>
      <c r="S4488"/>
      <c r="U4488"/>
      <c r="V4488"/>
      <c r="X4488"/>
      <c r="Y4488"/>
      <c r="AA4488"/>
      <c r="AB4488"/>
      <c r="AD4488"/>
      <c r="AE4488"/>
      <c r="AG4488"/>
      <c r="AH4488"/>
      <c r="AJ4488"/>
      <c r="AK4488"/>
      <c r="AM4488"/>
      <c r="AN4488"/>
      <c r="AP4488"/>
      <c r="AQ4488"/>
      <c r="AS4488"/>
      <c r="AT4488"/>
    </row>
    <row r="4489" spans="18:46">
      <c r="R4489"/>
      <c r="S4489"/>
      <c r="U4489"/>
      <c r="V4489"/>
      <c r="X4489"/>
      <c r="Y4489"/>
      <c r="AA4489"/>
      <c r="AB4489"/>
      <c r="AD4489"/>
      <c r="AE4489"/>
      <c r="AG4489"/>
      <c r="AH4489"/>
      <c r="AJ4489"/>
      <c r="AK4489"/>
      <c r="AM4489"/>
      <c r="AN4489"/>
      <c r="AP4489"/>
      <c r="AQ4489"/>
      <c r="AS4489"/>
      <c r="AT4489"/>
    </row>
    <row r="4490" spans="18:46">
      <c r="R4490"/>
      <c r="S4490"/>
      <c r="U4490"/>
      <c r="V4490"/>
      <c r="X4490"/>
      <c r="Y4490"/>
      <c r="AA4490"/>
      <c r="AB4490"/>
      <c r="AD4490"/>
      <c r="AE4490"/>
      <c r="AG4490"/>
      <c r="AH4490"/>
      <c r="AJ4490"/>
      <c r="AK4490"/>
      <c r="AM4490"/>
      <c r="AN4490"/>
      <c r="AP4490"/>
      <c r="AQ4490"/>
      <c r="AS4490"/>
      <c r="AT4490"/>
    </row>
    <row r="4491" spans="18:46">
      <c r="R4491"/>
      <c r="S4491"/>
      <c r="U4491"/>
      <c r="V4491"/>
      <c r="X4491"/>
      <c r="Y4491"/>
      <c r="AA4491"/>
      <c r="AB4491"/>
      <c r="AD4491"/>
      <c r="AE4491"/>
      <c r="AG4491"/>
      <c r="AH4491"/>
      <c r="AJ4491"/>
      <c r="AK4491"/>
      <c r="AM4491"/>
      <c r="AN4491"/>
      <c r="AP4491"/>
      <c r="AQ4491"/>
      <c r="AS4491"/>
      <c r="AT4491"/>
    </row>
    <row r="4492" spans="18:46">
      <c r="R4492"/>
      <c r="S4492"/>
      <c r="U4492"/>
      <c r="V4492"/>
      <c r="X4492"/>
      <c r="Y4492"/>
      <c r="AA4492"/>
      <c r="AB4492"/>
      <c r="AD4492"/>
      <c r="AE4492"/>
      <c r="AG4492"/>
      <c r="AH4492"/>
      <c r="AJ4492"/>
      <c r="AK4492"/>
      <c r="AM4492"/>
      <c r="AN4492"/>
      <c r="AP4492"/>
      <c r="AQ4492"/>
      <c r="AS4492"/>
      <c r="AT4492"/>
    </row>
    <row r="4493" spans="18:46">
      <c r="R4493"/>
      <c r="S4493"/>
      <c r="U4493"/>
      <c r="V4493"/>
      <c r="X4493"/>
      <c r="Y4493"/>
      <c r="AA4493"/>
      <c r="AB4493"/>
      <c r="AD4493"/>
      <c r="AE4493"/>
      <c r="AG4493"/>
      <c r="AH4493"/>
      <c r="AJ4493"/>
      <c r="AK4493"/>
      <c r="AM4493"/>
      <c r="AN4493"/>
      <c r="AP4493"/>
      <c r="AQ4493"/>
      <c r="AS4493"/>
      <c r="AT4493"/>
    </row>
    <row r="4494" spans="18:46">
      <c r="R4494"/>
      <c r="S4494"/>
      <c r="U4494"/>
      <c r="V4494"/>
      <c r="X4494"/>
      <c r="Y4494"/>
      <c r="AA4494"/>
      <c r="AB4494"/>
      <c r="AD4494"/>
      <c r="AE4494"/>
      <c r="AG4494"/>
      <c r="AH4494"/>
      <c r="AJ4494"/>
      <c r="AK4494"/>
      <c r="AM4494"/>
      <c r="AN4494"/>
      <c r="AP4494"/>
      <c r="AQ4494"/>
      <c r="AS4494"/>
      <c r="AT4494"/>
    </row>
    <row r="4495" spans="18:46">
      <c r="R4495"/>
      <c r="S4495"/>
      <c r="U4495"/>
      <c r="V4495"/>
      <c r="X4495"/>
      <c r="Y4495"/>
      <c r="AA4495"/>
      <c r="AB4495"/>
      <c r="AD4495"/>
      <c r="AE4495"/>
      <c r="AG4495"/>
      <c r="AH4495"/>
      <c r="AJ4495"/>
      <c r="AK4495"/>
      <c r="AM4495"/>
      <c r="AN4495"/>
      <c r="AP4495"/>
      <c r="AQ4495"/>
      <c r="AS4495"/>
      <c r="AT4495"/>
    </row>
    <row r="4496" spans="18:46">
      <c r="R4496"/>
      <c r="S4496"/>
      <c r="U4496"/>
      <c r="V4496"/>
      <c r="X4496"/>
      <c r="Y4496"/>
      <c r="AA4496"/>
      <c r="AB4496"/>
      <c r="AD4496"/>
      <c r="AE4496"/>
      <c r="AG4496"/>
      <c r="AH4496"/>
      <c r="AJ4496"/>
      <c r="AK4496"/>
      <c r="AM4496"/>
      <c r="AN4496"/>
      <c r="AP4496"/>
      <c r="AQ4496"/>
      <c r="AS4496"/>
      <c r="AT4496"/>
    </row>
    <row r="4497" spans="18:46">
      <c r="R4497"/>
      <c r="S4497"/>
      <c r="U4497"/>
      <c r="V4497"/>
      <c r="X4497"/>
      <c r="Y4497"/>
      <c r="AA4497"/>
      <c r="AB4497"/>
      <c r="AD4497"/>
      <c r="AE4497"/>
      <c r="AG4497"/>
      <c r="AH4497"/>
      <c r="AJ4497"/>
      <c r="AK4497"/>
      <c r="AM4497"/>
      <c r="AN4497"/>
      <c r="AP4497"/>
      <c r="AQ4497"/>
      <c r="AS4497"/>
      <c r="AT4497"/>
    </row>
    <row r="4498" spans="18:46">
      <c r="R4498"/>
      <c r="S4498"/>
      <c r="U4498"/>
      <c r="V4498"/>
      <c r="X4498"/>
      <c r="Y4498"/>
      <c r="AA4498"/>
      <c r="AB4498"/>
      <c r="AD4498"/>
      <c r="AE4498"/>
      <c r="AG4498"/>
      <c r="AH4498"/>
      <c r="AJ4498"/>
      <c r="AK4498"/>
      <c r="AM4498"/>
      <c r="AN4498"/>
      <c r="AP4498"/>
      <c r="AQ4498"/>
      <c r="AS4498"/>
      <c r="AT4498"/>
    </row>
    <row r="4499" spans="18:46">
      <c r="R4499"/>
      <c r="S4499"/>
      <c r="U4499"/>
      <c r="V4499"/>
      <c r="X4499"/>
      <c r="Y4499"/>
      <c r="AA4499"/>
      <c r="AB4499"/>
      <c r="AD4499"/>
      <c r="AE4499"/>
      <c r="AG4499"/>
      <c r="AH4499"/>
      <c r="AJ4499"/>
      <c r="AK4499"/>
      <c r="AM4499"/>
      <c r="AN4499"/>
      <c r="AP4499"/>
      <c r="AQ4499"/>
      <c r="AS4499"/>
      <c r="AT4499"/>
    </row>
    <row r="4500" spans="18:46">
      <c r="R4500"/>
      <c r="S4500"/>
      <c r="U4500"/>
      <c r="V4500"/>
      <c r="X4500"/>
      <c r="Y4500"/>
      <c r="AA4500"/>
      <c r="AB4500"/>
      <c r="AD4500"/>
      <c r="AE4500"/>
      <c r="AG4500"/>
      <c r="AH4500"/>
      <c r="AJ4500"/>
      <c r="AK4500"/>
      <c r="AM4500"/>
      <c r="AN4500"/>
      <c r="AP4500"/>
      <c r="AQ4500"/>
      <c r="AS4500"/>
      <c r="AT4500"/>
    </row>
    <row r="4501" spans="18:46">
      <c r="R4501"/>
      <c r="S4501"/>
      <c r="U4501"/>
      <c r="V4501"/>
      <c r="X4501"/>
      <c r="Y4501"/>
      <c r="AA4501"/>
      <c r="AB4501"/>
      <c r="AD4501"/>
      <c r="AE4501"/>
      <c r="AG4501"/>
      <c r="AH4501"/>
      <c r="AJ4501"/>
      <c r="AK4501"/>
      <c r="AM4501"/>
      <c r="AN4501"/>
      <c r="AP4501"/>
      <c r="AQ4501"/>
      <c r="AS4501"/>
      <c r="AT4501"/>
    </row>
    <row r="4502" spans="18:46">
      <c r="R4502"/>
      <c r="S4502"/>
      <c r="U4502"/>
      <c r="V4502"/>
      <c r="X4502"/>
      <c r="Y4502"/>
      <c r="AA4502"/>
      <c r="AB4502"/>
      <c r="AD4502"/>
      <c r="AE4502"/>
      <c r="AG4502"/>
      <c r="AH4502"/>
      <c r="AJ4502"/>
      <c r="AK4502"/>
      <c r="AM4502"/>
      <c r="AN4502"/>
      <c r="AP4502"/>
      <c r="AQ4502"/>
      <c r="AS4502"/>
      <c r="AT4502"/>
    </row>
    <row r="4503" spans="18:46">
      <c r="R4503"/>
      <c r="S4503"/>
      <c r="U4503"/>
      <c r="V4503"/>
      <c r="X4503"/>
      <c r="Y4503"/>
      <c r="AA4503"/>
      <c r="AB4503"/>
      <c r="AD4503"/>
      <c r="AE4503"/>
      <c r="AG4503"/>
      <c r="AH4503"/>
      <c r="AJ4503"/>
      <c r="AK4503"/>
      <c r="AM4503"/>
      <c r="AN4503"/>
      <c r="AP4503"/>
      <c r="AQ4503"/>
      <c r="AS4503"/>
      <c r="AT4503"/>
    </row>
    <row r="4504" spans="18:46">
      <c r="R4504"/>
      <c r="S4504"/>
      <c r="U4504"/>
      <c r="V4504"/>
      <c r="X4504"/>
      <c r="Y4504"/>
      <c r="AA4504"/>
      <c r="AB4504"/>
      <c r="AD4504"/>
      <c r="AE4504"/>
      <c r="AG4504"/>
      <c r="AH4504"/>
      <c r="AJ4504"/>
      <c r="AK4504"/>
      <c r="AM4504"/>
      <c r="AN4504"/>
      <c r="AP4504"/>
      <c r="AQ4504"/>
      <c r="AS4504"/>
      <c r="AT4504"/>
    </row>
    <row r="4505" spans="18:46">
      <c r="R4505"/>
      <c r="S4505"/>
      <c r="U4505"/>
      <c r="V4505"/>
      <c r="X4505"/>
      <c r="Y4505"/>
      <c r="AA4505"/>
      <c r="AB4505"/>
      <c r="AD4505"/>
      <c r="AE4505"/>
      <c r="AG4505"/>
      <c r="AH4505"/>
      <c r="AJ4505"/>
      <c r="AK4505"/>
      <c r="AM4505"/>
      <c r="AN4505"/>
      <c r="AP4505"/>
      <c r="AQ4505"/>
      <c r="AS4505"/>
      <c r="AT4505"/>
    </row>
    <row r="4506" spans="18:46">
      <c r="R4506"/>
      <c r="S4506"/>
      <c r="U4506"/>
      <c r="V4506"/>
      <c r="X4506"/>
      <c r="Y4506"/>
      <c r="AA4506"/>
      <c r="AB4506"/>
      <c r="AD4506"/>
      <c r="AE4506"/>
      <c r="AG4506"/>
      <c r="AH4506"/>
      <c r="AJ4506"/>
      <c r="AK4506"/>
      <c r="AM4506"/>
      <c r="AN4506"/>
      <c r="AP4506"/>
      <c r="AQ4506"/>
      <c r="AS4506"/>
      <c r="AT4506"/>
    </row>
    <row r="4507" spans="18:46">
      <c r="R4507"/>
      <c r="S4507"/>
      <c r="U4507"/>
      <c r="V4507"/>
      <c r="X4507"/>
      <c r="Y4507"/>
      <c r="AA4507"/>
      <c r="AB4507"/>
      <c r="AD4507"/>
      <c r="AE4507"/>
      <c r="AG4507"/>
      <c r="AH4507"/>
      <c r="AJ4507"/>
      <c r="AK4507"/>
      <c r="AM4507"/>
      <c r="AN4507"/>
      <c r="AP4507"/>
      <c r="AQ4507"/>
      <c r="AS4507"/>
      <c r="AT4507"/>
    </row>
    <row r="4508" spans="18:46">
      <c r="R4508"/>
      <c r="S4508"/>
      <c r="U4508"/>
      <c r="V4508"/>
      <c r="X4508"/>
      <c r="Y4508"/>
      <c r="AA4508"/>
      <c r="AB4508"/>
      <c r="AD4508"/>
      <c r="AE4508"/>
      <c r="AG4508"/>
      <c r="AH4508"/>
      <c r="AJ4508"/>
      <c r="AK4508"/>
      <c r="AM4508"/>
      <c r="AN4508"/>
      <c r="AP4508"/>
      <c r="AQ4508"/>
      <c r="AS4508"/>
      <c r="AT4508"/>
    </row>
    <row r="4509" spans="18:46">
      <c r="R4509"/>
      <c r="S4509"/>
      <c r="U4509"/>
      <c r="V4509"/>
      <c r="X4509"/>
      <c r="Y4509"/>
      <c r="AA4509"/>
      <c r="AB4509"/>
      <c r="AD4509"/>
      <c r="AE4509"/>
      <c r="AG4509"/>
      <c r="AH4509"/>
      <c r="AJ4509"/>
      <c r="AK4509"/>
      <c r="AM4509"/>
      <c r="AN4509"/>
      <c r="AP4509"/>
      <c r="AQ4509"/>
      <c r="AS4509"/>
      <c r="AT4509"/>
    </row>
    <row r="4510" spans="18:46">
      <c r="R4510"/>
      <c r="S4510"/>
      <c r="U4510"/>
      <c r="V4510"/>
      <c r="X4510"/>
      <c r="Y4510"/>
      <c r="AA4510"/>
      <c r="AB4510"/>
      <c r="AD4510"/>
      <c r="AE4510"/>
      <c r="AG4510"/>
      <c r="AH4510"/>
      <c r="AJ4510"/>
      <c r="AK4510"/>
      <c r="AM4510"/>
      <c r="AN4510"/>
      <c r="AP4510"/>
      <c r="AQ4510"/>
      <c r="AS4510"/>
      <c r="AT4510"/>
    </row>
    <row r="4511" spans="18:46">
      <c r="R4511"/>
      <c r="S4511"/>
      <c r="U4511"/>
      <c r="V4511"/>
      <c r="X4511"/>
      <c r="Y4511"/>
      <c r="AA4511"/>
      <c r="AB4511"/>
      <c r="AD4511"/>
      <c r="AE4511"/>
      <c r="AG4511"/>
      <c r="AH4511"/>
      <c r="AJ4511"/>
      <c r="AK4511"/>
      <c r="AM4511"/>
      <c r="AN4511"/>
      <c r="AP4511"/>
      <c r="AQ4511"/>
      <c r="AS4511"/>
      <c r="AT4511"/>
    </row>
    <row r="4512" spans="18:46">
      <c r="R4512"/>
      <c r="S4512"/>
      <c r="U4512"/>
      <c r="V4512"/>
      <c r="X4512"/>
      <c r="Y4512"/>
      <c r="AA4512"/>
      <c r="AB4512"/>
      <c r="AD4512"/>
      <c r="AE4512"/>
      <c r="AG4512"/>
      <c r="AH4512"/>
      <c r="AJ4512"/>
      <c r="AK4512"/>
      <c r="AM4512"/>
      <c r="AN4512"/>
      <c r="AP4512"/>
      <c r="AQ4512"/>
      <c r="AS4512"/>
      <c r="AT4512"/>
    </row>
    <row r="4513" spans="18:46">
      <c r="R4513"/>
      <c r="S4513"/>
      <c r="U4513"/>
      <c r="V4513"/>
      <c r="X4513"/>
      <c r="Y4513"/>
      <c r="AA4513"/>
      <c r="AB4513"/>
      <c r="AD4513"/>
      <c r="AE4513"/>
      <c r="AG4513"/>
      <c r="AH4513"/>
      <c r="AJ4513"/>
      <c r="AK4513"/>
      <c r="AM4513"/>
      <c r="AN4513"/>
      <c r="AP4513"/>
      <c r="AQ4513"/>
      <c r="AS4513"/>
      <c r="AT4513"/>
    </row>
    <row r="4514" spans="18:46">
      <c r="R4514"/>
      <c r="S4514"/>
      <c r="U4514"/>
      <c r="V4514"/>
      <c r="X4514"/>
      <c r="Y4514"/>
      <c r="AA4514"/>
      <c r="AB4514"/>
      <c r="AD4514"/>
      <c r="AE4514"/>
      <c r="AG4514"/>
      <c r="AH4514"/>
      <c r="AJ4514"/>
      <c r="AK4514"/>
      <c r="AM4514"/>
      <c r="AN4514"/>
      <c r="AP4514"/>
      <c r="AQ4514"/>
      <c r="AS4514"/>
      <c r="AT4514"/>
    </row>
    <row r="4515" spans="18:46">
      <c r="R4515"/>
      <c r="S4515"/>
      <c r="U4515"/>
      <c r="V4515"/>
      <c r="X4515"/>
      <c r="Y4515"/>
      <c r="AA4515"/>
      <c r="AB4515"/>
      <c r="AD4515"/>
      <c r="AE4515"/>
      <c r="AG4515"/>
      <c r="AH4515"/>
      <c r="AJ4515"/>
      <c r="AK4515"/>
      <c r="AM4515"/>
      <c r="AN4515"/>
      <c r="AP4515"/>
      <c r="AQ4515"/>
      <c r="AS4515"/>
      <c r="AT4515"/>
    </row>
    <row r="4516" spans="18:46">
      <c r="R4516"/>
      <c r="S4516"/>
      <c r="U4516"/>
      <c r="V4516"/>
      <c r="X4516"/>
      <c r="Y4516"/>
      <c r="AA4516"/>
      <c r="AB4516"/>
      <c r="AD4516"/>
      <c r="AE4516"/>
      <c r="AG4516"/>
      <c r="AH4516"/>
      <c r="AJ4516"/>
      <c r="AK4516"/>
      <c r="AM4516"/>
      <c r="AN4516"/>
      <c r="AP4516"/>
      <c r="AQ4516"/>
      <c r="AS4516"/>
      <c r="AT4516"/>
    </row>
    <row r="4517" spans="18:46">
      <c r="R4517"/>
      <c r="S4517"/>
      <c r="U4517"/>
      <c r="V4517"/>
      <c r="X4517"/>
      <c r="Y4517"/>
      <c r="AA4517"/>
      <c r="AB4517"/>
      <c r="AD4517"/>
      <c r="AE4517"/>
      <c r="AG4517"/>
      <c r="AH4517"/>
      <c r="AJ4517"/>
      <c r="AK4517"/>
      <c r="AM4517"/>
      <c r="AN4517"/>
      <c r="AP4517"/>
      <c r="AQ4517"/>
      <c r="AS4517"/>
      <c r="AT4517"/>
    </row>
    <row r="4518" spans="18:46">
      <c r="R4518"/>
      <c r="S4518"/>
      <c r="U4518"/>
      <c r="V4518"/>
      <c r="X4518"/>
      <c r="Y4518"/>
      <c r="AA4518"/>
      <c r="AB4518"/>
      <c r="AD4518"/>
      <c r="AE4518"/>
      <c r="AG4518"/>
      <c r="AH4518"/>
      <c r="AJ4518"/>
      <c r="AK4518"/>
      <c r="AM4518"/>
      <c r="AN4518"/>
      <c r="AP4518"/>
      <c r="AQ4518"/>
      <c r="AS4518"/>
      <c r="AT4518"/>
    </row>
    <row r="4519" spans="18:46">
      <c r="R4519"/>
      <c r="S4519"/>
      <c r="U4519"/>
      <c r="V4519"/>
      <c r="X4519"/>
      <c r="Y4519"/>
      <c r="AA4519"/>
      <c r="AB4519"/>
      <c r="AD4519"/>
      <c r="AE4519"/>
      <c r="AG4519"/>
      <c r="AH4519"/>
      <c r="AJ4519"/>
      <c r="AK4519"/>
      <c r="AM4519"/>
      <c r="AN4519"/>
      <c r="AP4519"/>
      <c r="AQ4519"/>
      <c r="AS4519"/>
      <c r="AT4519"/>
    </row>
    <row r="4520" spans="18:46">
      <c r="R4520"/>
      <c r="S4520"/>
      <c r="U4520"/>
      <c r="V4520"/>
      <c r="X4520"/>
      <c r="Y4520"/>
      <c r="AA4520"/>
      <c r="AB4520"/>
      <c r="AD4520"/>
      <c r="AE4520"/>
      <c r="AG4520"/>
      <c r="AH4520"/>
      <c r="AJ4520"/>
      <c r="AK4520"/>
      <c r="AM4520"/>
      <c r="AN4520"/>
      <c r="AP4520"/>
      <c r="AQ4520"/>
      <c r="AS4520"/>
      <c r="AT4520"/>
    </row>
    <row r="4521" spans="18:46">
      <c r="R4521"/>
      <c r="S4521"/>
      <c r="U4521"/>
      <c r="V4521"/>
      <c r="X4521"/>
      <c r="Y4521"/>
      <c r="AA4521"/>
      <c r="AB4521"/>
      <c r="AD4521"/>
      <c r="AE4521"/>
      <c r="AG4521"/>
      <c r="AH4521"/>
      <c r="AJ4521"/>
      <c r="AK4521"/>
      <c r="AM4521"/>
      <c r="AN4521"/>
      <c r="AP4521"/>
      <c r="AQ4521"/>
      <c r="AS4521"/>
      <c r="AT4521"/>
    </row>
    <row r="4522" spans="18:46">
      <c r="R4522"/>
      <c r="S4522"/>
      <c r="U4522"/>
      <c r="V4522"/>
      <c r="X4522"/>
      <c r="Y4522"/>
      <c r="AA4522"/>
      <c r="AB4522"/>
      <c r="AD4522"/>
      <c r="AE4522"/>
      <c r="AG4522"/>
      <c r="AH4522"/>
      <c r="AJ4522"/>
      <c r="AK4522"/>
      <c r="AM4522"/>
      <c r="AN4522"/>
      <c r="AP4522"/>
      <c r="AQ4522"/>
      <c r="AS4522"/>
      <c r="AT4522"/>
    </row>
    <row r="4523" spans="18:46">
      <c r="R4523"/>
      <c r="S4523"/>
      <c r="U4523"/>
      <c r="V4523"/>
      <c r="X4523"/>
      <c r="Y4523"/>
      <c r="AA4523"/>
      <c r="AB4523"/>
      <c r="AD4523"/>
      <c r="AE4523"/>
      <c r="AG4523"/>
      <c r="AH4523"/>
      <c r="AJ4523"/>
      <c r="AK4523"/>
      <c r="AM4523"/>
      <c r="AN4523"/>
      <c r="AP4523"/>
      <c r="AQ4523"/>
      <c r="AS4523"/>
      <c r="AT4523"/>
    </row>
    <row r="4524" spans="18:46">
      <c r="R4524"/>
      <c r="S4524"/>
      <c r="U4524"/>
      <c r="V4524"/>
      <c r="X4524"/>
      <c r="Y4524"/>
      <c r="AA4524"/>
      <c r="AB4524"/>
      <c r="AD4524"/>
      <c r="AE4524"/>
      <c r="AG4524"/>
      <c r="AH4524"/>
      <c r="AJ4524"/>
      <c r="AK4524"/>
      <c r="AM4524"/>
      <c r="AN4524"/>
      <c r="AP4524"/>
      <c r="AQ4524"/>
      <c r="AS4524"/>
      <c r="AT4524"/>
    </row>
    <row r="4525" spans="18:46">
      <c r="R4525"/>
      <c r="S4525"/>
      <c r="U4525"/>
      <c r="V4525"/>
      <c r="X4525"/>
      <c r="Y4525"/>
      <c r="AA4525"/>
      <c r="AB4525"/>
      <c r="AD4525"/>
      <c r="AE4525"/>
      <c r="AG4525"/>
      <c r="AH4525"/>
      <c r="AJ4525"/>
      <c r="AK4525"/>
      <c r="AM4525"/>
      <c r="AN4525"/>
      <c r="AP4525"/>
      <c r="AQ4525"/>
      <c r="AS4525"/>
      <c r="AT4525"/>
    </row>
    <row r="4526" spans="18:46">
      <c r="R4526"/>
      <c r="S4526"/>
      <c r="U4526"/>
      <c r="V4526"/>
      <c r="X4526"/>
      <c r="Y4526"/>
      <c r="AA4526"/>
      <c r="AB4526"/>
      <c r="AD4526"/>
      <c r="AE4526"/>
      <c r="AG4526"/>
      <c r="AH4526"/>
      <c r="AJ4526"/>
      <c r="AK4526"/>
      <c r="AM4526"/>
      <c r="AN4526"/>
      <c r="AP4526"/>
      <c r="AQ4526"/>
      <c r="AS4526"/>
      <c r="AT4526"/>
    </row>
    <row r="4527" spans="18:46">
      <c r="R4527"/>
      <c r="S4527"/>
      <c r="U4527"/>
      <c r="V4527"/>
      <c r="X4527"/>
      <c r="Y4527"/>
      <c r="AA4527"/>
      <c r="AB4527"/>
      <c r="AD4527"/>
      <c r="AE4527"/>
      <c r="AG4527"/>
      <c r="AH4527"/>
      <c r="AJ4527"/>
      <c r="AK4527"/>
      <c r="AM4527"/>
      <c r="AN4527"/>
      <c r="AP4527"/>
      <c r="AQ4527"/>
      <c r="AS4527"/>
      <c r="AT4527"/>
    </row>
    <row r="4528" spans="18:46">
      <c r="R4528"/>
      <c r="S4528"/>
      <c r="U4528"/>
      <c r="V4528"/>
      <c r="X4528"/>
      <c r="Y4528"/>
      <c r="AA4528"/>
      <c r="AB4528"/>
      <c r="AD4528"/>
      <c r="AE4528"/>
      <c r="AG4528"/>
      <c r="AH4528"/>
      <c r="AJ4528"/>
      <c r="AK4528"/>
      <c r="AM4528"/>
      <c r="AN4528"/>
      <c r="AP4528"/>
      <c r="AQ4528"/>
      <c r="AS4528"/>
      <c r="AT4528"/>
    </row>
    <row r="4529" spans="18:46">
      <c r="R4529"/>
      <c r="S4529"/>
      <c r="U4529"/>
      <c r="V4529"/>
      <c r="X4529"/>
      <c r="Y4529"/>
      <c r="AA4529"/>
      <c r="AB4529"/>
      <c r="AD4529"/>
      <c r="AE4529"/>
      <c r="AG4529"/>
      <c r="AH4529"/>
      <c r="AJ4529"/>
      <c r="AK4529"/>
      <c r="AM4529"/>
      <c r="AN4529"/>
      <c r="AP4529"/>
      <c r="AQ4529"/>
      <c r="AS4529"/>
      <c r="AT4529"/>
    </row>
    <row r="4530" spans="18:46">
      <c r="R4530"/>
      <c r="S4530"/>
      <c r="U4530"/>
      <c r="V4530"/>
      <c r="X4530"/>
      <c r="Y4530"/>
      <c r="AA4530"/>
      <c r="AB4530"/>
      <c r="AD4530"/>
      <c r="AE4530"/>
      <c r="AG4530"/>
      <c r="AH4530"/>
      <c r="AJ4530"/>
      <c r="AK4530"/>
      <c r="AM4530"/>
      <c r="AN4530"/>
      <c r="AP4530"/>
      <c r="AQ4530"/>
      <c r="AS4530"/>
      <c r="AT4530"/>
    </row>
    <row r="4531" spans="18:46">
      <c r="R4531"/>
      <c r="S4531"/>
      <c r="U4531"/>
      <c r="V4531"/>
      <c r="X4531"/>
      <c r="Y4531"/>
      <c r="AA4531"/>
      <c r="AB4531"/>
      <c r="AD4531"/>
      <c r="AE4531"/>
      <c r="AG4531"/>
      <c r="AH4531"/>
      <c r="AJ4531"/>
      <c r="AK4531"/>
      <c r="AM4531"/>
      <c r="AN4531"/>
      <c r="AP4531"/>
      <c r="AQ4531"/>
      <c r="AS4531"/>
      <c r="AT4531"/>
    </row>
    <row r="4532" spans="18:46">
      <c r="R4532"/>
      <c r="S4532"/>
      <c r="U4532"/>
      <c r="V4532"/>
      <c r="X4532"/>
      <c r="Y4532"/>
      <c r="AA4532"/>
      <c r="AB4532"/>
      <c r="AD4532"/>
      <c r="AE4532"/>
      <c r="AG4532"/>
      <c r="AH4532"/>
      <c r="AJ4532"/>
      <c r="AK4532"/>
      <c r="AM4532"/>
      <c r="AN4532"/>
      <c r="AP4532"/>
      <c r="AQ4532"/>
      <c r="AS4532"/>
      <c r="AT4532"/>
    </row>
    <row r="4533" spans="18:46">
      <c r="R4533"/>
      <c r="S4533"/>
      <c r="U4533"/>
      <c r="V4533"/>
      <c r="X4533"/>
      <c r="Y4533"/>
      <c r="AA4533"/>
      <c r="AB4533"/>
      <c r="AD4533"/>
      <c r="AE4533"/>
      <c r="AG4533"/>
      <c r="AH4533"/>
      <c r="AJ4533"/>
      <c r="AK4533"/>
      <c r="AM4533"/>
      <c r="AN4533"/>
      <c r="AP4533"/>
      <c r="AQ4533"/>
      <c r="AS4533"/>
      <c r="AT4533"/>
    </row>
    <row r="4534" spans="18:46">
      <c r="R4534"/>
      <c r="S4534"/>
      <c r="U4534"/>
      <c r="V4534"/>
      <c r="X4534"/>
      <c r="Y4534"/>
      <c r="AA4534"/>
      <c r="AB4534"/>
      <c r="AD4534"/>
      <c r="AE4534"/>
      <c r="AG4534"/>
      <c r="AH4534"/>
      <c r="AJ4534"/>
      <c r="AK4534"/>
      <c r="AM4534"/>
      <c r="AN4534"/>
      <c r="AP4534"/>
      <c r="AQ4534"/>
      <c r="AS4534"/>
      <c r="AT4534"/>
    </row>
    <row r="4535" spans="18:46">
      <c r="R4535"/>
      <c r="S4535"/>
      <c r="U4535"/>
      <c r="V4535"/>
      <c r="X4535"/>
      <c r="Y4535"/>
      <c r="AA4535"/>
      <c r="AB4535"/>
      <c r="AD4535"/>
      <c r="AE4535"/>
      <c r="AG4535"/>
      <c r="AH4535"/>
      <c r="AJ4535"/>
      <c r="AK4535"/>
      <c r="AM4535"/>
      <c r="AN4535"/>
      <c r="AP4535"/>
      <c r="AQ4535"/>
      <c r="AS4535"/>
      <c r="AT4535"/>
    </row>
    <row r="4536" spans="18:46">
      <c r="R4536"/>
      <c r="S4536"/>
      <c r="U4536"/>
      <c r="V4536"/>
      <c r="X4536"/>
      <c r="Y4536"/>
      <c r="AA4536"/>
      <c r="AB4536"/>
      <c r="AD4536"/>
      <c r="AE4536"/>
      <c r="AG4536"/>
      <c r="AH4536"/>
      <c r="AJ4536"/>
      <c r="AK4536"/>
      <c r="AM4536"/>
      <c r="AN4536"/>
      <c r="AP4536"/>
      <c r="AQ4536"/>
      <c r="AS4536"/>
      <c r="AT4536"/>
    </row>
    <row r="4537" spans="18:46">
      <c r="R4537"/>
      <c r="S4537"/>
      <c r="U4537"/>
      <c r="V4537"/>
      <c r="X4537"/>
      <c r="Y4537"/>
      <c r="AA4537"/>
      <c r="AB4537"/>
      <c r="AD4537"/>
      <c r="AE4537"/>
      <c r="AG4537"/>
      <c r="AH4537"/>
      <c r="AJ4537"/>
      <c r="AK4537"/>
      <c r="AM4537"/>
      <c r="AN4537"/>
      <c r="AP4537"/>
      <c r="AQ4537"/>
      <c r="AS4537"/>
      <c r="AT4537"/>
    </row>
    <row r="4538" spans="18:46">
      <c r="R4538"/>
      <c r="S4538"/>
      <c r="U4538"/>
      <c r="V4538"/>
      <c r="X4538"/>
      <c r="Y4538"/>
      <c r="AA4538"/>
      <c r="AB4538"/>
      <c r="AD4538"/>
      <c r="AE4538"/>
      <c r="AG4538"/>
      <c r="AH4538"/>
      <c r="AJ4538"/>
      <c r="AK4538"/>
      <c r="AM4538"/>
      <c r="AN4538"/>
      <c r="AP4538"/>
      <c r="AQ4538"/>
      <c r="AS4538"/>
      <c r="AT4538"/>
    </row>
    <row r="4539" spans="18:46">
      <c r="R4539"/>
      <c r="S4539"/>
      <c r="U4539"/>
      <c r="V4539"/>
      <c r="X4539"/>
      <c r="Y4539"/>
      <c r="AA4539"/>
      <c r="AB4539"/>
      <c r="AD4539"/>
      <c r="AE4539"/>
      <c r="AG4539"/>
      <c r="AH4539"/>
      <c r="AJ4539"/>
      <c r="AK4539"/>
      <c r="AM4539"/>
      <c r="AN4539"/>
      <c r="AP4539"/>
      <c r="AQ4539"/>
      <c r="AS4539"/>
      <c r="AT4539"/>
    </row>
    <row r="4540" spans="18:46">
      <c r="R4540"/>
      <c r="S4540"/>
      <c r="U4540"/>
      <c r="V4540"/>
      <c r="X4540"/>
      <c r="Y4540"/>
      <c r="AA4540"/>
      <c r="AB4540"/>
      <c r="AD4540"/>
      <c r="AE4540"/>
      <c r="AG4540"/>
      <c r="AH4540"/>
      <c r="AJ4540"/>
      <c r="AK4540"/>
      <c r="AM4540"/>
      <c r="AN4540"/>
      <c r="AP4540"/>
      <c r="AQ4540"/>
      <c r="AS4540"/>
      <c r="AT4540"/>
    </row>
    <row r="4541" spans="18:46">
      <c r="R4541"/>
      <c r="S4541"/>
      <c r="U4541"/>
      <c r="V4541"/>
      <c r="X4541"/>
      <c r="Y4541"/>
      <c r="AA4541"/>
      <c r="AB4541"/>
      <c r="AD4541"/>
      <c r="AE4541"/>
      <c r="AG4541"/>
      <c r="AH4541"/>
      <c r="AJ4541"/>
      <c r="AK4541"/>
      <c r="AM4541"/>
      <c r="AN4541"/>
      <c r="AP4541"/>
      <c r="AQ4541"/>
      <c r="AS4541"/>
      <c r="AT4541"/>
    </row>
    <row r="4542" spans="18:46">
      <c r="R4542"/>
      <c r="S4542"/>
      <c r="U4542"/>
      <c r="V4542"/>
      <c r="X4542"/>
      <c r="Y4542"/>
      <c r="AA4542"/>
      <c r="AB4542"/>
      <c r="AD4542"/>
      <c r="AE4542"/>
      <c r="AG4542"/>
      <c r="AH4542"/>
      <c r="AJ4542"/>
      <c r="AK4542"/>
      <c r="AM4542"/>
      <c r="AN4542"/>
      <c r="AP4542"/>
      <c r="AQ4542"/>
      <c r="AS4542"/>
      <c r="AT4542"/>
    </row>
    <row r="4543" spans="18:46">
      <c r="R4543"/>
      <c r="S4543"/>
      <c r="U4543"/>
      <c r="V4543"/>
      <c r="X4543"/>
      <c r="Y4543"/>
      <c r="AA4543"/>
      <c r="AB4543"/>
      <c r="AD4543"/>
      <c r="AE4543"/>
      <c r="AG4543"/>
      <c r="AH4543"/>
      <c r="AJ4543"/>
      <c r="AK4543"/>
      <c r="AM4543"/>
      <c r="AN4543"/>
      <c r="AP4543"/>
      <c r="AQ4543"/>
      <c r="AS4543"/>
      <c r="AT4543"/>
    </row>
    <row r="4544" spans="18:46">
      <c r="R4544"/>
      <c r="S4544"/>
      <c r="U4544"/>
      <c r="V4544"/>
      <c r="X4544"/>
      <c r="Y4544"/>
      <c r="AA4544"/>
      <c r="AB4544"/>
      <c r="AD4544"/>
      <c r="AE4544"/>
      <c r="AG4544"/>
      <c r="AH4544"/>
      <c r="AJ4544"/>
      <c r="AK4544"/>
      <c r="AM4544"/>
      <c r="AN4544"/>
      <c r="AP4544"/>
      <c r="AQ4544"/>
      <c r="AS4544"/>
      <c r="AT4544"/>
    </row>
    <row r="4545" spans="18:46">
      <c r="R4545"/>
      <c r="S4545"/>
      <c r="U4545"/>
      <c r="V4545"/>
      <c r="X4545"/>
      <c r="Y4545"/>
      <c r="AA4545"/>
      <c r="AB4545"/>
      <c r="AD4545"/>
      <c r="AE4545"/>
      <c r="AG4545"/>
      <c r="AH4545"/>
      <c r="AJ4545"/>
      <c r="AK4545"/>
      <c r="AM4545"/>
      <c r="AN4545"/>
      <c r="AP4545"/>
      <c r="AQ4545"/>
      <c r="AS4545"/>
      <c r="AT4545"/>
    </row>
    <row r="4546" spans="18:46">
      <c r="R4546"/>
      <c r="S4546"/>
      <c r="U4546"/>
      <c r="V4546"/>
      <c r="X4546"/>
      <c r="Y4546"/>
      <c r="AA4546"/>
      <c r="AB4546"/>
      <c r="AD4546"/>
      <c r="AE4546"/>
      <c r="AG4546"/>
      <c r="AH4546"/>
      <c r="AJ4546"/>
      <c r="AK4546"/>
      <c r="AM4546"/>
      <c r="AN4546"/>
      <c r="AP4546"/>
      <c r="AQ4546"/>
      <c r="AS4546"/>
      <c r="AT4546"/>
    </row>
    <row r="4547" spans="18:46">
      <c r="R4547"/>
      <c r="S4547"/>
      <c r="U4547"/>
      <c r="V4547"/>
      <c r="X4547"/>
      <c r="Y4547"/>
      <c r="AA4547"/>
      <c r="AB4547"/>
      <c r="AD4547"/>
      <c r="AE4547"/>
      <c r="AG4547"/>
      <c r="AH4547"/>
      <c r="AJ4547"/>
      <c r="AK4547"/>
      <c r="AM4547"/>
      <c r="AN4547"/>
      <c r="AP4547"/>
      <c r="AQ4547"/>
      <c r="AS4547"/>
      <c r="AT4547"/>
    </row>
    <row r="4548" spans="18:46">
      <c r="R4548"/>
      <c r="S4548"/>
      <c r="U4548"/>
      <c r="V4548"/>
      <c r="X4548"/>
      <c r="Y4548"/>
      <c r="AA4548"/>
      <c r="AB4548"/>
      <c r="AD4548"/>
      <c r="AE4548"/>
      <c r="AG4548"/>
      <c r="AH4548"/>
      <c r="AJ4548"/>
      <c r="AK4548"/>
      <c r="AM4548"/>
      <c r="AN4548"/>
      <c r="AP4548"/>
      <c r="AQ4548"/>
      <c r="AS4548"/>
      <c r="AT4548"/>
    </row>
    <row r="4549" spans="18:46">
      <c r="R4549"/>
      <c r="S4549"/>
      <c r="U4549"/>
      <c r="V4549"/>
      <c r="X4549"/>
      <c r="Y4549"/>
      <c r="AA4549"/>
      <c r="AB4549"/>
      <c r="AD4549"/>
      <c r="AE4549"/>
      <c r="AG4549"/>
      <c r="AH4549"/>
      <c r="AJ4549"/>
      <c r="AK4549"/>
      <c r="AM4549"/>
      <c r="AN4549"/>
      <c r="AP4549"/>
      <c r="AQ4549"/>
      <c r="AS4549"/>
      <c r="AT4549"/>
    </row>
    <row r="4550" spans="18:46">
      <c r="R4550"/>
      <c r="S4550"/>
      <c r="U4550"/>
      <c r="V4550"/>
      <c r="X4550"/>
      <c r="Y4550"/>
      <c r="AA4550"/>
      <c r="AB4550"/>
      <c r="AD4550"/>
      <c r="AE4550"/>
      <c r="AG4550"/>
      <c r="AH4550"/>
      <c r="AJ4550"/>
      <c r="AK4550"/>
      <c r="AM4550"/>
      <c r="AN4550"/>
      <c r="AP4550"/>
      <c r="AQ4550"/>
      <c r="AS4550"/>
      <c r="AT4550"/>
    </row>
    <row r="4551" spans="18:46">
      <c r="R4551"/>
      <c r="S4551"/>
      <c r="U4551"/>
      <c r="V4551"/>
      <c r="X4551"/>
      <c r="Y4551"/>
      <c r="AA4551"/>
      <c r="AB4551"/>
      <c r="AD4551"/>
      <c r="AE4551"/>
      <c r="AG4551"/>
      <c r="AH4551"/>
      <c r="AJ4551"/>
      <c r="AK4551"/>
      <c r="AM4551"/>
      <c r="AN4551"/>
      <c r="AP4551"/>
      <c r="AQ4551"/>
      <c r="AS4551"/>
      <c r="AT4551"/>
    </row>
    <row r="4552" spans="18:46">
      <c r="R4552"/>
      <c r="S4552"/>
      <c r="U4552"/>
      <c r="V4552"/>
      <c r="X4552"/>
      <c r="Y4552"/>
      <c r="AA4552"/>
      <c r="AB4552"/>
      <c r="AD4552"/>
      <c r="AE4552"/>
      <c r="AG4552"/>
      <c r="AH4552"/>
      <c r="AJ4552"/>
      <c r="AK4552"/>
      <c r="AM4552"/>
      <c r="AN4552"/>
      <c r="AP4552"/>
      <c r="AQ4552"/>
      <c r="AS4552"/>
      <c r="AT4552"/>
    </row>
    <row r="4553" spans="18:46">
      <c r="R4553"/>
      <c r="S4553"/>
      <c r="U4553"/>
      <c r="V4553"/>
      <c r="X4553"/>
      <c r="Y4553"/>
      <c r="AA4553"/>
      <c r="AB4553"/>
      <c r="AD4553"/>
      <c r="AE4553"/>
      <c r="AG4553"/>
      <c r="AH4553"/>
      <c r="AJ4553"/>
      <c r="AK4553"/>
      <c r="AM4553"/>
      <c r="AN4553"/>
      <c r="AP4553"/>
      <c r="AQ4553"/>
      <c r="AS4553"/>
      <c r="AT4553"/>
    </row>
    <row r="4554" spans="18:46">
      <c r="R4554"/>
      <c r="S4554"/>
      <c r="U4554"/>
      <c r="V4554"/>
      <c r="X4554"/>
      <c r="Y4554"/>
      <c r="AA4554"/>
      <c r="AB4554"/>
      <c r="AD4554"/>
      <c r="AE4554"/>
      <c r="AG4554"/>
      <c r="AH4554"/>
      <c r="AJ4554"/>
      <c r="AK4554"/>
      <c r="AM4554"/>
      <c r="AN4554"/>
      <c r="AP4554"/>
      <c r="AQ4554"/>
      <c r="AS4554"/>
      <c r="AT4554"/>
    </row>
    <row r="4555" spans="18:46">
      <c r="R4555"/>
      <c r="S4555"/>
      <c r="U4555"/>
      <c r="V4555"/>
      <c r="X4555"/>
      <c r="Y4555"/>
      <c r="AA4555"/>
      <c r="AB4555"/>
      <c r="AD4555"/>
      <c r="AE4555"/>
      <c r="AG4555"/>
      <c r="AH4555"/>
      <c r="AJ4555"/>
      <c r="AK4555"/>
      <c r="AM4555"/>
      <c r="AN4555"/>
      <c r="AP4555"/>
      <c r="AQ4555"/>
      <c r="AS4555"/>
      <c r="AT4555"/>
    </row>
    <row r="4556" spans="18:46">
      <c r="R4556"/>
      <c r="S4556"/>
      <c r="U4556"/>
      <c r="V4556"/>
      <c r="X4556"/>
      <c r="Y4556"/>
      <c r="AA4556"/>
      <c r="AB4556"/>
      <c r="AD4556"/>
      <c r="AE4556"/>
      <c r="AG4556"/>
      <c r="AH4556"/>
      <c r="AJ4556"/>
      <c r="AK4556"/>
      <c r="AM4556"/>
      <c r="AN4556"/>
      <c r="AP4556"/>
      <c r="AQ4556"/>
      <c r="AS4556"/>
      <c r="AT4556"/>
    </row>
    <row r="4557" spans="18:46">
      <c r="R4557"/>
      <c r="S4557"/>
      <c r="U4557"/>
      <c r="V4557"/>
      <c r="X4557"/>
      <c r="Y4557"/>
      <c r="AA4557"/>
      <c r="AB4557"/>
      <c r="AD4557"/>
      <c r="AE4557"/>
      <c r="AG4557"/>
      <c r="AH4557"/>
      <c r="AJ4557"/>
      <c r="AK4557"/>
      <c r="AM4557"/>
      <c r="AN4557"/>
      <c r="AP4557"/>
      <c r="AQ4557"/>
      <c r="AS4557"/>
      <c r="AT4557"/>
    </row>
    <row r="4558" spans="18:46">
      <c r="R4558"/>
      <c r="S4558"/>
      <c r="U4558"/>
      <c r="V4558"/>
      <c r="X4558"/>
      <c r="Y4558"/>
      <c r="AA4558"/>
      <c r="AB4558"/>
      <c r="AD4558"/>
      <c r="AE4558"/>
      <c r="AG4558"/>
      <c r="AH4558"/>
      <c r="AJ4558"/>
      <c r="AK4558"/>
      <c r="AM4558"/>
      <c r="AN4558"/>
      <c r="AP4558"/>
      <c r="AQ4558"/>
      <c r="AS4558"/>
      <c r="AT4558"/>
    </row>
    <row r="4559" spans="18:46">
      <c r="R4559"/>
      <c r="S4559"/>
      <c r="U4559"/>
      <c r="V4559"/>
      <c r="X4559"/>
      <c r="Y4559"/>
      <c r="AA4559"/>
      <c r="AB4559"/>
      <c r="AD4559"/>
      <c r="AE4559"/>
      <c r="AG4559"/>
      <c r="AH4559"/>
      <c r="AJ4559"/>
      <c r="AK4559"/>
      <c r="AM4559"/>
      <c r="AN4559"/>
      <c r="AP4559"/>
      <c r="AQ4559"/>
      <c r="AS4559"/>
      <c r="AT4559"/>
    </row>
    <row r="4560" spans="18:46">
      <c r="R4560"/>
      <c r="S4560"/>
      <c r="U4560"/>
      <c r="V4560"/>
      <c r="X4560"/>
      <c r="Y4560"/>
      <c r="AA4560"/>
      <c r="AB4560"/>
      <c r="AD4560"/>
      <c r="AE4560"/>
      <c r="AG4560"/>
      <c r="AH4560"/>
      <c r="AJ4560"/>
      <c r="AK4560"/>
      <c r="AM4560"/>
      <c r="AN4560"/>
      <c r="AP4560"/>
      <c r="AQ4560"/>
      <c r="AS4560"/>
      <c r="AT4560"/>
    </row>
    <row r="4561" spans="18:46">
      <c r="R4561"/>
      <c r="S4561"/>
      <c r="U4561"/>
      <c r="V4561"/>
      <c r="X4561"/>
      <c r="Y4561"/>
      <c r="AA4561"/>
      <c r="AB4561"/>
      <c r="AD4561"/>
      <c r="AE4561"/>
      <c r="AG4561"/>
      <c r="AH4561"/>
      <c r="AJ4561"/>
      <c r="AK4561"/>
      <c r="AM4561"/>
      <c r="AN4561"/>
      <c r="AP4561"/>
      <c r="AQ4561"/>
      <c r="AS4561"/>
      <c r="AT4561"/>
    </row>
    <row r="4562" spans="18:46">
      <c r="R4562"/>
      <c r="S4562"/>
      <c r="U4562"/>
      <c r="V4562"/>
      <c r="X4562"/>
      <c r="Y4562"/>
      <c r="AA4562"/>
      <c r="AB4562"/>
      <c r="AD4562"/>
      <c r="AE4562"/>
      <c r="AG4562"/>
      <c r="AH4562"/>
      <c r="AJ4562"/>
      <c r="AK4562"/>
      <c r="AM4562"/>
      <c r="AN4562"/>
      <c r="AP4562"/>
      <c r="AQ4562"/>
      <c r="AS4562"/>
      <c r="AT4562"/>
    </row>
    <row r="4563" spans="18:46">
      <c r="R4563"/>
      <c r="S4563"/>
      <c r="U4563"/>
      <c r="V4563"/>
      <c r="X4563"/>
      <c r="Y4563"/>
      <c r="AA4563"/>
      <c r="AB4563"/>
      <c r="AD4563"/>
      <c r="AE4563"/>
      <c r="AG4563"/>
      <c r="AH4563"/>
      <c r="AJ4563"/>
      <c r="AK4563"/>
      <c r="AM4563"/>
      <c r="AN4563"/>
      <c r="AP4563"/>
      <c r="AQ4563"/>
      <c r="AS4563"/>
      <c r="AT4563"/>
    </row>
    <row r="4564" spans="18:46">
      <c r="R4564"/>
      <c r="S4564"/>
      <c r="U4564"/>
      <c r="V4564"/>
      <c r="X4564"/>
      <c r="Y4564"/>
      <c r="AA4564"/>
      <c r="AB4564"/>
      <c r="AD4564"/>
      <c r="AE4564"/>
      <c r="AG4564"/>
      <c r="AH4564"/>
      <c r="AJ4564"/>
      <c r="AK4564"/>
      <c r="AM4564"/>
      <c r="AN4564"/>
      <c r="AP4564"/>
      <c r="AQ4564"/>
      <c r="AS4564"/>
      <c r="AT4564"/>
    </row>
    <row r="4565" spans="18:46">
      <c r="R4565"/>
      <c r="S4565"/>
      <c r="U4565"/>
      <c r="V4565"/>
      <c r="X4565"/>
      <c r="Y4565"/>
      <c r="AA4565"/>
      <c r="AB4565"/>
      <c r="AD4565"/>
      <c r="AE4565"/>
      <c r="AG4565"/>
      <c r="AH4565"/>
      <c r="AJ4565"/>
      <c r="AK4565"/>
      <c r="AM4565"/>
      <c r="AN4565"/>
      <c r="AP4565"/>
      <c r="AQ4565"/>
      <c r="AS4565"/>
      <c r="AT4565"/>
    </row>
    <row r="4566" spans="18:46">
      <c r="R4566"/>
      <c r="S4566"/>
      <c r="U4566"/>
      <c r="V4566"/>
      <c r="X4566"/>
      <c r="Y4566"/>
      <c r="AA4566"/>
      <c r="AB4566"/>
      <c r="AD4566"/>
      <c r="AE4566"/>
      <c r="AG4566"/>
      <c r="AH4566"/>
      <c r="AJ4566"/>
      <c r="AK4566"/>
      <c r="AM4566"/>
      <c r="AN4566"/>
      <c r="AP4566"/>
      <c r="AQ4566"/>
      <c r="AS4566"/>
      <c r="AT4566"/>
    </row>
    <row r="4567" spans="18:46">
      <c r="R4567"/>
      <c r="S4567"/>
      <c r="U4567"/>
      <c r="V4567"/>
      <c r="X4567"/>
      <c r="Y4567"/>
      <c r="AA4567"/>
      <c r="AB4567"/>
      <c r="AD4567"/>
      <c r="AE4567"/>
      <c r="AG4567"/>
      <c r="AH4567"/>
      <c r="AJ4567"/>
      <c r="AK4567"/>
      <c r="AM4567"/>
      <c r="AN4567"/>
      <c r="AP4567"/>
      <c r="AQ4567"/>
      <c r="AS4567"/>
      <c r="AT4567"/>
    </row>
    <row r="4568" spans="18:46">
      <c r="R4568"/>
      <c r="S4568"/>
      <c r="U4568"/>
      <c r="V4568"/>
      <c r="X4568"/>
      <c r="Y4568"/>
      <c r="AA4568"/>
      <c r="AB4568"/>
      <c r="AD4568"/>
      <c r="AE4568"/>
      <c r="AG4568"/>
      <c r="AH4568"/>
      <c r="AJ4568"/>
      <c r="AK4568"/>
      <c r="AM4568"/>
      <c r="AN4568"/>
      <c r="AP4568"/>
      <c r="AQ4568"/>
      <c r="AS4568"/>
      <c r="AT4568"/>
    </row>
    <row r="4569" spans="18:46">
      <c r="R4569"/>
      <c r="S4569"/>
      <c r="U4569"/>
      <c r="V4569"/>
      <c r="X4569"/>
      <c r="Y4569"/>
      <c r="AA4569"/>
      <c r="AB4569"/>
      <c r="AD4569"/>
      <c r="AE4569"/>
      <c r="AG4569"/>
      <c r="AH4569"/>
      <c r="AJ4569"/>
      <c r="AK4569"/>
      <c r="AM4569"/>
      <c r="AN4569"/>
      <c r="AP4569"/>
      <c r="AQ4569"/>
      <c r="AS4569"/>
      <c r="AT4569"/>
    </row>
    <row r="4570" spans="18:46">
      <c r="R4570"/>
      <c r="S4570"/>
      <c r="U4570"/>
      <c r="V4570"/>
      <c r="X4570"/>
      <c r="Y4570"/>
      <c r="AA4570"/>
      <c r="AB4570"/>
      <c r="AD4570"/>
      <c r="AE4570"/>
      <c r="AG4570"/>
      <c r="AH4570"/>
      <c r="AJ4570"/>
      <c r="AK4570"/>
      <c r="AM4570"/>
      <c r="AN4570"/>
      <c r="AP4570"/>
      <c r="AQ4570"/>
      <c r="AS4570"/>
      <c r="AT4570"/>
    </row>
    <row r="4571" spans="18:46">
      <c r="R4571"/>
      <c r="S4571"/>
      <c r="U4571"/>
      <c r="V4571"/>
      <c r="X4571"/>
      <c r="Y4571"/>
      <c r="AA4571"/>
      <c r="AB4571"/>
      <c r="AD4571"/>
      <c r="AE4571"/>
      <c r="AG4571"/>
      <c r="AH4571"/>
      <c r="AJ4571"/>
      <c r="AK4571"/>
      <c r="AM4571"/>
      <c r="AN4571"/>
      <c r="AP4571"/>
      <c r="AQ4571"/>
      <c r="AS4571"/>
      <c r="AT4571"/>
    </row>
    <row r="4572" spans="18:46">
      <c r="R4572"/>
      <c r="S4572"/>
      <c r="U4572"/>
      <c r="V4572"/>
      <c r="X4572"/>
      <c r="Y4572"/>
      <c r="AA4572"/>
      <c r="AB4572"/>
      <c r="AD4572"/>
      <c r="AE4572"/>
      <c r="AG4572"/>
      <c r="AH4572"/>
      <c r="AJ4572"/>
      <c r="AK4572"/>
      <c r="AM4572"/>
      <c r="AN4572"/>
      <c r="AP4572"/>
      <c r="AQ4572"/>
      <c r="AS4572"/>
      <c r="AT4572"/>
    </row>
    <row r="4573" spans="18:46">
      <c r="R4573"/>
      <c r="S4573"/>
      <c r="U4573"/>
      <c r="V4573"/>
      <c r="X4573"/>
      <c r="Y4573"/>
      <c r="AA4573"/>
      <c r="AB4573"/>
      <c r="AD4573"/>
      <c r="AE4573"/>
      <c r="AG4573"/>
      <c r="AH4573"/>
      <c r="AJ4573"/>
      <c r="AK4573"/>
      <c r="AM4573"/>
      <c r="AN4573"/>
      <c r="AP4573"/>
      <c r="AQ4573"/>
      <c r="AS4573"/>
      <c r="AT4573"/>
    </row>
    <row r="4574" spans="18:46">
      <c r="R4574"/>
      <c r="S4574"/>
      <c r="U4574"/>
      <c r="V4574"/>
      <c r="X4574"/>
      <c r="Y4574"/>
      <c r="AA4574"/>
      <c r="AB4574"/>
      <c r="AD4574"/>
      <c r="AE4574"/>
      <c r="AG4574"/>
      <c r="AH4574"/>
      <c r="AJ4574"/>
      <c r="AK4574"/>
      <c r="AM4574"/>
      <c r="AN4574"/>
      <c r="AP4574"/>
      <c r="AQ4574"/>
      <c r="AS4574"/>
      <c r="AT4574"/>
    </row>
    <row r="4575" spans="18:46">
      <c r="R4575"/>
      <c r="S4575"/>
      <c r="U4575"/>
      <c r="V4575"/>
      <c r="X4575"/>
      <c r="Y4575"/>
      <c r="AA4575"/>
      <c r="AB4575"/>
      <c r="AD4575"/>
      <c r="AE4575"/>
      <c r="AG4575"/>
      <c r="AH4575"/>
      <c r="AJ4575"/>
      <c r="AK4575"/>
      <c r="AM4575"/>
      <c r="AN4575"/>
      <c r="AP4575"/>
      <c r="AQ4575"/>
      <c r="AS4575"/>
      <c r="AT4575"/>
    </row>
    <row r="4576" spans="18:46">
      <c r="R4576"/>
      <c r="S4576"/>
      <c r="U4576"/>
      <c r="V4576"/>
      <c r="X4576"/>
      <c r="Y4576"/>
      <c r="AA4576"/>
      <c r="AB4576"/>
      <c r="AD4576"/>
      <c r="AE4576"/>
      <c r="AG4576"/>
      <c r="AH4576"/>
      <c r="AJ4576"/>
      <c r="AK4576"/>
      <c r="AM4576"/>
      <c r="AN4576"/>
      <c r="AP4576"/>
      <c r="AQ4576"/>
      <c r="AS4576"/>
      <c r="AT4576"/>
    </row>
    <row r="4577" spans="18:46">
      <c r="R4577"/>
      <c r="S4577"/>
      <c r="U4577"/>
      <c r="V4577"/>
      <c r="X4577"/>
      <c r="Y4577"/>
      <c r="AA4577"/>
      <c r="AB4577"/>
      <c r="AD4577"/>
      <c r="AE4577"/>
      <c r="AG4577"/>
      <c r="AH4577"/>
      <c r="AJ4577"/>
      <c r="AK4577"/>
      <c r="AM4577"/>
      <c r="AN4577"/>
      <c r="AP4577"/>
      <c r="AQ4577"/>
      <c r="AS4577"/>
      <c r="AT4577"/>
    </row>
    <row r="4578" spans="18:46">
      <c r="R4578"/>
      <c r="S4578"/>
      <c r="U4578"/>
      <c r="V4578"/>
      <c r="X4578"/>
      <c r="Y4578"/>
      <c r="AA4578"/>
      <c r="AB4578"/>
      <c r="AD4578"/>
      <c r="AE4578"/>
      <c r="AG4578"/>
      <c r="AH4578"/>
      <c r="AJ4578"/>
      <c r="AK4578"/>
      <c r="AM4578"/>
      <c r="AN4578"/>
      <c r="AP4578"/>
      <c r="AQ4578"/>
      <c r="AS4578"/>
      <c r="AT4578"/>
    </row>
    <row r="4579" spans="18:46">
      <c r="R4579"/>
      <c r="S4579"/>
      <c r="U4579"/>
      <c r="V4579"/>
      <c r="X4579"/>
      <c r="Y4579"/>
      <c r="AA4579"/>
      <c r="AB4579"/>
      <c r="AD4579"/>
      <c r="AE4579"/>
      <c r="AG4579"/>
      <c r="AH4579"/>
      <c r="AJ4579"/>
      <c r="AK4579"/>
      <c r="AM4579"/>
      <c r="AN4579"/>
      <c r="AP4579"/>
      <c r="AQ4579"/>
      <c r="AS4579"/>
      <c r="AT4579"/>
    </row>
    <row r="4580" spans="18:46">
      <c r="R4580"/>
      <c r="S4580"/>
      <c r="U4580"/>
      <c r="V4580"/>
      <c r="X4580"/>
      <c r="Y4580"/>
      <c r="AA4580"/>
      <c r="AB4580"/>
      <c r="AD4580"/>
      <c r="AE4580"/>
      <c r="AG4580"/>
      <c r="AH4580"/>
      <c r="AJ4580"/>
      <c r="AK4580"/>
      <c r="AM4580"/>
      <c r="AN4580"/>
      <c r="AP4580"/>
      <c r="AQ4580"/>
      <c r="AS4580"/>
      <c r="AT4580"/>
    </row>
    <row r="4581" spans="18:46">
      <c r="R4581"/>
      <c r="S4581"/>
      <c r="U4581"/>
      <c r="V4581"/>
      <c r="X4581"/>
      <c r="Y4581"/>
      <c r="AA4581"/>
      <c r="AB4581"/>
      <c r="AD4581"/>
      <c r="AE4581"/>
      <c r="AG4581"/>
      <c r="AH4581"/>
      <c r="AJ4581"/>
      <c r="AK4581"/>
      <c r="AM4581"/>
      <c r="AN4581"/>
      <c r="AP4581"/>
      <c r="AQ4581"/>
      <c r="AS4581"/>
      <c r="AT4581"/>
    </row>
    <row r="4582" spans="18:46">
      <c r="R4582"/>
      <c r="S4582"/>
      <c r="U4582"/>
      <c r="V4582"/>
      <c r="X4582"/>
      <c r="Y4582"/>
      <c r="AA4582"/>
      <c r="AB4582"/>
      <c r="AD4582"/>
      <c r="AE4582"/>
      <c r="AG4582"/>
      <c r="AH4582"/>
      <c r="AJ4582"/>
      <c r="AK4582"/>
      <c r="AM4582"/>
      <c r="AN4582"/>
      <c r="AP4582"/>
      <c r="AQ4582"/>
      <c r="AS4582"/>
      <c r="AT4582"/>
    </row>
    <row r="4583" spans="18:46">
      <c r="R4583"/>
      <c r="S4583"/>
      <c r="U4583"/>
      <c r="V4583"/>
      <c r="X4583"/>
      <c r="Y4583"/>
      <c r="AA4583"/>
      <c r="AB4583"/>
      <c r="AD4583"/>
      <c r="AE4583"/>
      <c r="AG4583"/>
      <c r="AH4583"/>
      <c r="AJ4583"/>
      <c r="AK4583"/>
      <c r="AM4583"/>
      <c r="AN4583"/>
      <c r="AP4583"/>
      <c r="AQ4583"/>
      <c r="AS4583"/>
      <c r="AT4583"/>
    </row>
    <row r="4584" spans="18:46">
      <c r="R4584"/>
      <c r="S4584"/>
      <c r="U4584"/>
      <c r="V4584"/>
      <c r="X4584"/>
      <c r="Y4584"/>
      <c r="AA4584"/>
      <c r="AB4584"/>
      <c r="AD4584"/>
      <c r="AE4584"/>
      <c r="AG4584"/>
      <c r="AH4584"/>
      <c r="AJ4584"/>
      <c r="AK4584"/>
      <c r="AM4584"/>
      <c r="AN4584"/>
      <c r="AP4584"/>
      <c r="AQ4584"/>
      <c r="AS4584"/>
      <c r="AT4584"/>
    </row>
    <row r="4585" spans="18:46">
      <c r="R4585"/>
      <c r="S4585"/>
      <c r="U4585"/>
      <c r="V4585"/>
      <c r="X4585"/>
      <c r="Y4585"/>
      <c r="AA4585"/>
      <c r="AB4585"/>
      <c r="AD4585"/>
      <c r="AE4585"/>
      <c r="AG4585"/>
      <c r="AH4585"/>
      <c r="AJ4585"/>
      <c r="AK4585"/>
      <c r="AM4585"/>
      <c r="AN4585"/>
      <c r="AP4585"/>
      <c r="AQ4585"/>
      <c r="AS4585"/>
      <c r="AT4585"/>
    </row>
    <row r="4586" spans="18:46">
      <c r="R4586"/>
      <c r="S4586"/>
      <c r="U4586"/>
      <c r="V4586"/>
      <c r="X4586"/>
      <c r="Y4586"/>
      <c r="AA4586"/>
      <c r="AB4586"/>
      <c r="AD4586"/>
      <c r="AE4586"/>
      <c r="AG4586"/>
      <c r="AH4586"/>
      <c r="AJ4586"/>
      <c r="AK4586"/>
      <c r="AM4586"/>
      <c r="AN4586"/>
      <c r="AP4586"/>
      <c r="AQ4586"/>
      <c r="AS4586"/>
      <c r="AT4586"/>
    </row>
    <row r="4587" spans="18:46">
      <c r="R4587"/>
      <c r="S4587"/>
      <c r="U4587"/>
      <c r="V4587"/>
      <c r="X4587"/>
      <c r="Y4587"/>
      <c r="AA4587"/>
      <c r="AB4587"/>
      <c r="AD4587"/>
      <c r="AE4587"/>
      <c r="AG4587"/>
      <c r="AH4587"/>
      <c r="AJ4587"/>
      <c r="AK4587"/>
      <c r="AM4587"/>
      <c r="AN4587"/>
      <c r="AP4587"/>
      <c r="AQ4587"/>
      <c r="AS4587"/>
      <c r="AT4587"/>
    </row>
    <row r="4588" spans="18:46">
      <c r="R4588"/>
      <c r="S4588"/>
      <c r="U4588"/>
      <c r="V4588"/>
      <c r="X4588"/>
      <c r="Y4588"/>
      <c r="AA4588"/>
      <c r="AB4588"/>
      <c r="AD4588"/>
      <c r="AE4588"/>
      <c r="AG4588"/>
      <c r="AH4588"/>
      <c r="AJ4588"/>
      <c r="AK4588"/>
      <c r="AM4588"/>
      <c r="AN4588"/>
      <c r="AP4588"/>
      <c r="AQ4588"/>
      <c r="AS4588"/>
      <c r="AT4588"/>
    </row>
    <row r="4589" spans="18:46">
      <c r="R4589"/>
      <c r="S4589"/>
      <c r="U4589"/>
      <c r="V4589"/>
      <c r="X4589"/>
      <c r="Y4589"/>
      <c r="AA4589"/>
      <c r="AB4589"/>
      <c r="AD4589"/>
      <c r="AE4589"/>
      <c r="AG4589"/>
      <c r="AH4589"/>
      <c r="AJ4589"/>
      <c r="AK4589"/>
      <c r="AM4589"/>
      <c r="AN4589"/>
      <c r="AP4589"/>
      <c r="AQ4589"/>
      <c r="AS4589"/>
      <c r="AT4589"/>
    </row>
    <row r="4590" spans="18:46">
      <c r="R4590"/>
      <c r="S4590"/>
      <c r="U4590"/>
      <c r="V4590"/>
      <c r="X4590"/>
      <c r="Y4590"/>
      <c r="AA4590"/>
      <c r="AB4590"/>
      <c r="AD4590"/>
      <c r="AE4590"/>
      <c r="AG4590"/>
      <c r="AH4590"/>
      <c r="AJ4590"/>
      <c r="AK4590"/>
      <c r="AM4590"/>
      <c r="AN4590"/>
      <c r="AP4590"/>
      <c r="AQ4590"/>
      <c r="AS4590"/>
      <c r="AT4590"/>
    </row>
    <row r="4591" spans="18:46">
      <c r="R4591"/>
      <c r="S4591"/>
      <c r="U4591"/>
      <c r="V4591"/>
      <c r="X4591"/>
      <c r="Y4591"/>
      <c r="AA4591"/>
      <c r="AB4591"/>
      <c r="AD4591"/>
      <c r="AE4591"/>
      <c r="AG4591"/>
      <c r="AH4591"/>
      <c r="AJ4591"/>
      <c r="AK4591"/>
      <c r="AM4591"/>
      <c r="AN4591"/>
      <c r="AP4591"/>
      <c r="AQ4591"/>
      <c r="AS4591"/>
      <c r="AT4591"/>
    </row>
    <row r="4592" spans="18:46">
      <c r="R4592"/>
      <c r="S4592"/>
      <c r="U4592"/>
      <c r="V4592"/>
      <c r="X4592"/>
      <c r="Y4592"/>
      <c r="AA4592"/>
      <c r="AB4592"/>
      <c r="AD4592"/>
      <c r="AE4592"/>
      <c r="AG4592"/>
      <c r="AH4592"/>
      <c r="AJ4592"/>
      <c r="AK4592"/>
      <c r="AM4592"/>
      <c r="AN4592"/>
      <c r="AP4592"/>
      <c r="AQ4592"/>
      <c r="AS4592"/>
      <c r="AT4592"/>
    </row>
    <row r="4593" spans="18:46">
      <c r="R4593"/>
      <c r="S4593"/>
      <c r="U4593"/>
      <c r="V4593"/>
      <c r="X4593"/>
      <c r="Y4593"/>
      <c r="AA4593"/>
      <c r="AB4593"/>
      <c r="AD4593"/>
      <c r="AE4593"/>
      <c r="AG4593"/>
      <c r="AH4593"/>
      <c r="AJ4593"/>
      <c r="AK4593"/>
      <c r="AM4593"/>
      <c r="AN4593"/>
      <c r="AP4593"/>
      <c r="AQ4593"/>
      <c r="AS4593"/>
      <c r="AT4593"/>
    </row>
    <row r="4594" spans="18:46">
      <c r="R4594"/>
      <c r="S4594"/>
      <c r="U4594"/>
      <c r="V4594"/>
      <c r="X4594"/>
      <c r="Y4594"/>
      <c r="AA4594"/>
      <c r="AB4594"/>
      <c r="AD4594"/>
      <c r="AE4594"/>
      <c r="AG4594"/>
      <c r="AH4594"/>
      <c r="AJ4594"/>
      <c r="AK4594"/>
      <c r="AM4594"/>
      <c r="AN4594"/>
      <c r="AP4594"/>
      <c r="AQ4594"/>
      <c r="AS4594"/>
      <c r="AT4594"/>
    </row>
    <row r="4595" spans="18:46">
      <c r="R4595"/>
      <c r="S4595"/>
      <c r="U4595"/>
      <c r="V4595"/>
      <c r="X4595"/>
      <c r="Y4595"/>
      <c r="AA4595"/>
      <c r="AB4595"/>
      <c r="AD4595"/>
      <c r="AE4595"/>
      <c r="AG4595"/>
      <c r="AH4595"/>
      <c r="AJ4595"/>
      <c r="AK4595"/>
      <c r="AM4595"/>
      <c r="AN4595"/>
      <c r="AP4595"/>
      <c r="AQ4595"/>
      <c r="AS4595"/>
      <c r="AT4595"/>
    </row>
    <row r="4596" spans="18:46">
      <c r="R4596"/>
      <c r="S4596"/>
      <c r="U4596"/>
      <c r="V4596"/>
      <c r="X4596"/>
      <c r="Y4596"/>
      <c r="AA4596"/>
      <c r="AB4596"/>
      <c r="AD4596"/>
      <c r="AE4596"/>
      <c r="AG4596"/>
      <c r="AH4596"/>
      <c r="AJ4596"/>
      <c r="AK4596"/>
      <c r="AM4596"/>
      <c r="AN4596"/>
      <c r="AP4596"/>
      <c r="AQ4596"/>
      <c r="AS4596"/>
      <c r="AT4596"/>
    </row>
    <row r="4597" spans="18:46">
      <c r="R4597"/>
      <c r="S4597"/>
      <c r="U4597"/>
      <c r="V4597"/>
      <c r="X4597"/>
      <c r="Y4597"/>
      <c r="AA4597"/>
      <c r="AB4597"/>
      <c r="AD4597"/>
      <c r="AE4597"/>
      <c r="AG4597"/>
      <c r="AH4597"/>
      <c r="AJ4597"/>
      <c r="AK4597"/>
      <c r="AM4597"/>
      <c r="AN4597"/>
      <c r="AP4597"/>
      <c r="AQ4597"/>
      <c r="AS4597"/>
      <c r="AT4597"/>
    </row>
    <row r="4598" spans="18:46">
      <c r="R4598"/>
      <c r="S4598"/>
      <c r="U4598"/>
      <c r="V4598"/>
      <c r="X4598"/>
      <c r="Y4598"/>
      <c r="AA4598"/>
      <c r="AB4598"/>
      <c r="AD4598"/>
      <c r="AE4598"/>
      <c r="AG4598"/>
      <c r="AH4598"/>
      <c r="AJ4598"/>
      <c r="AK4598"/>
      <c r="AM4598"/>
      <c r="AN4598"/>
      <c r="AP4598"/>
      <c r="AQ4598"/>
      <c r="AS4598"/>
      <c r="AT4598"/>
    </row>
    <row r="4599" spans="18:46">
      <c r="R4599"/>
      <c r="S4599"/>
      <c r="U4599"/>
      <c r="V4599"/>
      <c r="X4599"/>
      <c r="Y4599"/>
      <c r="AA4599"/>
      <c r="AB4599"/>
      <c r="AD4599"/>
      <c r="AE4599"/>
      <c r="AG4599"/>
      <c r="AH4599"/>
      <c r="AJ4599"/>
      <c r="AK4599"/>
      <c r="AM4599"/>
      <c r="AN4599"/>
      <c r="AP4599"/>
      <c r="AQ4599"/>
      <c r="AS4599"/>
      <c r="AT4599"/>
    </row>
    <row r="4600" spans="18:46">
      <c r="R4600"/>
      <c r="S4600"/>
      <c r="U4600"/>
      <c r="V4600"/>
      <c r="X4600"/>
      <c r="Y4600"/>
      <c r="AA4600"/>
      <c r="AB4600"/>
      <c r="AD4600"/>
      <c r="AE4600"/>
      <c r="AG4600"/>
      <c r="AH4600"/>
      <c r="AJ4600"/>
      <c r="AK4600"/>
      <c r="AM4600"/>
      <c r="AN4600"/>
      <c r="AP4600"/>
      <c r="AQ4600"/>
      <c r="AS4600"/>
      <c r="AT4600"/>
    </row>
    <row r="4601" spans="18:46">
      <c r="R4601"/>
      <c r="S4601"/>
      <c r="U4601"/>
      <c r="V4601"/>
      <c r="X4601"/>
      <c r="Y4601"/>
      <c r="AA4601"/>
      <c r="AB4601"/>
      <c r="AD4601"/>
      <c r="AE4601"/>
      <c r="AG4601"/>
      <c r="AH4601"/>
      <c r="AJ4601"/>
      <c r="AK4601"/>
      <c r="AM4601"/>
      <c r="AN4601"/>
      <c r="AP4601"/>
      <c r="AQ4601"/>
      <c r="AS4601"/>
      <c r="AT4601"/>
    </row>
    <row r="4602" spans="18:46">
      <c r="R4602"/>
      <c r="S4602"/>
      <c r="U4602"/>
      <c r="V4602"/>
      <c r="X4602"/>
      <c r="Y4602"/>
      <c r="AA4602"/>
      <c r="AB4602"/>
      <c r="AD4602"/>
      <c r="AE4602"/>
      <c r="AG4602"/>
      <c r="AH4602"/>
      <c r="AJ4602"/>
      <c r="AK4602"/>
      <c r="AM4602"/>
      <c r="AN4602"/>
      <c r="AP4602"/>
      <c r="AQ4602"/>
      <c r="AS4602"/>
      <c r="AT4602"/>
    </row>
    <row r="4603" spans="18:46">
      <c r="R4603"/>
      <c r="S4603"/>
      <c r="U4603"/>
      <c r="V4603"/>
      <c r="X4603"/>
      <c r="Y4603"/>
      <c r="AA4603"/>
      <c r="AB4603"/>
      <c r="AD4603"/>
      <c r="AE4603"/>
      <c r="AG4603"/>
      <c r="AH4603"/>
      <c r="AJ4603"/>
      <c r="AK4603"/>
      <c r="AM4603"/>
      <c r="AN4603"/>
      <c r="AP4603"/>
      <c r="AQ4603"/>
      <c r="AS4603"/>
      <c r="AT4603"/>
    </row>
    <row r="4604" spans="18:46">
      <c r="R4604"/>
      <c r="S4604"/>
      <c r="U4604"/>
      <c r="V4604"/>
      <c r="X4604"/>
      <c r="Y4604"/>
      <c r="AA4604"/>
      <c r="AB4604"/>
      <c r="AD4604"/>
      <c r="AE4604"/>
      <c r="AG4604"/>
      <c r="AH4604"/>
      <c r="AJ4604"/>
      <c r="AK4604"/>
      <c r="AM4604"/>
      <c r="AN4604"/>
      <c r="AP4604"/>
      <c r="AQ4604"/>
      <c r="AS4604"/>
      <c r="AT4604"/>
    </row>
    <row r="4605" spans="18:46">
      <c r="R4605"/>
      <c r="S4605"/>
      <c r="U4605"/>
      <c r="V4605"/>
      <c r="X4605"/>
      <c r="Y4605"/>
      <c r="AA4605"/>
      <c r="AB4605"/>
      <c r="AD4605"/>
      <c r="AE4605"/>
      <c r="AG4605"/>
      <c r="AH4605"/>
      <c r="AJ4605"/>
      <c r="AK4605"/>
      <c r="AM4605"/>
      <c r="AN4605"/>
      <c r="AP4605"/>
      <c r="AQ4605"/>
      <c r="AS4605"/>
      <c r="AT4605"/>
    </row>
    <row r="4606" spans="18:46">
      <c r="R4606"/>
      <c r="S4606"/>
      <c r="U4606"/>
      <c r="V4606"/>
      <c r="X4606"/>
      <c r="Y4606"/>
      <c r="AA4606"/>
      <c r="AB4606"/>
      <c r="AD4606"/>
      <c r="AE4606"/>
      <c r="AG4606"/>
      <c r="AH4606"/>
      <c r="AJ4606"/>
      <c r="AK4606"/>
      <c r="AM4606"/>
      <c r="AN4606"/>
      <c r="AP4606"/>
      <c r="AQ4606"/>
      <c r="AS4606"/>
      <c r="AT4606"/>
    </row>
    <row r="4607" spans="18:46">
      <c r="R4607"/>
      <c r="S4607"/>
      <c r="U4607"/>
      <c r="V4607"/>
      <c r="X4607"/>
      <c r="Y4607"/>
      <c r="AA4607"/>
      <c r="AB4607"/>
      <c r="AD4607"/>
      <c r="AE4607"/>
      <c r="AG4607"/>
      <c r="AH4607"/>
      <c r="AJ4607"/>
      <c r="AK4607"/>
      <c r="AM4607"/>
      <c r="AN4607"/>
      <c r="AP4607"/>
      <c r="AQ4607"/>
      <c r="AS4607"/>
      <c r="AT4607"/>
    </row>
    <row r="4608" spans="18:46">
      <c r="R4608"/>
      <c r="S4608"/>
      <c r="U4608"/>
      <c r="V4608"/>
      <c r="X4608"/>
      <c r="Y4608"/>
      <c r="AA4608"/>
      <c r="AB4608"/>
      <c r="AD4608"/>
      <c r="AE4608"/>
      <c r="AG4608"/>
      <c r="AH4608"/>
      <c r="AJ4608"/>
      <c r="AK4608"/>
      <c r="AM4608"/>
      <c r="AN4608"/>
      <c r="AP4608"/>
      <c r="AQ4608"/>
      <c r="AS4608"/>
      <c r="AT4608"/>
    </row>
    <row r="4609" spans="18:46">
      <c r="R4609"/>
      <c r="S4609"/>
      <c r="U4609"/>
      <c r="V4609"/>
      <c r="X4609"/>
      <c r="Y4609"/>
      <c r="AA4609"/>
      <c r="AB4609"/>
      <c r="AD4609"/>
      <c r="AE4609"/>
      <c r="AG4609"/>
      <c r="AH4609"/>
      <c r="AJ4609"/>
      <c r="AK4609"/>
      <c r="AM4609"/>
      <c r="AN4609"/>
      <c r="AP4609"/>
      <c r="AQ4609"/>
      <c r="AS4609"/>
      <c r="AT4609"/>
    </row>
    <row r="4610" spans="18:46">
      <c r="R4610"/>
      <c r="S4610"/>
      <c r="U4610"/>
      <c r="V4610"/>
      <c r="X4610"/>
      <c r="Y4610"/>
      <c r="AA4610"/>
      <c r="AB4610"/>
      <c r="AD4610"/>
      <c r="AE4610"/>
      <c r="AG4610"/>
      <c r="AH4610"/>
      <c r="AJ4610"/>
      <c r="AK4610"/>
      <c r="AM4610"/>
      <c r="AN4610"/>
      <c r="AP4610"/>
      <c r="AQ4610"/>
      <c r="AS4610"/>
      <c r="AT4610"/>
    </row>
    <row r="4611" spans="18:46">
      <c r="R4611"/>
      <c r="S4611"/>
      <c r="U4611"/>
      <c r="V4611"/>
      <c r="X4611"/>
      <c r="Y4611"/>
      <c r="AA4611"/>
      <c r="AB4611"/>
      <c r="AD4611"/>
      <c r="AE4611"/>
      <c r="AG4611"/>
      <c r="AH4611"/>
      <c r="AJ4611"/>
      <c r="AK4611"/>
      <c r="AM4611"/>
      <c r="AN4611"/>
      <c r="AP4611"/>
      <c r="AQ4611"/>
      <c r="AS4611"/>
      <c r="AT4611"/>
    </row>
    <row r="4612" spans="18:46">
      <c r="R4612"/>
      <c r="S4612"/>
      <c r="U4612"/>
      <c r="V4612"/>
      <c r="X4612"/>
      <c r="Y4612"/>
      <c r="AA4612"/>
      <c r="AB4612"/>
      <c r="AD4612"/>
      <c r="AE4612"/>
      <c r="AG4612"/>
      <c r="AH4612"/>
      <c r="AJ4612"/>
      <c r="AK4612"/>
      <c r="AM4612"/>
      <c r="AN4612"/>
      <c r="AP4612"/>
      <c r="AQ4612"/>
      <c r="AS4612"/>
      <c r="AT4612"/>
    </row>
    <row r="4613" spans="18:46">
      <c r="R4613"/>
      <c r="S4613"/>
      <c r="U4613"/>
      <c r="V4613"/>
      <c r="X4613"/>
      <c r="Y4613"/>
      <c r="AA4613"/>
      <c r="AB4613"/>
      <c r="AD4613"/>
      <c r="AE4613"/>
      <c r="AG4613"/>
      <c r="AH4613"/>
      <c r="AJ4613"/>
      <c r="AK4613"/>
      <c r="AM4613"/>
      <c r="AN4613"/>
      <c r="AP4613"/>
      <c r="AQ4613"/>
      <c r="AS4613"/>
      <c r="AT4613"/>
    </row>
    <row r="4614" spans="18:46">
      <c r="R4614"/>
      <c r="S4614"/>
      <c r="U4614"/>
      <c r="V4614"/>
      <c r="X4614"/>
      <c r="Y4614"/>
      <c r="AA4614"/>
      <c r="AB4614"/>
      <c r="AD4614"/>
      <c r="AE4614"/>
      <c r="AG4614"/>
      <c r="AH4614"/>
      <c r="AJ4614"/>
      <c r="AK4614"/>
      <c r="AM4614"/>
      <c r="AN4614"/>
      <c r="AP4614"/>
      <c r="AQ4614"/>
      <c r="AS4614"/>
      <c r="AT4614"/>
    </row>
    <row r="4615" spans="18:46">
      <c r="R4615"/>
      <c r="S4615"/>
      <c r="U4615"/>
      <c r="V4615"/>
      <c r="X4615"/>
      <c r="Y4615"/>
      <c r="AA4615"/>
      <c r="AB4615"/>
      <c r="AD4615"/>
      <c r="AE4615"/>
      <c r="AG4615"/>
      <c r="AH4615"/>
      <c r="AJ4615"/>
      <c r="AK4615"/>
      <c r="AM4615"/>
      <c r="AN4615"/>
      <c r="AP4615"/>
      <c r="AQ4615"/>
      <c r="AS4615"/>
      <c r="AT4615"/>
    </row>
    <row r="4616" spans="18:46">
      <c r="R4616"/>
      <c r="S4616"/>
      <c r="U4616"/>
      <c r="V4616"/>
      <c r="X4616"/>
      <c r="Y4616"/>
      <c r="AA4616"/>
      <c r="AB4616"/>
      <c r="AD4616"/>
      <c r="AE4616"/>
      <c r="AG4616"/>
      <c r="AH4616"/>
      <c r="AJ4616"/>
      <c r="AK4616"/>
      <c r="AM4616"/>
      <c r="AN4616"/>
      <c r="AP4616"/>
      <c r="AQ4616"/>
      <c r="AS4616"/>
      <c r="AT4616"/>
    </row>
    <row r="4617" spans="18:46">
      <c r="R4617"/>
      <c r="S4617"/>
      <c r="U4617"/>
      <c r="V4617"/>
      <c r="X4617"/>
      <c r="Y4617"/>
      <c r="AA4617"/>
      <c r="AB4617"/>
      <c r="AD4617"/>
      <c r="AE4617"/>
      <c r="AG4617"/>
      <c r="AH4617"/>
      <c r="AJ4617"/>
      <c r="AK4617"/>
      <c r="AM4617"/>
      <c r="AN4617"/>
      <c r="AP4617"/>
      <c r="AQ4617"/>
      <c r="AS4617"/>
      <c r="AT4617"/>
    </row>
    <row r="4618" spans="18:46">
      <c r="R4618"/>
      <c r="S4618"/>
      <c r="U4618"/>
      <c r="V4618"/>
      <c r="X4618"/>
      <c r="Y4618"/>
      <c r="AA4618"/>
      <c r="AB4618"/>
      <c r="AD4618"/>
      <c r="AE4618"/>
      <c r="AG4618"/>
      <c r="AH4618"/>
      <c r="AJ4618"/>
      <c r="AK4618"/>
      <c r="AM4618"/>
      <c r="AN4618"/>
      <c r="AP4618"/>
      <c r="AQ4618"/>
      <c r="AS4618"/>
      <c r="AT4618"/>
    </row>
    <row r="4619" spans="18:46">
      <c r="R4619"/>
      <c r="S4619"/>
      <c r="U4619"/>
      <c r="V4619"/>
      <c r="X4619"/>
      <c r="Y4619"/>
      <c r="AA4619"/>
      <c r="AB4619"/>
      <c r="AD4619"/>
      <c r="AE4619"/>
      <c r="AG4619"/>
      <c r="AH4619"/>
      <c r="AJ4619"/>
      <c r="AK4619"/>
      <c r="AM4619"/>
      <c r="AN4619"/>
      <c r="AP4619"/>
      <c r="AQ4619"/>
      <c r="AS4619"/>
      <c r="AT4619"/>
    </row>
    <row r="4620" spans="18:46">
      <c r="R4620"/>
      <c r="S4620"/>
      <c r="U4620"/>
      <c r="V4620"/>
      <c r="X4620"/>
      <c r="Y4620"/>
      <c r="AA4620"/>
      <c r="AB4620"/>
      <c r="AD4620"/>
      <c r="AE4620"/>
      <c r="AG4620"/>
      <c r="AH4620"/>
      <c r="AJ4620"/>
      <c r="AK4620"/>
      <c r="AM4620"/>
      <c r="AN4620"/>
      <c r="AP4620"/>
      <c r="AQ4620"/>
      <c r="AS4620"/>
      <c r="AT4620"/>
    </row>
    <row r="4621" spans="18:46">
      <c r="R4621"/>
      <c r="S4621"/>
      <c r="U4621"/>
      <c r="V4621"/>
      <c r="X4621"/>
      <c r="Y4621"/>
      <c r="AA4621"/>
      <c r="AB4621"/>
      <c r="AD4621"/>
      <c r="AE4621"/>
      <c r="AG4621"/>
      <c r="AH4621"/>
      <c r="AJ4621"/>
      <c r="AK4621"/>
      <c r="AM4621"/>
      <c r="AN4621"/>
      <c r="AP4621"/>
      <c r="AQ4621"/>
      <c r="AS4621"/>
      <c r="AT4621"/>
    </row>
    <row r="4622" spans="18:46">
      <c r="R4622"/>
      <c r="S4622"/>
      <c r="U4622"/>
      <c r="V4622"/>
      <c r="X4622"/>
      <c r="Y4622"/>
      <c r="AA4622"/>
      <c r="AB4622"/>
      <c r="AD4622"/>
      <c r="AE4622"/>
      <c r="AG4622"/>
      <c r="AH4622"/>
      <c r="AJ4622"/>
      <c r="AK4622"/>
      <c r="AM4622"/>
      <c r="AN4622"/>
      <c r="AP4622"/>
      <c r="AQ4622"/>
      <c r="AS4622"/>
      <c r="AT4622"/>
    </row>
    <row r="4623" spans="18:46">
      <c r="R4623"/>
      <c r="S4623"/>
      <c r="U4623"/>
      <c r="V4623"/>
      <c r="X4623"/>
      <c r="Y4623"/>
      <c r="AA4623"/>
      <c r="AB4623"/>
      <c r="AD4623"/>
      <c r="AE4623"/>
      <c r="AG4623"/>
      <c r="AH4623"/>
      <c r="AJ4623"/>
      <c r="AK4623"/>
      <c r="AM4623"/>
      <c r="AN4623"/>
      <c r="AP4623"/>
      <c r="AQ4623"/>
      <c r="AS4623"/>
      <c r="AT4623"/>
    </row>
    <row r="4624" spans="18:46">
      <c r="R4624"/>
      <c r="S4624"/>
      <c r="U4624"/>
      <c r="V4624"/>
      <c r="X4624"/>
      <c r="Y4624"/>
      <c r="AA4624"/>
      <c r="AB4624"/>
      <c r="AD4624"/>
      <c r="AE4624"/>
      <c r="AG4624"/>
      <c r="AH4624"/>
      <c r="AJ4624"/>
      <c r="AK4624"/>
      <c r="AM4624"/>
      <c r="AN4624"/>
      <c r="AP4624"/>
      <c r="AQ4624"/>
      <c r="AS4624"/>
      <c r="AT4624"/>
    </row>
    <row r="4625" spans="18:46">
      <c r="R4625"/>
      <c r="S4625"/>
      <c r="U4625"/>
      <c r="V4625"/>
      <c r="X4625"/>
      <c r="Y4625"/>
      <c r="AA4625"/>
      <c r="AB4625"/>
      <c r="AD4625"/>
      <c r="AE4625"/>
      <c r="AG4625"/>
      <c r="AH4625"/>
      <c r="AJ4625"/>
      <c r="AK4625"/>
      <c r="AM4625"/>
      <c r="AN4625"/>
      <c r="AP4625"/>
      <c r="AQ4625"/>
      <c r="AS4625"/>
      <c r="AT4625"/>
    </row>
    <row r="4626" spans="18:46">
      <c r="R4626"/>
      <c r="S4626"/>
      <c r="U4626"/>
      <c r="V4626"/>
      <c r="X4626"/>
      <c r="Y4626"/>
      <c r="AA4626"/>
      <c r="AB4626"/>
      <c r="AD4626"/>
      <c r="AE4626"/>
      <c r="AG4626"/>
      <c r="AH4626"/>
      <c r="AJ4626"/>
      <c r="AK4626"/>
      <c r="AM4626"/>
      <c r="AN4626"/>
      <c r="AP4626"/>
      <c r="AQ4626"/>
      <c r="AS4626"/>
      <c r="AT4626"/>
    </row>
    <row r="4627" spans="18:46">
      <c r="R4627"/>
      <c r="S4627"/>
      <c r="U4627"/>
      <c r="V4627"/>
      <c r="X4627"/>
      <c r="Y4627"/>
      <c r="AA4627"/>
      <c r="AB4627"/>
      <c r="AD4627"/>
      <c r="AE4627"/>
      <c r="AG4627"/>
      <c r="AH4627"/>
      <c r="AJ4627"/>
      <c r="AK4627"/>
      <c r="AM4627"/>
      <c r="AN4627"/>
      <c r="AP4627"/>
      <c r="AQ4627"/>
      <c r="AS4627"/>
      <c r="AT4627"/>
    </row>
    <row r="4628" spans="18:46">
      <c r="R4628"/>
      <c r="S4628"/>
      <c r="U4628"/>
      <c r="V4628"/>
      <c r="X4628"/>
      <c r="Y4628"/>
      <c r="AA4628"/>
      <c r="AB4628"/>
      <c r="AD4628"/>
      <c r="AE4628"/>
      <c r="AG4628"/>
      <c r="AH4628"/>
      <c r="AJ4628"/>
      <c r="AK4628"/>
      <c r="AM4628"/>
      <c r="AN4628"/>
      <c r="AP4628"/>
      <c r="AQ4628"/>
      <c r="AS4628"/>
      <c r="AT4628"/>
    </row>
    <row r="4629" spans="18:46">
      <c r="R4629"/>
      <c r="S4629"/>
      <c r="U4629"/>
      <c r="V4629"/>
      <c r="X4629"/>
      <c r="Y4629"/>
      <c r="AA4629"/>
      <c r="AB4629"/>
      <c r="AD4629"/>
      <c r="AE4629"/>
      <c r="AG4629"/>
      <c r="AH4629"/>
      <c r="AJ4629"/>
      <c r="AK4629"/>
      <c r="AM4629"/>
      <c r="AN4629"/>
      <c r="AP4629"/>
      <c r="AQ4629"/>
      <c r="AS4629"/>
      <c r="AT4629"/>
    </row>
    <row r="4630" spans="18:46">
      <c r="R4630"/>
      <c r="S4630"/>
      <c r="U4630"/>
      <c r="V4630"/>
      <c r="X4630"/>
      <c r="Y4630"/>
      <c r="AA4630"/>
      <c r="AB4630"/>
      <c r="AD4630"/>
      <c r="AE4630"/>
      <c r="AG4630"/>
      <c r="AH4630"/>
      <c r="AJ4630"/>
      <c r="AK4630"/>
      <c r="AM4630"/>
      <c r="AN4630"/>
      <c r="AP4630"/>
      <c r="AQ4630"/>
      <c r="AS4630"/>
      <c r="AT4630"/>
    </row>
    <row r="4631" spans="18:46">
      <c r="R4631"/>
      <c r="S4631"/>
      <c r="U4631"/>
      <c r="V4631"/>
      <c r="X4631"/>
      <c r="Y4631"/>
      <c r="AA4631"/>
      <c r="AB4631"/>
      <c r="AD4631"/>
      <c r="AE4631"/>
      <c r="AG4631"/>
      <c r="AH4631"/>
      <c r="AJ4631"/>
      <c r="AK4631"/>
      <c r="AM4631"/>
      <c r="AN4631"/>
      <c r="AP4631"/>
      <c r="AQ4631"/>
      <c r="AS4631"/>
      <c r="AT4631"/>
    </row>
    <row r="4632" spans="18:46">
      <c r="R4632"/>
      <c r="S4632"/>
      <c r="U4632"/>
      <c r="V4632"/>
      <c r="X4632"/>
      <c r="Y4632"/>
      <c r="AA4632"/>
      <c r="AB4632"/>
      <c r="AD4632"/>
      <c r="AE4632"/>
      <c r="AG4632"/>
      <c r="AH4632"/>
      <c r="AJ4632"/>
      <c r="AK4632"/>
      <c r="AM4632"/>
      <c r="AN4632"/>
      <c r="AP4632"/>
      <c r="AQ4632"/>
      <c r="AS4632"/>
      <c r="AT4632"/>
    </row>
    <row r="4633" spans="18:46">
      <c r="R4633"/>
      <c r="S4633"/>
      <c r="U4633"/>
      <c r="V4633"/>
      <c r="X4633"/>
      <c r="Y4633"/>
      <c r="AA4633"/>
      <c r="AB4633"/>
      <c r="AD4633"/>
      <c r="AE4633"/>
      <c r="AG4633"/>
      <c r="AH4633"/>
      <c r="AJ4633"/>
      <c r="AK4633"/>
      <c r="AM4633"/>
      <c r="AN4633"/>
      <c r="AP4633"/>
      <c r="AQ4633"/>
      <c r="AS4633"/>
      <c r="AT4633"/>
    </row>
    <row r="4634" spans="18:46">
      <c r="R4634"/>
      <c r="S4634"/>
      <c r="U4634"/>
      <c r="V4634"/>
      <c r="X4634"/>
      <c r="Y4634"/>
      <c r="AA4634"/>
      <c r="AB4634"/>
      <c r="AD4634"/>
      <c r="AE4634"/>
      <c r="AG4634"/>
      <c r="AH4634"/>
      <c r="AJ4634"/>
      <c r="AK4634"/>
      <c r="AM4634"/>
      <c r="AN4634"/>
      <c r="AP4634"/>
      <c r="AQ4634"/>
      <c r="AS4634"/>
      <c r="AT4634"/>
    </row>
    <row r="4635" spans="18:46">
      <c r="R4635"/>
      <c r="S4635"/>
      <c r="U4635"/>
      <c r="V4635"/>
      <c r="X4635"/>
      <c r="Y4635"/>
      <c r="AA4635"/>
      <c r="AB4635"/>
      <c r="AD4635"/>
      <c r="AE4635"/>
      <c r="AG4635"/>
      <c r="AH4635"/>
      <c r="AJ4635"/>
      <c r="AK4635"/>
      <c r="AM4635"/>
      <c r="AN4635"/>
      <c r="AP4635"/>
      <c r="AQ4635"/>
      <c r="AS4635"/>
      <c r="AT4635"/>
    </row>
    <row r="4636" spans="18:46">
      <c r="R4636"/>
      <c r="S4636"/>
      <c r="U4636"/>
      <c r="V4636"/>
      <c r="X4636"/>
      <c r="Y4636"/>
      <c r="AA4636"/>
      <c r="AB4636"/>
      <c r="AD4636"/>
      <c r="AE4636"/>
      <c r="AG4636"/>
      <c r="AH4636"/>
      <c r="AJ4636"/>
      <c r="AK4636"/>
      <c r="AM4636"/>
      <c r="AN4636"/>
      <c r="AP4636"/>
      <c r="AQ4636"/>
      <c r="AS4636"/>
      <c r="AT4636"/>
    </row>
    <row r="4637" spans="18:46">
      <c r="R4637"/>
      <c r="S4637"/>
      <c r="U4637"/>
      <c r="V4637"/>
      <c r="X4637"/>
      <c r="Y4637"/>
      <c r="AA4637"/>
      <c r="AB4637"/>
      <c r="AD4637"/>
      <c r="AE4637"/>
      <c r="AG4637"/>
      <c r="AH4637"/>
      <c r="AJ4637"/>
      <c r="AK4637"/>
      <c r="AM4637"/>
      <c r="AN4637"/>
      <c r="AP4637"/>
      <c r="AQ4637"/>
      <c r="AS4637"/>
      <c r="AT4637"/>
    </row>
    <row r="4638" spans="18:46">
      <c r="R4638"/>
      <c r="S4638"/>
      <c r="U4638"/>
      <c r="V4638"/>
      <c r="X4638"/>
      <c r="Y4638"/>
      <c r="AA4638"/>
      <c r="AB4638"/>
      <c r="AD4638"/>
      <c r="AE4638"/>
      <c r="AG4638"/>
      <c r="AH4638"/>
      <c r="AJ4638"/>
      <c r="AK4638"/>
      <c r="AM4638"/>
      <c r="AN4638"/>
      <c r="AP4638"/>
      <c r="AQ4638"/>
      <c r="AS4638"/>
      <c r="AT4638"/>
    </row>
    <row r="4639" spans="18:46">
      <c r="R4639"/>
      <c r="S4639"/>
      <c r="U4639"/>
      <c r="V4639"/>
      <c r="X4639"/>
      <c r="Y4639"/>
      <c r="AA4639"/>
      <c r="AB4639"/>
      <c r="AD4639"/>
      <c r="AE4639"/>
      <c r="AG4639"/>
      <c r="AH4639"/>
      <c r="AJ4639"/>
      <c r="AK4639"/>
      <c r="AM4639"/>
      <c r="AN4639"/>
      <c r="AP4639"/>
      <c r="AQ4639"/>
      <c r="AS4639"/>
      <c r="AT4639"/>
    </row>
    <row r="4640" spans="18:46">
      <c r="R4640"/>
      <c r="S4640"/>
      <c r="U4640"/>
      <c r="V4640"/>
      <c r="X4640"/>
      <c r="Y4640"/>
      <c r="AA4640"/>
      <c r="AB4640"/>
      <c r="AD4640"/>
      <c r="AE4640"/>
      <c r="AG4640"/>
      <c r="AH4640"/>
      <c r="AJ4640"/>
      <c r="AK4640"/>
      <c r="AM4640"/>
      <c r="AN4640"/>
      <c r="AP4640"/>
      <c r="AQ4640"/>
      <c r="AS4640"/>
      <c r="AT4640"/>
    </row>
    <row r="4641" spans="18:46">
      <c r="R4641"/>
      <c r="S4641"/>
      <c r="U4641"/>
      <c r="V4641"/>
      <c r="X4641"/>
      <c r="Y4641"/>
      <c r="AA4641"/>
      <c r="AB4641"/>
      <c r="AD4641"/>
      <c r="AE4641"/>
      <c r="AG4641"/>
      <c r="AH4641"/>
      <c r="AJ4641"/>
      <c r="AK4641"/>
      <c r="AM4641"/>
      <c r="AN4641"/>
      <c r="AP4641"/>
      <c r="AQ4641"/>
      <c r="AS4641"/>
      <c r="AT4641"/>
    </row>
    <row r="4642" spans="18:46">
      <c r="R4642"/>
      <c r="S4642"/>
      <c r="U4642"/>
      <c r="V4642"/>
      <c r="X4642"/>
      <c r="Y4642"/>
      <c r="AA4642"/>
      <c r="AB4642"/>
      <c r="AD4642"/>
      <c r="AE4642"/>
      <c r="AG4642"/>
      <c r="AH4642"/>
      <c r="AJ4642"/>
      <c r="AK4642"/>
      <c r="AM4642"/>
      <c r="AN4642"/>
      <c r="AP4642"/>
      <c r="AQ4642"/>
      <c r="AS4642"/>
      <c r="AT4642"/>
    </row>
    <row r="4643" spans="18:46">
      <c r="R4643"/>
      <c r="S4643"/>
      <c r="U4643"/>
      <c r="V4643"/>
      <c r="X4643"/>
      <c r="Y4643"/>
      <c r="AA4643"/>
      <c r="AB4643"/>
      <c r="AD4643"/>
      <c r="AE4643"/>
      <c r="AG4643"/>
      <c r="AH4643"/>
      <c r="AJ4643"/>
      <c r="AK4643"/>
      <c r="AM4643"/>
      <c r="AN4643"/>
      <c r="AP4643"/>
      <c r="AQ4643"/>
      <c r="AS4643"/>
      <c r="AT4643"/>
    </row>
    <row r="4644" spans="18:46">
      <c r="R4644"/>
      <c r="S4644"/>
      <c r="U4644"/>
      <c r="V4644"/>
      <c r="X4644"/>
      <c r="Y4644"/>
      <c r="AA4644"/>
      <c r="AB4644"/>
      <c r="AD4644"/>
      <c r="AE4644"/>
      <c r="AG4644"/>
      <c r="AH4644"/>
      <c r="AJ4644"/>
      <c r="AK4644"/>
      <c r="AM4644"/>
      <c r="AN4644"/>
      <c r="AP4644"/>
      <c r="AQ4644"/>
      <c r="AS4644"/>
      <c r="AT4644"/>
    </row>
    <row r="4645" spans="18:46">
      <c r="R4645"/>
      <c r="S4645"/>
      <c r="U4645"/>
      <c r="V4645"/>
      <c r="X4645"/>
      <c r="Y4645"/>
      <c r="AA4645"/>
      <c r="AB4645"/>
      <c r="AD4645"/>
      <c r="AE4645"/>
      <c r="AG4645"/>
      <c r="AH4645"/>
      <c r="AJ4645"/>
      <c r="AK4645"/>
      <c r="AM4645"/>
      <c r="AN4645"/>
      <c r="AP4645"/>
      <c r="AQ4645"/>
      <c r="AS4645"/>
      <c r="AT4645"/>
    </row>
    <row r="4646" spans="18:46">
      <c r="R4646"/>
      <c r="S4646"/>
      <c r="U4646"/>
      <c r="V4646"/>
      <c r="X4646"/>
      <c r="Y4646"/>
      <c r="AA4646"/>
      <c r="AB4646"/>
      <c r="AD4646"/>
      <c r="AE4646"/>
      <c r="AG4646"/>
      <c r="AH4646"/>
      <c r="AJ4646"/>
      <c r="AK4646"/>
      <c r="AM4646"/>
      <c r="AN4646"/>
      <c r="AP4646"/>
      <c r="AQ4646"/>
      <c r="AS4646"/>
      <c r="AT4646"/>
    </row>
    <row r="4647" spans="18:46">
      <c r="R4647"/>
      <c r="S4647"/>
      <c r="U4647"/>
      <c r="V4647"/>
      <c r="X4647"/>
      <c r="Y4647"/>
      <c r="AA4647"/>
      <c r="AB4647"/>
      <c r="AD4647"/>
      <c r="AE4647"/>
      <c r="AG4647"/>
      <c r="AH4647"/>
      <c r="AJ4647"/>
      <c r="AK4647"/>
      <c r="AM4647"/>
      <c r="AN4647"/>
      <c r="AP4647"/>
      <c r="AQ4647"/>
      <c r="AS4647"/>
      <c r="AT4647"/>
    </row>
    <row r="4648" spans="18:46">
      <c r="R4648"/>
      <c r="S4648"/>
      <c r="U4648"/>
      <c r="V4648"/>
      <c r="X4648"/>
      <c r="Y4648"/>
      <c r="AA4648"/>
      <c r="AB4648"/>
      <c r="AD4648"/>
      <c r="AE4648"/>
      <c r="AG4648"/>
      <c r="AH4648"/>
      <c r="AJ4648"/>
      <c r="AK4648"/>
      <c r="AM4648"/>
      <c r="AN4648"/>
      <c r="AP4648"/>
      <c r="AQ4648"/>
      <c r="AS4648"/>
      <c r="AT4648"/>
    </row>
    <row r="4649" spans="18:46">
      <c r="R4649"/>
      <c r="S4649"/>
      <c r="U4649"/>
      <c r="V4649"/>
      <c r="X4649"/>
      <c r="Y4649"/>
      <c r="AA4649"/>
      <c r="AB4649"/>
      <c r="AD4649"/>
      <c r="AE4649"/>
      <c r="AG4649"/>
      <c r="AH4649"/>
      <c r="AJ4649"/>
      <c r="AK4649"/>
      <c r="AM4649"/>
      <c r="AN4649"/>
      <c r="AP4649"/>
      <c r="AQ4649"/>
      <c r="AS4649"/>
      <c r="AT4649"/>
    </row>
    <row r="4650" spans="18:46">
      <c r="R4650"/>
      <c r="S4650"/>
      <c r="U4650"/>
      <c r="V4650"/>
      <c r="X4650"/>
      <c r="Y4650"/>
      <c r="AA4650"/>
      <c r="AB4650"/>
      <c r="AD4650"/>
      <c r="AE4650"/>
      <c r="AG4650"/>
      <c r="AH4650"/>
      <c r="AJ4650"/>
      <c r="AK4650"/>
      <c r="AM4650"/>
      <c r="AN4650"/>
      <c r="AP4650"/>
      <c r="AQ4650"/>
      <c r="AS4650"/>
      <c r="AT4650"/>
    </row>
    <row r="4651" spans="18:46">
      <c r="R4651"/>
      <c r="S4651"/>
      <c r="U4651"/>
      <c r="V4651"/>
      <c r="X4651"/>
      <c r="Y4651"/>
      <c r="AA4651"/>
      <c r="AB4651"/>
      <c r="AD4651"/>
      <c r="AE4651"/>
      <c r="AG4651"/>
      <c r="AH4651"/>
      <c r="AJ4651"/>
      <c r="AK4651"/>
      <c r="AM4651"/>
      <c r="AN4651"/>
      <c r="AP4651"/>
      <c r="AQ4651"/>
      <c r="AS4651"/>
      <c r="AT4651"/>
    </row>
    <row r="4652" spans="18:46">
      <c r="R4652"/>
      <c r="S4652"/>
      <c r="U4652"/>
      <c r="V4652"/>
      <c r="X4652"/>
      <c r="Y4652"/>
      <c r="AA4652"/>
      <c r="AB4652"/>
      <c r="AD4652"/>
      <c r="AE4652"/>
      <c r="AG4652"/>
      <c r="AH4652"/>
      <c r="AJ4652"/>
      <c r="AK4652"/>
      <c r="AM4652"/>
      <c r="AN4652"/>
      <c r="AP4652"/>
      <c r="AQ4652"/>
      <c r="AS4652"/>
      <c r="AT4652"/>
    </row>
    <row r="4653" spans="18:46">
      <c r="R4653"/>
      <c r="S4653"/>
      <c r="U4653"/>
      <c r="V4653"/>
      <c r="X4653"/>
      <c r="Y4653"/>
      <c r="AA4653"/>
      <c r="AB4653"/>
      <c r="AD4653"/>
      <c r="AE4653"/>
      <c r="AG4653"/>
      <c r="AH4653"/>
      <c r="AJ4653"/>
      <c r="AK4653"/>
      <c r="AM4653"/>
      <c r="AN4653"/>
      <c r="AP4653"/>
      <c r="AQ4653"/>
      <c r="AS4653"/>
      <c r="AT4653"/>
    </row>
    <row r="4654" spans="18:46">
      <c r="R4654"/>
      <c r="S4654"/>
      <c r="U4654"/>
      <c r="V4654"/>
      <c r="X4654"/>
      <c r="Y4654"/>
      <c r="AA4654"/>
      <c r="AB4654"/>
      <c r="AD4654"/>
      <c r="AE4654"/>
      <c r="AG4654"/>
      <c r="AH4654"/>
      <c r="AJ4654"/>
      <c r="AK4654"/>
      <c r="AM4654"/>
      <c r="AN4654"/>
      <c r="AP4654"/>
      <c r="AQ4654"/>
      <c r="AS4654"/>
      <c r="AT4654"/>
    </row>
    <row r="4655" spans="18:46">
      <c r="R4655"/>
      <c r="S4655"/>
      <c r="U4655"/>
      <c r="V4655"/>
      <c r="X4655"/>
      <c r="Y4655"/>
      <c r="AA4655"/>
      <c r="AB4655"/>
      <c r="AD4655"/>
      <c r="AE4655"/>
      <c r="AG4655"/>
      <c r="AH4655"/>
      <c r="AJ4655"/>
      <c r="AK4655"/>
      <c r="AM4655"/>
      <c r="AN4655"/>
      <c r="AP4655"/>
      <c r="AQ4655"/>
      <c r="AS4655"/>
      <c r="AT4655"/>
    </row>
    <row r="4656" spans="18:46">
      <c r="R4656"/>
      <c r="S4656"/>
      <c r="U4656"/>
      <c r="V4656"/>
      <c r="X4656"/>
      <c r="Y4656"/>
      <c r="AA4656"/>
      <c r="AB4656"/>
      <c r="AD4656"/>
      <c r="AE4656"/>
      <c r="AG4656"/>
      <c r="AH4656"/>
      <c r="AJ4656"/>
      <c r="AK4656"/>
      <c r="AM4656"/>
      <c r="AN4656"/>
      <c r="AP4656"/>
      <c r="AQ4656"/>
      <c r="AS4656"/>
      <c r="AT4656"/>
    </row>
    <row r="4657" spans="18:46">
      <c r="R4657"/>
      <c r="S4657"/>
      <c r="U4657"/>
      <c r="V4657"/>
      <c r="X4657"/>
      <c r="Y4657"/>
      <c r="AA4657"/>
      <c r="AB4657"/>
      <c r="AD4657"/>
      <c r="AE4657"/>
      <c r="AG4657"/>
      <c r="AH4657"/>
      <c r="AJ4657"/>
      <c r="AK4657"/>
      <c r="AM4657"/>
      <c r="AN4657"/>
      <c r="AP4657"/>
      <c r="AQ4657"/>
      <c r="AS4657"/>
      <c r="AT4657"/>
    </row>
    <row r="4658" spans="18:46">
      <c r="R4658"/>
      <c r="S4658"/>
      <c r="U4658"/>
      <c r="V4658"/>
      <c r="X4658"/>
      <c r="Y4658"/>
      <c r="AA4658"/>
      <c r="AB4658"/>
      <c r="AD4658"/>
      <c r="AE4658"/>
      <c r="AG4658"/>
      <c r="AH4658"/>
      <c r="AJ4658"/>
      <c r="AK4658"/>
      <c r="AM4658"/>
      <c r="AN4658"/>
      <c r="AP4658"/>
      <c r="AQ4658"/>
      <c r="AS4658"/>
      <c r="AT4658"/>
    </row>
    <row r="4659" spans="18:46">
      <c r="R4659"/>
      <c r="S4659"/>
      <c r="U4659"/>
      <c r="V4659"/>
      <c r="X4659"/>
      <c r="Y4659"/>
      <c r="AA4659"/>
      <c r="AB4659"/>
      <c r="AD4659"/>
      <c r="AE4659"/>
      <c r="AG4659"/>
      <c r="AH4659"/>
      <c r="AJ4659"/>
      <c r="AK4659"/>
      <c r="AM4659"/>
      <c r="AN4659"/>
      <c r="AP4659"/>
      <c r="AQ4659"/>
      <c r="AS4659"/>
      <c r="AT4659"/>
    </row>
    <row r="4660" spans="18:46">
      <c r="R4660"/>
      <c r="S4660"/>
      <c r="U4660"/>
      <c r="V4660"/>
      <c r="X4660"/>
      <c r="Y4660"/>
      <c r="AA4660"/>
      <c r="AB4660"/>
      <c r="AD4660"/>
      <c r="AE4660"/>
      <c r="AG4660"/>
      <c r="AH4660"/>
      <c r="AJ4660"/>
      <c r="AK4660"/>
      <c r="AM4660"/>
      <c r="AN4660"/>
      <c r="AP4660"/>
      <c r="AQ4660"/>
      <c r="AS4660"/>
      <c r="AT4660"/>
    </row>
    <row r="4661" spans="18:46">
      <c r="R4661"/>
      <c r="S4661"/>
      <c r="U4661"/>
      <c r="V4661"/>
      <c r="X4661"/>
      <c r="Y4661"/>
      <c r="AA4661"/>
      <c r="AB4661"/>
      <c r="AD4661"/>
      <c r="AE4661"/>
      <c r="AG4661"/>
      <c r="AH4661"/>
      <c r="AJ4661"/>
      <c r="AK4661"/>
      <c r="AM4661"/>
      <c r="AN4661"/>
      <c r="AP4661"/>
      <c r="AQ4661"/>
      <c r="AS4661"/>
      <c r="AT4661"/>
    </row>
    <row r="4662" spans="18:46">
      <c r="R4662"/>
      <c r="S4662"/>
      <c r="U4662"/>
      <c r="V4662"/>
      <c r="X4662"/>
      <c r="Y4662"/>
      <c r="AA4662"/>
      <c r="AB4662"/>
      <c r="AD4662"/>
      <c r="AE4662"/>
      <c r="AG4662"/>
      <c r="AH4662"/>
      <c r="AJ4662"/>
      <c r="AK4662"/>
      <c r="AM4662"/>
      <c r="AN4662"/>
      <c r="AP4662"/>
      <c r="AQ4662"/>
      <c r="AS4662"/>
      <c r="AT4662"/>
    </row>
    <row r="4663" spans="18:46">
      <c r="R4663"/>
      <c r="S4663"/>
      <c r="U4663"/>
      <c r="V4663"/>
      <c r="X4663"/>
      <c r="Y4663"/>
      <c r="AA4663"/>
      <c r="AB4663"/>
      <c r="AD4663"/>
      <c r="AE4663"/>
      <c r="AG4663"/>
      <c r="AH4663"/>
      <c r="AJ4663"/>
      <c r="AK4663"/>
      <c r="AM4663"/>
      <c r="AN4663"/>
      <c r="AP4663"/>
      <c r="AQ4663"/>
      <c r="AS4663"/>
      <c r="AT4663"/>
    </row>
    <row r="4664" spans="18:46">
      <c r="R4664"/>
      <c r="S4664"/>
      <c r="U4664"/>
      <c r="V4664"/>
      <c r="X4664"/>
      <c r="Y4664"/>
      <c r="AA4664"/>
      <c r="AB4664"/>
      <c r="AD4664"/>
      <c r="AE4664"/>
      <c r="AG4664"/>
      <c r="AH4664"/>
      <c r="AJ4664"/>
      <c r="AK4664"/>
      <c r="AM4664"/>
      <c r="AN4664"/>
      <c r="AP4664"/>
      <c r="AQ4664"/>
      <c r="AS4664"/>
      <c r="AT4664"/>
    </row>
    <row r="4665" spans="18:46">
      <c r="R4665"/>
      <c r="S4665"/>
      <c r="U4665"/>
      <c r="V4665"/>
      <c r="X4665"/>
      <c r="Y4665"/>
      <c r="AA4665"/>
      <c r="AB4665"/>
      <c r="AD4665"/>
      <c r="AE4665"/>
      <c r="AG4665"/>
      <c r="AH4665"/>
      <c r="AJ4665"/>
      <c r="AK4665"/>
      <c r="AM4665"/>
      <c r="AN4665"/>
      <c r="AP4665"/>
      <c r="AQ4665"/>
      <c r="AS4665"/>
      <c r="AT4665"/>
    </row>
    <row r="4666" spans="18:46">
      <c r="R4666"/>
      <c r="S4666"/>
      <c r="U4666"/>
      <c r="V4666"/>
      <c r="X4666"/>
      <c r="Y4666"/>
      <c r="AA4666"/>
      <c r="AB4666"/>
      <c r="AD4666"/>
      <c r="AE4666"/>
      <c r="AG4666"/>
      <c r="AH4666"/>
      <c r="AJ4666"/>
      <c r="AK4666"/>
      <c r="AM4666"/>
      <c r="AN4666"/>
      <c r="AP4666"/>
      <c r="AQ4666"/>
      <c r="AS4666"/>
      <c r="AT4666"/>
    </row>
    <row r="4667" spans="18:46">
      <c r="R4667"/>
      <c r="S4667"/>
      <c r="U4667"/>
      <c r="V4667"/>
      <c r="X4667"/>
      <c r="Y4667"/>
      <c r="AA4667"/>
      <c r="AB4667"/>
      <c r="AD4667"/>
      <c r="AE4667"/>
      <c r="AG4667"/>
      <c r="AH4667"/>
      <c r="AJ4667"/>
      <c r="AK4667"/>
      <c r="AM4667"/>
      <c r="AN4667"/>
      <c r="AP4667"/>
      <c r="AQ4667"/>
      <c r="AS4667"/>
      <c r="AT4667"/>
    </row>
    <row r="4668" spans="18:46">
      <c r="R4668"/>
      <c r="S4668"/>
      <c r="U4668"/>
      <c r="V4668"/>
      <c r="X4668"/>
      <c r="Y4668"/>
      <c r="AA4668"/>
      <c r="AB4668"/>
      <c r="AD4668"/>
      <c r="AE4668"/>
      <c r="AG4668"/>
      <c r="AH4668"/>
      <c r="AJ4668"/>
      <c r="AK4668"/>
      <c r="AM4668"/>
      <c r="AN4668"/>
      <c r="AP4668"/>
      <c r="AQ4668"/>
      <c r="AS4668"/>
      <c r="AT4668"/>
    </row>
    <row r="4669" spans="18:46">
      <c r="R4669"/>
      <c r="S4669"/>
      <c r="U4669"/>
      <c r="V4669"/>
      <c r="X4669"/>
      <c r="Y4669"/>
      <c r="AA4669"/>
      <c r="AB4669"/>
      <c r="AD4669"/>
      <c r="AE4669"/>
      <c r="AG4669"/>
      <c r="AH4669"/>
      <c r="AJ4669"/>
      <c r="AK4669"/>
      <c r="AM4669"/>
      <c r="AN4669"/>
      <c r="AP4669"/>
      <c r="AQ4669"/>
      <c r="AS4669"/>
      <c r="AT4669"/>
    </row>
    <row r="4670" spans="18:46">
      <c r="R4670"/>
      <c r="S4670"/>
      <c r="U4670"/>
      <c r="V4670"/>
      <c r="X4670"/>
      <c r="Y4670"/>
      <c r="AA4670"/>
      <c r="AB4670"/>
      <c r="AD4670"/>
      <c r="AE4670"/>
      <c r="AG4670"/>
      <c r="AH4670"/>
      <c r="AJ4670"/>
      <c r="AK4670"/>
      <c r="AM4670"/>
      <c r="AN4670"/>
      <c r="AP4670"/>
      <c r="AQ4670"/>
      <c r="AS4670"/>
      <c r="AT4670"/>
    </row>
    <row r="4671" spans="18:46">
      <c r="R4671"/>
      <c r="S4671"/>
      <c r="U4671"/>
      <c r="V4671"/>
      <c r="X4671"/>
      <c r="Y4671"/>
      <c r="AA4671"/>
      <c r="AB4671"/>
      <c r="AD4671"/>
      <c r="AE4671"/>
      <c r="AG4671"/>
      <c r="AH4671"/>
      <c r="AJ4671"/>
      <c r="AK4671"/>
      <c r="AM4671"/>
      <c r="AN4671"/>
      <c r="AP4671"/>
      <c r="AQ4671"/>
      <c r="AS4671"/>
      <c r="AT4671"/>
    </row>
    <row r="4672" spans="18:46">
      <c r="R4672"/>
      <c r="S4672"/>
      <c r="U4672"/>
      <c r="V4672"/>
      <c r="X4672"/>
      <c r="Y4672"/>
      <c r="AA4672"/>
      <c r="AB4672"/>
      <c r="AD4672"/>
      <c r="AE4672"/>
      <c r="AG4672"/>
      <c r="AH4672"/>
      <c r="AJ4672"/>
      <c r="AK4672"/>
      <c r="AM4672"/>
      <c r="AN4672"/>
      <c r="AP4672"/>
      <c r="AQ4672"/>
      <c r="AS4672"/>
      <c r="AT4672"/>
    </row>
    <row r="4673" spans="18:46">
      <c r="R4673"/>
      <c r="S4673"/>
      <c r="U4673"/>
      <c r="V4673"/>
      <c r="X4673"/>
      <c r="Y4673"/>
      <c r="AA4673"/>
      <c r="AB4673"/>
      <c r="AD4673"/>
      <c r="AE4673"/>
      <c r="AG4673"/>
      <c r="AH4673"/>
      <c r="AJ4673"/>
      <c r="AK4673"/>
      <c r="AM4673"/>
      <c r="AN4673"/>
      <c r="AP4673"/>
      <c r="AQ4673"/>
      <c r="AS4673"/>
      <c r="AT4673"/>
    </row>
    <row r="4674" spans="18:46">
      <c r="R4674"/>
      <c r="S4674"/>
      <c r="U4674"/>
      <c r="V4674"/>
      <c r="X4674"/>
      <c r="Y4674"/>
      <c r="AA4674"/>
      <c r="AB4674"/>
      <c r="AD4674"/>
      <c r="AE4674"/>
      <c r="AG4674"/>
      <c r="AH4674"/>
      <c r="AJ4674"/>
      <c r="AK4674"/>
      <c r="AM4674"/>
      <c r="AN4674"/>
      <c r="AP4674"/>
      <c r="AQ4674"/>
      <c r="AS4674"/>
      <c r="AT4674"/>
    </row>
    <row r="4675" spans="18:46">
      <c r="R4675"/>
      <c r="S4675"/>
      <c r="U4675"/>
      <c r="V4675"/>
      <c r="X4675"/>
      <c r="Y4675"/>
      <c r="AA4675"/>
      <c r="AB4675"/>
      <c r="AD4675"/>
      <c r="AE4675"/>
      <c r="AG4675"/>
      <c r="AH4675"/>
      <c r="AJ4675"/>
      <c r="AK4675"/>
      <c r="AM4675"/>
      <c r="AN4675"/>
      <c r="AP4675"/>
      <c r="AQ4675"/>
      <c r="AS4675"/>
      <c r="AT4675"/>
    </row>
    <row r="4676" spans="18:46">
      <c r="R4676"/>
      <c r="S4676"/>
      <c r="U4676"/>
      <c r="V4676"/>
      <c r="X4676"/>
      <c r="Y4676"/>
      <c r="AA4676"/>
      <c r="AB4676"/>
      <c r="AD4676"/>
      <c r="AE4676"/>
      <c r="AG4676"/>
      <c r="AH4676"/>
      <c r="AJ4676"/>
      <c r="AK4676"/>
      <c r="AM4676"/>
      <c r="AN4676"/>
      <c r="AP4676"/>
      <c r="AQ4676"/>
      <c r="AS4676"/>
      <c r="AT4676"/>
    </row>
    <row r="4677" spans="18:46">
      <c r="R4677"/>
      <c r="S4677"/>
      <c r="U4677"/>
      <c r="V4677"/>
      <c r="X4677"/>
      <c r="Y4677"/>
      <c r="AA4677"/>
      <c r="AB4677"/>
      <c r="AD4677"/>
      <c r="AE4677"/>
      <c r="AG4677"/>
      <c r="AH4677"/>
      <c r="AJ4677"/>
      <c r="AK4677"/>
      <c r="AM4677"/>
      <c r="AN4677"/>
      <c r="AP4677"/>
      <c r="AQ4677"/>
      <c r="AS4677"/>
      <c r="AT4677"/>
    </row>
    <row r="4678" spans="18:46">
      <c r="R4678"/>
      <c r="S4678"/>
      <c r="U4678"/>
      <c r="V4678"/>
      <c r="X4678"/>
      <c r="Y4678"/>
      <c r="AA4678"/>
      <c r="AB4678"/>
      <c r="AD4678"/>
      <c r="AE4678"/>
      <c r="AG4678"/>
      <c r="AH4678"/>
      <c r="AJ4678"/>
      <c r="AK4678"/>
      <c r="AM4678"/>
      <c r="AN4678"/>
      <c r="AP4678"/>
      <c r="AQ4678"/>
      <c r="AS4678"/>
      <c r="AT4678"/>
    </row>
    <row r="4679" spans="18:46">
      <c r="R4679"/>
      <c r="S4679"/>
      <c r="U4679"/>
      <c r="V4679"/>
      <c r="X4679"/>
      <c r="Y4679"/>
      <c r="AA4679"/>
      <c r="AB4679"/>
      <c r="AD4679"/>
      <c r="AE4679"/>
      <c r="AG4679"/>
      <c r="AH4679"/>
      <c r="AJ4679"/>
      <c r="AK4679"/>
      <c r="AM4679"/>
      <c r="AN4679"/>
      <c r="AP4679"/>
      <c r="AQ4679"/>
      <c r="AS4679"/>
      <c r="AT4679"/>
    </row>
    <row r="4680" spans="18:46">
      <c r="R4680"/>
      <c r="S4680"/>
      <c r="U4680"/>
      <c r="V4680"/>
      <c r="X4680"/>
      <c r="Y4680"/>
      <c r="AA4680"/>
      <c r="AB4680"/>
      <c r="AD4680"/>
      <c r="AE4680"/>
      <c r="AG4680"/>
      <c r="AH4680"/>
      <c r="AJ4680"/>
      <c r="AK4680"/>
      <c r="AM4680"/>
      <c r="AN4680"/>
      <c r="AP4680"/>
      <c r="AQ4680"/>
      <c r="AS4680"/>
      <c r="AT4680"/>
    </row>
    <row r="4681" spans="18:46">
      <c r="R4681"/>
      <c r="S4681"/>
      <c r="U4681"/>
      <c r="V4681"/>
      <c r="X4681"/>
      <c r="Y4681"/>
      <c r="AA4681"/>
      <c r="AB4681"/>
      <c r="AD4681"/>
      <c r="AE4681"/>
      <c r="AG4681"/>
      <c r="AH4681"/>
      <c r="AJ4681"/>
      <c r="AK4681"/>
      <c r="AM4681"/>
      <c r="AN4681"/>
      <c r="AP4681"/>
      <c r="AQ4681"/>
      <c r="AS4681"/>
      <c r="AT4681"/>
    </row>
    <row r="4682" spans="18:46">
      <c r="R4682"/>
      <c r="S4682"/>
      <c r="U4682"/>
      <c r="V4682"/>
      <c r="X4682"/>
      <c r="Y4682"/>
      <c r="AA4682"/>
      <c r="AB4682"/>
      <c r="AD4682"/>
      <c r="AE4682"/>
      <c r="AG4682"/>
      <c r="AH4682"/>
      <c r="AJ4682"/>
      <c r="AK4682"/>
      <c r="AM4682"/>
      <c r="AN4682"/>
      <c r="AP4682"/>
      <c r="AQ4682"/>
      <c r="AS4682"/>
      <c r="AT4682"/>
    </row>
    <row r="4683" spans="18:46">
      <c r="R4683"/>
      <c r="S4683"/>
      <c r="U4683"/>
      <c r="V4683"/>
      <c r="X4683"/>
      <c r="Y4683"/>
      <c r="AA4683"/>
      <c r="AB4683"/>
      <c r="AD4683"/>
      <c r="AE4683"/>
      <c r="AG4683"/>
      <c r="AH4683"/>
      <c r="AJ4683"/>
      <c r="AK4683"/>
      <c r="AM4683"/>
      <c r="AN4683"/>
      <c r="AP4683"/>
      <c r="AQ4683"/>
      <c r="AS4683"/>
      <c r="AT4683"/>
    </row>
    <row r="4684" spans="18:46">
      <c r="R4684"/>
      <c r="S4684"/>
      <c r="U4684"/>
      <c r="V4684"/>
      <c r="X4684"/>
      <c r="Y4684"/>
      <c r="AA4684"/>
      <c r="AB4684"/>
      <c r="AD4684"/>
      <c r="AE4684"/>
      <c r="AG4684"/>
      <c r="AH4684"/>
      <c r="AJ4684"/>
      <c r="AK4684"/>
      <c r="AM4684"/>
      <c r="AN4684"/>
      <c r="AP4684"/>
      <c r="AQ4684"/>
      <c r="AS4684"/>
      <c r="AT4684"/>
    </row>
    <row r="4685" spans="18:46">
      <c r="R4685"/>
      <c r="S4685"/>
      <c r="U4685"/>
      <c r="V4685"/>
      <c r="X4685"/>
      <c r="Y4685"/>
      <c r="AA4685"/>
      <c r="AB4685"/>
      <c r="AD4685"/>
      <c r="AE4685"/>
      <c r="AG4685"/>
      <c r="AH4685"/>
      <c r="AJ4685"/>
      <c r="AK4685"/>
      <c r="AM4685"/>
      <c r="AN4685"/>
      <c r="AP4685"/>
      <c r="AQ4685"/>
      <c r="AS4685"/>
      <c r="AT4685"/>
    </row>
    <row r="4686" spans="18:46">
      <c r="R4686"/>
      <c r="S4686"/>
      <c r="U4686"/>
      <c r="V4686"/>
      <c r="X4686"/>
      <c r="Y4686"/>
      <c r="AA4686"/>
      <c r="AB4686"/>
      <c r="AD4686"/>
      <c r="AE4686"/>
      <c r="AG4686"/>
      <c r="AH4686"/>
      <c r="AJ4686"/>
      <c r="AK4686"/>
      <c r="AM4686"/>
      <c r="AN4686"/>
      <c r="AP4686"/>
      <c r="AQ4686"/>
      <c r="AS4686"/>
      <c r="AT4686"/>
    </row>
    <row r="4687" spans="18:46">
      <c r="R4687"/>
      <c r="S4687"/>
      <c r="U4687"/>
      <c r="V4687"/>
      <c r="X4687"/>
      <c r="Y4687"/>
      <c r="AA4687"/>
      <c r="AB4687"/>
      <c r="AD4687"/>
      <c r="AE4687"/>
      <c r="AG4687"/>
      <c r="AH4687"/>
      <c r="AJ4687"/>
      <c r="AK4687"/>
      <c r="AM4687"/>
      <c r="AN4687"/>
      <c r="AP4687"/>
      <c r="AQ4687"/>
      <c r="AS4687"/>
      <c r="AT4687"/>
    </row>
    <row r="4688" spans="18:46">
      <c r="R4688"/>
      <c r="S4688"/>
      <c r="U4688"/>
      <c r="V4688"/>
      <c r="X4688"/>
      <c r="Y4688"/>
      <c r="AA4688"/>
      <c r="AB4688"/>
      <c r="AD4688"/>
      <c r="AE4688"/>
      <c r="AG4688"/>
      <c r="AH4688"/>
      <c r="AJ4688"/>
      <c r="AK4688"/>
      <c r="AM4688"/>
      <c r="AN4688"/>
      <c r="AP4688"/>
      <c r="AQ4688"/>
      <c r="AS4688"/>
      <c r="AT4688"/>
    </row>
    <row r="4689" spans="18:46">
      <c r="R4689"/>
      <c r="S4689"/>
      <c r="U4689"/>
      <c r="V4689"/>
      <c r="X4689"/>
      <c r="Y4689"/>
      <c r="AA4689"/>
      <c r="AB4689"/>
      <c r="AD4689"/>
      <c r="AE4689"/>
      <c r="AG4689"/>
      <c r="AH4689"/>
      <c r="AJ4689"/>
      <c r="AK4689"/>
      <c r="AM4689"/>
      <c r="AN4689"/>
      <c r="AP4689"/>
      <c r="AQ4689"/>
      <c r="AS4689"/>
      <c r="AT4689"/>
    </row>
    <row r="4690" spans="18:46">
      <c r="R4690"/>
      <c r="S4690"/>
      <c r="U4690"/>
      <c r="V4690"/>
      <c r="X4690"/>
      <c r="Y4690"/>
      <c r="AA4690"/>
      <c r="AB4690"/>
      <c r="AD4690"/>
      <c r="AE4690"/>
      <c r="AG4690"/>
      <c r="AH4690"/>
      <c r="AJ4690"/>
      <c r="AK4690"/>
      <c r="AM4690"/>
      <c r="AN4690"/>
      <c r="AP4690"/>
      <c r="AQ4690"/>
      <c r="AS4690"/>
      <c r="AT4690"/>
    </row>
    <row r="4691" spans="18:46">
      <c r="R4691"/>
      <c r="S4691"/>
      <c r="U4691"/>
      <c r="V4691"/>
      <c r="X4691"/>
      <c r="Y4691"/>
      <c r="AA4691"/>
      <c r="AB4691"/>
      <c r="AD4691"/>
      <c r="AE4691"/>
      <c r="AG4691"/>
      <c r="AH4691"/>
      <c r="AJ4691"/>
      <c r="AK4691"/>
      <c r="AM4691"/>
      <c r="AN4691"/>
      <c r="AP4691"/>
      <c r="AQ4691"/>
      <c r="AS4691"/>
      <c r="AT4691"/>
    </row>
    <row r="4692" spans="18:46">
      <c r="R4692"/>
      <c r="S4692"/>
      <c r="U4692"/>
      <c r="V4692"/>
      <c r="X4692"/>
      <c r="Y4692"/>
      <c r="AA4692"/>
      <c r="AB4692"/>
      <c r="AD4692"/>
      <c r="AE4692"/>
      <c r="AG4692"/>
      <c r="AH4692"/>
      <c r="AJ4692"/>
      <c r="AK4692"/>
      <c r="AM4692"/>
      <c r="AN4692"/>
      <c r="AP4692"/>
      <c r="AQ4692"/>
      <c r="AS4692"/>
      <c r="AT4692"/>
    </row>
    <row r="4693" spans="18:46">
      <c r="R4693"/>
      <c r="S4693"/>
      <c r="U4693"/>
      <c r="V4693"/>
      <c r="X4693"/>
      <c r="Y4693"/>
      <c r="AA4693"/>
      <c r="AB4693"/>
      <c r="AD4693"/>
      <c r="AE4693"/>
      <c r="AG4693"/>
      <c r="AH4693"/>
      <c r="AJ4693"/>
      <c r="AK4693"/>
      <c r="AM4693"/>
      <c r="AN4693"/>
      <c r="AP4693"/>
      <c r="AQ4693"/>
      <c r="AS4693"/>
      <c r="AT4693"/>
    </row>
    <row r="4694" spans="18:46">
      <c r="R4694"/>
      <c r="S4694"/>
      <c r="U4694"/>
      <c r="V4694"/>
      <c r="X4694"/>
      <c r="Y4694"/>
      <c r="AA4694"/>
      <c r="AB4694"/>
      <c r="AD4694"/>
      <c r="AE4694"/>
      <c r="AG4694"/>
      <c r="AH4694"/>
      <c r="AJ4694"/>
      <c r="AK4694"/>
      <c r="AM4694"/>
      <c r="AN4694"/>
      <c r="AP4694"/>
      <c r="AQ4694"/>
      <c r="AS4694"/>
      <c r="AT4694"/>
    </row>
    <row r="4695" spans="18:46">
      <c r="R4695"/>
      <c r="S4695"/>
      <c r="U4695"/>
      <c r="V4695"/>
      <c r="X4695"/>
      <c r="Y4695"/>
      <c r="AA4695"/>
      <c r="AB4695"/>
      <c r="AD4695"/>
      <c r="AE4695"/>
      <c r="AG4695"/>
      <c r="AH4695"/>
      <c r="AJ4695"/>
      <c r="AK4695"/>
      <c r="AM4695"/>
      <c r="AN4695"/>
      <c r="AP4695"/>
      <c r="AQ4695"/>
      <c r="AS4695"/>
      <c r="AT4695"/>
    </row>
    <row r="4696" spans="18:46">
      <c r="R4696"/>
      <c r="S4696"/>
      <c r="U4696"/>
      <c r="V4696"/>
      <c r="X4696"/>
      <c r="Y4696"/>
      <c r="AA4696"/>
      <c r="AB4696"/>
      <c r="AD4696"/>
      <c r="AE4696"/>
      <c r="AG4696"/>
      <c r="AH4696"/>
      <c r="AJ4696"/>
      <c r="AK4696"/>
      <c r="AM4696"/>
      <c r="AN4696"/>
      <c r="AP4696"/>
      <c r="AQ4696"/>
      <c r="AS4696"/>
      <c r="AT4696"/>
    </row>
    <row r="4697" spans="18:46">
      <c r="R4697"/>
      <c r="S4697"/>
      <c r="U4697"/>
      <c r="V4697"/>
      <c r="X4697"/>
      <c r="Y4697"/>
      <c r="AA4697"/>
      <c r="AB4697"/>
      <c r="AD4697"/>
      <c r="AE4697"/>
      <c r="AG4697"/>
      <c r="AH4697"/>
      <c r="AJ4697"/>
      <c r="AK4697"/>
      <c r="AM4697"/>
      <c r="AN4697"/>
      <c r="AP4697"/>
      <c r="AQ4697"/>
      <c r="AS4697"/>
      <c r="AT4697"/>
    </row>
    <row r="4698" spans="18:46">
      <c r="R4698"/>
      <c r="S4698"/>
      <c r="U4698"/>
      <c r="V4698"/>
      <c r="X4698"/>
      <c r="Y4698"/>
      <c r="AA4698"/>
      <c r="AB4698"/>
      <c r="AD4698"/>
      <c r="AE4698"/>
      <c r="AG4698"/>
      <c r="AH4698"/>
      <c r="AJ4698"/>
      <c r="AK4698"/>
      <c r="AM4698"/>
      <c r="AN4698"/>
      <c r="AP4698"/>
      <c r="AQ4698"/>
      <c r="AS4698"/>
      <c r="AT4698"/>
    </row>
    <row r="4699" spans="18:46">
      <c r="R4699"/>
      <c r="S4699"/>
      <c r="U4699"/>
      <c r="V4699"/>
      <c r="X4699"/>
      <c r="Y4699"/>
      <c r="AA4699"/>
      <c r="AB4699"/>
      <c r="AD4699"/>
      <c r="AE4699"/>
      <c r="AG4699"/>
      <c r="AH4699"/>
      <c r="AJ4699"/>
      <c r="AK4699"/>
      <c r="AM4699"/>
      <c r="AN4699"/>
      <c r="AP4699"/>
      <c r="AQ4699"/>
      <c r="AS4699"/>
      <c r="AT4699"/>
    </row>
    <row r="4700" spans="18:46">
      <c r="R4700"/>
      <c r="S4700"/>
      <c r="U4700"/>
      <c r="V4700"/>
      <c r="X4700"/>
      <c r="Y4700"/>
      <c r="AA4700"/>
      <c r="AB4700"/>
      <c r="AD4700"/>
      <c r="AE4700"/>
      <c r="AG4700"/>
      <c r="AH4700"/>
      <c r="AJ4700"/>
      <c r="AK4700"/>
      <c r="AM4700"/>
      <c r="AN4700"/>
      <c r="AP4700"/>
      <c r="AQ4700"/>
      <c r="AS4700"/>
      <c r="AT4700"/>
    </row>
    <row r="4701" spans="18:46">
      <c r="R4701"/>
      <c r="S4701"/>
      <c r="U4701"/>
      <c r="V4701"/>
      <c r="X4701"/>
      <c r="Y4701"/>
      <c r="AA4701"/>
      <c r="AB4701"/>
      <c r="AD4701"/>
      <c r="AE4701"/>
      <c r="AG4701"/>
      <c r="AH4701"/>
      <c r="AJ4701"/>
      <c r="AK4701"/>
      <c r="AM4701"/>
      <c r="AN4701"/>
      <c r="AP4701"/>
      <c r="AQ4701"/>
      <c r="AS4701"/>
      <c r="AT4701"/>
    </row>
    <row r="4702" spans="18:46">
      <c r="R4702"/>
      <c r="S4702"/>
      <c r="U4702"/>
      <c r="V4702"/>
      <c r="X4702"/>
      <c r="Y4702"/>
      <c r="AA4702"/>
      <c r="AB4702"/>
      <c r="AD4702"/>
      <c r="AE4702"/>
      <c r="AG4702"/>
      <c r="AH4702"/>
      <c r="AJ4702"/>
      <c r="AK4702"/>
      <c r="AM4702"/>
      <c r="AN4702"/>
      <c r="AP4702"/>
      <c r="AQ4702"/>
      <c r="AS4702"/>
      <c r="AT4702"/>
    </row>
    <row r="4703" spans="18:46">
      <c r="R4703"/>
      <c r="S4703"/>
      <c r="U4703"/>
      <c r="V4703"/>
      <c r="X4703"/>
      <c r="Y4703"/>
      <c r="AA4703"/>
      <c r="AB4703"/>
      <c r="AD4703"/>
      <c r="AE4703"/>
      <c r="AG4703"/>
      <c r="AH4703"/>
      <c r="AJ4703"/>
      <c r="AK4703"/>
      <c r="AM4703"/>
      <c r="AN4703"/>
      <c r="AP4703"/>
      <c r="AQ4703"/>
      <c r="AS4703"/>
      <c r="AT4703"/>
    </row>
    <row r="4704" spans="18:46">
      <c r="R4704"/>
      <c r="S4704"/>
      <c r="U4704"/>
      <c r="V4704"/>
      <c r="X4704"/>
      <c r="Y4704"/>
      <c r="AA4704"/>
      <c r="AB4704"/>
      <c r="AD4704"/>
      <c r="AE4704"/>
      <c r="AG4704"/>
      <c r="AH4704"/>
      <c r="AJ4704"/>
      <c r="AK4704"/>
      <c r="AM4704"/>
      <c r="AN4704"/>
      <c r="AP4704"/>
      <c r="AQ4704"/>
      <c r="AS4704"/>
      <c r="AT4704"/>
    </row>
    <row r="4705" spans="18:46">
      <c r="R4705"/>
      <c r="S4705"/>
      <c r="U4705"/>
      <c r="V4705"/>
      <c r="X4705"/>
      <c r="Y4705"/>
      <c r="AA4705"/>
      <c r="AB4705"/>
      <c r="AD4705"/>
      <c r="AE4705"/>
      <c r="AG4705"/>
      <c r="AH4705"/>
      <c r="AJ4705"/>
      <c r="AK4705"/>
      <c r="AM4705"/>
      <c r="AN4705"/>
      <c r="AP4705"/>
      <c r="AQ4705"/>
      <c r="AS4705"/>
      <c r="AT4705"/>
    </row>
    <row r="4706" spans="18:46">
      <c r="R4706"/>
      <c r="S4706"/>
      <c r="U4706"/>
      <c r="V4706"/>
      <c r="X4706"/>
      <c r="Y4706"/>
      <c r="AA4706"/>
      <c r="AB4706"/>
      <c r="AD4706"/>
      <c r="AE4706"/>
      <c r="AG4706"/>
      <c r="AH4706"/>
      <c r="AJ4706"/>
      <c r="AK4706"/>
      <c r="AM4706"/>
      <c r="AN4706"/>
      <c r="AP4706"/>
      <c r="AQ4706"/>
      <c r="AS4706"/>
      <c r="AT4706"/>
    </row>
    <row r="4707" spans="18:46">
      <c r="R4707"/>
      <c r="S4707"/>
      <c r="U4707"/>
      <c r="V4707"/>
      <c r="X4707"/>
      <c r="Y4707"/>
      <c r="AA4707"/>
      <c r="AB4707"/>
      <c r="AD4707"/>
      <c r="AE4707"/>
      <c r="AG4707"/>
      <c r="AH4707"/>
      <c r="AJ4707"/>
      <c r="AK4707"/>
      <c r="AM4707"/>
      <c r="AN4707"/>
      <c r="AP4707"/>
      <c r="AQ4707"/>
      <c r="AS4707"/>
      <c r="AT4707"/>
    </row>
    <row r="4708" spans="18:46">
      <c r="R4708"/>
      <c r="S4708"/>
      <c r="U4708"/>
      <c r="V4708"/>
      <c r="X4708"/>
      <c r="Y4708"/>
      <c r="AA4708"/>
      <c r="AB4708"/>
      <c r="AD4708"/>
      <c r="AE4708"/>
      <c r="AG4708"/>
      <c r="AH4708"/>
      <c r="AJ4708"/>
      <c r="AK4708"/>
      <c r="AM4708"/>
      <c r="AN4708"/>
      <c r="AP4708"/>
      <c r="AQ4708"/>
      <c r="AS4708"/>
      <c r="AT4708"/>
    </row>
    <row r="4709" spans="18:46">
      <c r="R4709"/>
      <c r="S4709"/>
      <c r="U4709"/>
      <c r="V4709"/>
      <c r="X4709"/>
      <c r="Y4709"/>
      <c r="AA4709"/>
      <c r="AB4709"/>
      <c r="AD4709"/>
      <c r="AE4709"/>
      <c r="AG4709"/>
      <c r="AH4709"/>
      <c r="AJ4709"/>
      <c r="AK4709"/>
      <c r="AM4709"/>
      <c r="AN4709"/>
      <c r="AP4709"/>
      <c r="AQ4709"/>
      <c r="AS4709"/>
      <c r="AT4709"/>
    </row>
    <row r="4710" spans="18:46">
      <c r="R4710"/>
      <c r="S4710"/>
      <c r="U4710"/>
      <c r="V4710"/>
      <c r="X4710"/>
      <c r="Y4710"/>
      <c r="AA4710"/>
      <c r="AB4710"/>
      <c r="AD4710"/>
      <c r="AE4710"/>
      <c r="AG4710"/>
      <c r="AH4710"/>
      <c r="AJ4710"/>
      <c r="AK4710"/>
      <c r="AM4710"/>
      <c r="AN4710"/>
      <c r="AP4710"/>
      <c r="AQ4710"/>
      <c r="AS4710"/>
      <c r="AT4710"/>
    </row>
    <row r="4711" spans="18:46">
      <c r="R4711"/>
      <c r="S4711"/>
      <c r="U4711"/>
      <c r="V4711"/>
      <c r="X4711"/>
      <c r="Y4711"/>
      <c r="AA4711"/>
      <c r="AB4711"/>
      <c r="AD4711"/>
      <c r="AE4711"/>
      <c r="AG4711"/>
      <c r="AH4711"/>
      <c r="AJ4711"/>
      <c r="AK4711"/>
      <c r="AM4711"/>
      <c r="AN4711"/>
      <c r="AP4711"/>
      <c r="AQ4711"/>
      <c r="AS4711"/>
      <c r="AT4711"/>
    </row>
    <row r="4712" spans="18:46">
      <c r="R4712"/>
      <c r="S4712"/>
      <c r="U4712"/>
      <c r="V4712"/>
      <c r="X4712"/>
      <c r="Y4712"/>
      <c r="AA4712"/>
      <c r="AB4712"/>
      <c r="AD4712"/>
      <c r="AE4712"/>
      <c r="AG4712"/>
      <c r="AH4712"/>
      <c r="AJ4712"/>
      <c r="AK4712"/>
      <c r="AM4712"/>
      <c r="AN4712"/>
      <c r="AP4712"/>
      <c r="AQ4712"/>
      <c r="AS4712"/>
      <c r="AT4712"/>
    </row>
    <row r="4713" spans="18:46">
      <c r="R4713"/>
      <c r="S4713"/>
      <c r="U4713"/>
      <c r="V4713"/>
      <c r="X4713"/>
      <c r="Y4713"/>
      <c r="AA4713"/>
      <c r="AB4713"/>
      <c r="AD4713"/>
      <c r="AE4713"/>
      <c r="AG4713"/>
      <c r="AH4713"/>
      <c r="AJ4713"/>
      <c r="AK4713"/>
      <c r="AM4713"/>
      <c r="AN4713"/>
      <c r="AP4713"/>
      <c r="AQ4713"/>
      <c r="AS4713"/>
      <c r="AT4713"/>
    </row>
    <row r="4714" spans="18:46">
      <c r="R4714"/>
      <c r="S4714"/>
      <c r="U4714"/>
      <c r="V4714"/>
      <c r="X4714"/>
      <c r="Y4714"/>
      <c r="AA4714"/>
      <c r="AB4714"/>
      <c r="AD4714"/>
      <c r="AE4714"/>
      <c r="AG4714"/>
      <c r="AH4714"/>
      <c r="AJ4714"/>
      <c r="AK4714"/>
      <c r="AM4714"/>
      <c r="AN4714"/>
      <c r="AP4714"/>
      <c r="AQ4714"/>
      <c r="AS4714"/>
      <c r="AT4714"/>
    </row>
    <row r="4715" spans="18:46">
      <c r="R4715"/>
      <c r="S4715"/>
      <c r="U4715"/>
      <c r="V4715"/>
      <c r="X4715"/>
      <c r="Y4715"/>
      <c r="AA4715"/>
      <c r="AB4715"/>
      <c r="AD4715"/>
      <c r="AE4715"/>
      <c r="AG4715"/>
      <c r="AH4715"/>
      <c r="AJ4715"/>
      <c r="AK4715"/>
      <c r="AM4715"/>
      <c r="AN4715"/>
      <c r="AP4715"/>
      <c r="AQ4715"/>
      <c r="AS4715"/>
      <c r="AT4715"/>
    </row>
    <row r="4716" spans="18:46">
      <c r="R4716"/>
      <c r="S4716"/>
      <c r="U4716"/>
      <c r="V4716"/>
      <c r="X4716"/>
      <c r="Y4716"/>
      <c r="AA4716"/>
      <c r="AB4716"/>
      <c r="AD4716"/>
      <c r="AE4716"/>
      <c r="AG4716"/>
      <c r="AH4716"/>
      <c r="AJ4716"/>
      <c r="AK4716"/>
      <c r="AM4716"/>
      <c r="AN4716"/>
      <c r="AP4716"/>
      <c r="AQ4716"/>
      <c r="AS4716"/>
      <c r="AT4716"/>
    </row>
    <row r="4717" spans="18:46">
      <c r="R4717"/>
      <c r="S4717"/>
      <c r="U4717"/>
      <c r="V4717"/>
      <c r="X4717"/>
      <c r="Y4717"/>
      <c r="AA4717"/>
      <c r="AB4717"/>
      <c r="AD4717"/>
      <c r="AE4717"/>
      <c r="AG4717"/>
      <c r="AH4717"/>
      <c r="AJ4717"/>
      <c r="AK4717"/>
      <c r="AM4717"/>
      <c r="AN4717"/>
      <c r="AP4717"/>
      <c r="AQ4717"/>
      <c r="AS4717"/>
      <c r="AT4717"/>
    </row>
    <row r="4718" spans="18:46">
      <c r="R4718"/>
      <c r="S4718"/>
      <c r="U4718"/>
      <c r="V4718"/>
      <c r="X4718"/>
      <c r="Y4718"/>
      <c r="AA4718"/>
      <c r="AB4718"/>
      <c r="AD4718"/>
      <c r="AE4718"/>
      <c r="AG4718"/>
      <c r="AH4718"/>
      <c r="AJ4718"/>
      <c r="AK4718"/>
      <c r="AM4718"/>
      <c r="AN4718"/>
      <c r="AP4718"/>
      <c r="AQ4718"/>
      <c r="AS4718"/>
      <c r="AT4718"/>
    </row>
    <row r="4719" spans="18:46">
      <c r="R4719"/>
      <c r="S4719"/>
      <c r="U4719"/>
      <c r="V4719"/>
      <c r="X4719"/>
      <c r="Y4719"/>
      <c r="AA4719"/>
      <c r="AB4719"/>
      <c r="AD4719"/>
      <c r="AE4719"/>
      <c r="AG4719"/>
      <c r="AH4719"/>
      <c r="AJ4719"/>
      <c r="AK4719"/>
      <c r="AM4719"/>
      <c r="AN4719"/>
      <c r="AP4719"/>
      <c r="AQ4719"/>
      <c r="AS4719"/>
      <c r="AT4719"/>
    </row>
    <row r="4720" spans="18:46">
      <c r="R4720"/>
      <c r="S4720"/>
      <c r="U4720"/>
      <c r="V4720"/>
      <c r="X4720"/>
      <c r="Y4720"/>
      <c r="AA4720"/>
      <c r="AB4720"/>
      <c r="AD4720"/>
      <c r="AE4720"/>
      <c r="AG4720"/>
      <c r="AH4720"/>
      <c r="AJ4720"/>
      <c r="AK4720"/>
      <c r="AM4720"/>
      <c r="AN4720"/>
      <c r="AP4720"/>
      <c r="AQ4720"/>
      <c r="AS4720"/>
      <c r="AT4720"/>
    </row>
    <row r="4721" spans="18:46">
      <c r="R4721"/>
      <c r="S4721"/>
      <c r="U4721"/>
      <c r="V4721"/>
      <c r="X4721"/>
      <c r="Y4721"/>
      <c r="AA4721"/>
      <c r="AB4721"/>
      <c r="AD4721"/>
      <c r="AE4721"/>
      <c r="AG4721"/>
      <c r="AH4721"/>
      <c r="AJ4721"/>
      <c r="AK4721"/>
      <c r="AM4721"/>
      <c r="AN4721"/>
      <c r="AP4721"/>
      <c r="AQ4721"/>
      <c r="AS4721"/>
      <c r="AT4721"/>
    </row>
    <row r="4722" spans="18:46">
      <c r="R4722"/>
      <c r="S4722"/>
      <c r="U4722"/>
      <c r="V4722"/>
      <c r="X4722"/>
      <c r="Y4722"/>
      <c r="AA4722"/>
      <c r="AB4722"/>
      <c r="AD4722"/>
      <c r="AE4722"/>
      <c r="AG4722"/>
      <c r="AH4722"/>
      <c r="AJ4722"/>
      <c r="AK4722"/>
      <c r="AM4722"/>
      <c r="AN4722"/>
      <c r="AP4722"/>
      <c r="AQ4722"/>
      <c r="AS4722"/>
      <c r="AT4722"/>
    </row>
    <row r="4723" spans="18:46">
      <c r="R4723"/>
      <c r="S4723"/>
      <c r="U4723"/>
      <c r="V4723"/>
      <c r="X4723"/>
      <c r="Y4723"/>
      <c r="AA4723"/>
      <c r="AB4723"/>
      <c r="AD4723"/>
      <c r="AE4723"/>
      <c r="AG4723"/>
      <c r="AH4723"/>
      <c r="AJ4723"/>
      <c r="AK4723"/>
      <c r="AM4723"/>
      <c r="AN4723"/>
      <c r="AP4723"/>
      <c r="AQ4723"/>
      <c r="AS4723"/>
      <c r="AT4723"/>
    </row>
    <row r="4724" spans="18:46">
      <c r="R4724"/>
      <c r="S4724"/>
      <c r="U4724"/>
      <c r="V4724"/>
      <c r="X4724"/>
      <c r="Y4724"/>
      <c r="AA4724"/>
      <c r="AB4724"/>
      <c r="AD4724"/>
      <c r="AE4724"/>
      <c r="AG4724"/>
      <c r="AH4724"/>
      <c r="AJ4724"/>
      <c r="AK4724"/>
      <c r="AM4724"/>
      <c r="AN4724"/>
      <c r="AP4724"/>
      <c r="AQ4724"/>
      <c r="AS4724"/>
      <c r="AT4724"/>
    </row>
    <row r="4725" spans="18:46">
      <c r="R4725"/>
      <c r="S4725"/>
      <c r="U4725"/>
      <c r="V4725"/>
      <c r="X4725"/>
      <c r="Y4725"/>
      <c r="AA4725"/>
      <c r="AB4725"/>
      <c r="AD4725"/>
      <c r="AE4725"/>
      <c r="AG4725"/>
      <c r="AH4725"/>
      <c r="AJ4725"/>
      <c r="AK4725"/>
      <c r="AM4725"/>
      <c r="AN4725"/>
      <c r="AP4725"/>
      <c r="AQ4725"/>
      <c r="AS4725"/>
      <c r="AT4725"/>
    </row>
    <row r="4726" spans="18:46">
      <c r="R4726"/>
      <c r="S4726"/>
      <c r="U4726"/>
      <c r="V4726"/>
      <c r="X4726"/>
      <c r="Y4726"/>
      <c r="AA4726"/>
      <c r="AB4726"/>
      <c r="AD4726"/>
      <c r="AE4726"/>
      <c r="AG4726"/>
      <c r="AH4726"/>
      <c r="AJ4726"/>
      <c r="AK4726"/>
      <c r="AM4726"/>
      <c r="AN4726"/>
      <c r="AP4726"/>
      <c r="AQ4726"/>
      <c r="AS4726"/>
      <c r="AT4726"/>
    </row>
    <row r="4727" spans="18:46">
      <c r="R4727"/>
      <c r="S4727"/>
      <c r="U4727"/>
      <c r="V4727"/>
      <c r="X4727"/>
      <c r="Y4727"/>
      <c r="AA4727"/>
      <c r="AB4727"/>
      <c r="AD4727"/>
      <c r="AE4727"/>
      <c r="AG4727"/>
      <c r="AH4727"/>
      <c r="AJ4727"/>
      <c r="AK4727"/>
      <c r="AM4727"/>
      <c r="AN4727"/>
      <c r="AP4727"/>
      <c r="AQ4727"/>
      <c r="AS4727"/>
      <c r="AT4727"/>
    </row>
    <row r="4728" spans="18:46">
      <c r="R4728"/>
      <c r="S4728"/>
      <c r="U4728"/>
      <c r="V4728"/>
      <c r="X4728"/>
      <c r="Y4728"/>
      <c r="AA4728"/>
      <c r="AB4728"/>
      <c r="AD4728"/>
      <c r="AE4728"/>
      <c r="AG4728"/>
      <c r="AH4728"/>
      <c r="AJ4728"/>
      <c r="AK4728"/>
      <c r="AM4728"/>
      <c r="AN4728"/>
      <c r="AP4728"/>
      <c r="AQ4728"/>
      <c r="AS4728"/>
      <c r="AT4728"/>
    </row>
    <row r="4729" spans="18:46">
      <c r="R4729"/>
      <c r="S4729"/>
      <c r="U4729"/>
      <c r="V4729"/>
      <c r="X4729"/>
      <c r="Y4729"/>
      <c r="AA4729"/>
      <c r="AB4729"/>
      <c r="AD4729"/>
      <c r="AE4729"/>
      <c r="AG4729"/>
      <c r="AH4729"/>
      <c r="AJ4729"/>
      <c r="AK4729"/>
      <c r="AM4729"/>
      <c r="AN4729"/>
      <c r="AP4729"/>
      <c r="AQ4729"/>
      <c r="AS4729"/>
      <c r="AT4729"/>
    </row>
    <row r="4730" spans="18:46">
      <c r="R4730"/>
      <c r="S4730"/>
      <c r="U4730"/>
      <c r="V4730"/>
      <c r="X4730"/>
      <c r="Y4730"/>
      <c r="AA4730"/>
      <c r="AB4730"/>
      <c r="AD4730"/>
      <c r="AE4730"/>
      <c r="AG4730"/>
      <c r="AH4730"/>
      <c r="AJ4730"/>
      <c r="AK4730"/>
      <c r="AM4730"/>
      <c r="AN4730"/>
      <c r="AP4730"/>
      <c r="AQ4730"/>
      <c r="AS4730"/>
      <c r="AT4730"/>
    </row>
    <row r="4731" spans="18:46">
      <c r="R4731"/>
      <c r="S4731"/>
      <c r="U4731"/>
      <c r="V4731"/>
      <c r="X4731"/>
      <c r="Y4731"/>
      <c r="AA4731"/>
      <c r="AB4731"/>
      <c r="AD4731"/>
      <c r="AE4731"/>
      <c r="AG4731"/>
      <c r="AH4731"/>
      <c r="AJ4731"/>
      <c r="AK4731"/>
      <c r="AM4731"/>
      <c r="AN4731"/>
      <c r="AP4731"/>
      <c r="AQ4731"/>
      <c r="AS4731"/>
      <c r="AT4731"/>
    </row>
    <row r="4732" spans="18:46">
      <c r="R4732"/>
      <c r="S4732"/>
      <c r="U4732"/>
      <c r="V4732"/>
      <c r="X4732"/>
      <c r="Y4732"/>
      <c r="AA4732"/>
      <c r="AB4732"/>
      <c r="AD4732"/>
      <c r="AE4732"/>
      <c r="AG4732"/>
      <c r="AH4732"/>
      <c r="AJ4732"/>
      <c r="AK4732"/>
      <c r="AM4732"/>
      <c r="AN4732"/>
      <c r="AP4732"/>
      <c r="AQ4732"/>
      <c r="AS4732"/>
      <c r="AT4732"/>
    </row>
    <row r="4733" spans="18:46">
      <c r="R4733"/>
      <c r="S4733"/>
      <c r="U4733"/>
      <c r="V4733"/>
      <c r="X4733"/>
      <c r="Y4733"/>
      <c r="AA4733"/>
      <c r="AB4733"/>
      <c r="AD4733"/>
      <c r="AE4733"/>
      <c r="AG4733"/>
      <c r="AH4733"/>
      <c r="AJ4733"/>
      <c r="AK4733"/>
      <c r="AM4733"/>
      <c r="AN4733"/>
      <c r="AP4733"/>
      <c r="AQ4733"/>
      <c r="AS4733"/>
      <c r="AT4733"/>
    </row>
    <row r="4734" spans="18:46">
      <c r="R4734"/>
      <c r="S4734"/>
      <c r="U4734"/>
      <c r="V4734"/>
      <c r="X4734"/>
      <c r="Y4734"/>
      <c r="AA4734"/>
      <c r="AB4734"/>
      <c r="AD4734"/>
      <c r="AE4734"/>
      <c r="AG4734"/>
      <c r="AH4734"/>
      <c r="AJ4734"/>
      <c r="AK4734"/>
      <c r="AM4734"/>
      <c r="AN4734"/>
      <c r="AP4734"/>
      <c r="AQ4734"/>
      <c r="AS4734"/>
      <c r="AT4734"/>
    </row>
    <row r="4735" spans="18:46">
      <c r="R4735"/>
      <c r="S4735"/>
      <c r="U4735"/>
      <c r="V4735"/>
      <c r="X4735"/>
      <c r="Y4735"/>
      <c r="AA4735"/>
      <c r="AB4735"/>
      <c r="AD4735"/>
      <c r="AE4735"/>
      <c r="AG4735"/>
      <c r="AH4735"/>
      <c r="AJ4735"/>
      <c r="AK4735"/>
      <c r="AM4735"/>
      <c r="AN4735"/>
      <c r="AP4735"/>
      <c r="AQ4735"/>
      <c r="AS4735"/>
      <c r="AT4735"/>
    </row>
    <row r="4736" spans="18:46">
      <c r="R4736"/>
      <c r="S4736"/>
      <c r="U4736"/>
      <c r="V4736"/>
      <c r="X4736"/>
      <c r="Y4736"/>
      <c r="AA4736"/>
      <c r="AB4736"/>
      <c r="AD4736"/>
      <c r="AE4736"/>
      <c r="AG4736"/>
      <c r="AH4736"/>
      <c r="AJ4736"/>
      <c r="AK4736"/>
      <c r="AM4736"/>
      <c r="AN4736"/>
      <c r="AP4736"/>
      <c r="AQ4736"/>
      <c r="AS4736"/>
      <c r="AT4736"/>
    </row>
    <row r="4737" spans="18:46">
      <c r="R4737"/>
      <c r="S4737"/>
      <c r="U4737"/>
      <c r="V4737"/>
      <c r="X4737"/>
      <c r="Y4737"/>
      <c r="AA4737"/>
      <c r="AB4737"/>
      <c r="AD4737"/>
      <c r="AE4737"/>
      <c r="AG4737"/>
      <c r="AH4737"/>
      <c r="AJ4737"/>
      <c r="AK4737"/>
      <c r="AM4737"/>
      <c r="AN4737"/>
      <c r="AP4737"/>
      <c r="AQ4737"/>
      <c r="AS4737"/>
      <c r="AT4737"/>
    </row>
    <row r="4738" spans="18:46">
      <c r="R4738"/>
      <c r="S4738"/>
      <c r="U4738"/>
      <c r="V4738"/>
      <c r="X4738"/>
      <c r="Y4738"/>
      <c r="AA4738"/>
      <c r="AB4738"/>
      <c r="AD4738"/>
      <c r="AE4738"/>
      <c r="AG4738"/>
      <c r="AH4738"/>
      <c r="AJ4738"/>
      <c r="AK4738"/>
      <c r="AM4738"/>
      <c r="AN4738"/>
      <c r="AP4738"/>
      <c r="AQ4738"/>
      <c r="AS4738"/>
      <c r="AT4738"/>
    </row>
    <row r="4739" spans="18:46">
      <c r="R4739"/>
      <c r="S4739"/>
      <c r="U4739"/>
      <c r="V4739"/>
      <c r="X4739"/>
      <c r="Y4739"/>
      <c r="AA4739"/>
      <c r="AB4739"/>
      <c r="AD4739"/>
      <c r="AE4739"/>
      <c r="AG4739"/>
      <c r="AH4739"/>
      <c r="AJ4739"/>
      <c r="AK4739"/>
      <c r="AM4739"/>
      <c r="AN4739"/>
      <c r="AP4739"/>
      <c r="AQ4739"/>
      <c r="AS4739"/>
      <c r="AT4739"/>
    </row>
    <row r="4740" spans="18:46">
      <c r="R4740"/>
      <c r="S4740"/>
      <c r="U4740"/>
      <c r="V4740"/>
      <c r="X4740"/>
      <c r="Y4740"/>
      <c r="AA4740"/>
      <c r="AB4740"/>
      <c r="AD4740"/>
      <c r="AE4740"/>
      <c r="AG4740"/>
      <c r="AH4740"/>
      <c r="AJ4740"/>
      <c r="AK4740"/>
      <c r="AM4740"/>
      <c r="AN4740"/>
      <c r="AP4740"/>
      <c r="AQ4740"/>
      <c r="AS4740"/>
      <c r="AT4740"/>
    </row>
    <row r="4741" spans="18:46">
      <c r="R4741"/>
      <c r="S4741"/>
      <c r="U4741"/>
      <c r="V4741"/>
      <c r="X4741"/>
      <c r="Y4741"/>
      <c r="AA4741"/>
      <c r="AB4741"/>
      <c r="AD4741"/>
      <c r="AE4741"/>
      <c r="AG4741"/>
      <c r="AH4741"/>
      <c r="AJ4741"/>
      <c r="AK4741"/>
      <c r="AM4741"/>
      <c r="AN4741"/>
      <c r="AP4741"/>
      <c r="AQ4741"/>
      <c r="AS4741"/>
      <c r="AT4741"/>
    </row>
    <row r="4742" spans="18:46">
      <c r="R4742"/>
      <c r="S4742"/>
      <c r="U4742"/>
      <c r="V4742"/>
      <c r="X4742"/>
      <c r="Y4742"/>
      <c r="AA4742"/>
      <c r="AB4742"/>
      <c r="AD4742"/>
      <c r="AE4742"/>
      <c r="AG4742"/>
      <c r="AH4742"/>
      <c r="AJ4742"/>
      <c r="AK4742"/>
      <c r="AM4742"/>
      <c r="AN4742"/>
      <c r="AP4742"/>
      <c r="AQ4742"/>
      <c r="AS4742"/>
      <c r="AT4742"/>
    </row>
    <row r="4743" spans="18:46">
      <c r="R4743"/>
      <c r="S4743"/>
      <c r="U4743"/>
      <c r="V4743"/>
      <c r="X4743"/>
      <c r="Y4743"/>
      <c r="AA4743"/>
      <c r="AB4743"/>
      <c r="AD4743"/>
      <c r="AE4743"/>
      <c r="AG4743"/>
      <c r="AH4743"/>
      <c r="AJ4743"/>
      <c r="AK4743"/>
      <c r="AM4743"/>
      <c r="AN4743"/>
      <c r="AP4743"/>
      <c r="AQ4743"/>
      <c r="AS4743"/>
      <c r="AT4743"/>
    </row>
    <row r="4744" spans="18:46">
      <c r="R4744"/>
      <c r="S4744"/>
      <c r="U4744"/>
      <c r="V4744"/>
      <c r="X4744"/>
      <c r="Y4744"/>
      <c r="AA4744"/>
      <c r="AB4744"/>
      <c r="AD4744"/>
      <c r="AE4744"/>
      <c r="AG4744"/>
      <c r="AH4744"/>
      <c r="AJ4744"/>
      <c r="AK4744"/>
      <c r="AM4744"/>
      <c r="AN4744"/>
      <c r="AP4744"/>
      <c r="AQ4744"/>
      <c r="AS4744"/>
      <c r="AT4744"/>
    </row>
    <row r="4745" spans="18:46">
      <c r="R4745"/>
      <c r="S4745"/>
      <c r="U4745"/>
      <c r="V4745"/>
      <c r="X4745"/>
      <c r="Y4745"/>
      <c r="AA4745"/>
      <c r="AB4745"/>
      <c r="AD4745"/>
      <c r="AE4745"/>
      <c r="AG4745"/>
      <c r="AH4745"/>
      <c r="AJ4745"/>
      <c r="AK4745"/>
      <c r="AM4745"/>
      <c r="AN4745"/>
      <c r="AP4745"/>
      <c r="AQ4745"/>
      <c r="AS4745"/>
      <c r="AT4745"/>
    </row>
    <row r="4746" spans="18:46">
      <c r="R4746"/>
      <c r="S4746"/>
      <c r="U4746"/>
      <c r="V4746"/>
      <c r="X4746"/>
      <c r="Y4746"/>
      <c r="AA4746"/>
      <c r="AB4746"/>
      <c r="AD4746"/>
      <c r="AE4746"/>
      <c r="AG4746"/>
      <c r="AH4746"/>
      <c r="AJ4746"/>
      <c r="AK4746"/>
      <c r="AM4746"/>
      <c r="AN4746"/>
      <c r="AP4746"/>
      <c r="AQ4746"/>
      <c r="AS4746"/>
      <c r="AT4746"/>
    </row>
    <row r="4747" spans="18:46">
      <c r="R4747"/>
      <c r="S4747"/>
      <c r="U4747"/>
      <c r="V4747"/>
      <c r="X4747"/>
      <c r="Y4747"/>
      <c r="AA4747"/>
      <c r="AB4747"/>
      <c r="AD4747"/>
      <c r="AE4747"/>
      <c r="AG4747"/>
      <c r="AH4747"/>
      <c r="AJ4747"/>
      <c r="AK4747"/>
      <c r="AM4747"/>
      <c r="AN4747"/>
      <c r="AP4747"/>
      <c r="AQ4747"/>
      <c r="AS4747"/>
      <c r="AT4747"/>
    </row>
    <row r="4748" spans="18:46">
      <c r="R4748"/>
      <c r="S4748"/>
      <c r="U4748"/>
      <c r="V4748"/>
      <c r="X4748"/>
      <c r="Y4748"/>
      <c r="AA4748"/>
      <c r="AB4748"/>
      <c r="AD4748"/>
      <c r="AE4748"/>
      <c r="AG4748"/>
      <c r="AH4748"/>
      <c r="AJ4748"/>
      <c r="AK4748"/>
      <c r="AM4748"/>
      <c r="AN4748"/>
      <c r="AP4748"/>
      <c r="AQ4748"/>
      <c r="AS4748"/>
      <c r="AT4748"/>
    </row>
    <row r="4749" spans="18:46">
      <c r="R4749"/>
      <c r="S4749"/>
      <c r="U4749"/>
      <c r="V4749"/>
      <c r="X4749"/>
      <c r="Y4749"/>
      <c r="AA4749"/>
      <c r="AB4749"/>
      <c r="AD4749"/>
      <c r="AE4749"/>
      <c r="AG4749"/>
      <c r="AH4749"/>
      <c r="AJ4749"/>
      <c r="AK4749"/>
      <c r="AM4749"/>
      <c r="AN4749"/>
      <c r="AP4749"/>
      <c r="AQ4749"/>
      <c r="AS4749"/>
      <c r="AT4749"/>
    </row>
    <row r="4750" spans="18:46">
      <c r="R4750"/>
      <c r="S4750"/>
      <c r="U4750"/>
      <c r="V4750"/>
      <c r="X4750"/>
      <c r="Y4750"/>
      <c r="AA4750"/>
      <c r="AB4750"/>
      <c r="AD4750"/>
      <c r="AE4750"/>
      <c r="AG4750"/>
      <c r="AH4750"/>
      <c r="AJ4750"/>
      <c r="AK4750"/>
      <c r="AM4750"/>
      <c r="AN4750"/>
      <c r="AP4750"/>
      <c r="AQ4750"/>
      <c r="AS4750"/>
      <c r="AT4750"/>
    </row>
    <row r="4751" spans="18:46">
      <c r="R4751"/>
      <c r="S4751"/>
      <c r="U4751"/>
      <c r="V4751"/>
      <c r="X4751"/>
      <c r="Y4751"/>
      <c r="AA4751"/>
      <c r="AB4751"/>
      <c r="AD4751"/>
      <c r="AE4751"/>
      <c r="AG4751"/>
      <c r="AH4751"/>
      <c r="AJ4751"/>
      <c r="AK4751"/>
      <c r="AM4751"/>
      <c r="AN4751"/>
      <c r="AP4751"/>
      <c r="AQ4751"/>
      <c r="AS4751"/>
      <c r="AT4751"/>
    </row>
    <row r="4752" spans="18:46">
      <c r="R4752"/>
      <c r="S4752"/>
      <c r="U4752"/>
      <c r="V4752"/>
      <c r="X4752"/>
      <c r="Y4752"/>
      <c r="AA4752"/>
      <c r="AB4752"/>
      <c r="AD4752"/>
      <c r="AE4752"/>
      <c r="AG4752"/>
      <c r="AH4752"/>
      <c r="AJ4752"/>
      <c r="AK4752"/>
      <c r="AM4752"/>
      <c r="AN4752"/>
      <c r="AP4752"/>
      <c r="AQ4752"/>
      <c r="AS4752"/>
      <c r="AT4752"/>
    </row>
    <row r="4753" spans="18:46">
      <c r="R4753"/>
      <c r="S4753"/>
      <c r="U4753"/>
      <c r="V4753"/>
      <c r="X4753"/>
      <c r="Y4753"/>
      <c r="AA4753"/>
      <c r="AB4753"/>
      <c r="AD4753"/>
      <c r="AE4753"/>
      <c r="AG4753"/>
      <c r="AH4753"/>
      <c r="AJ4753"/>
      <c r="AK4753"/>
      <c r="AM4753"/>
      <c r="AN4753"/>
      <c r="AP4753"/>
      <c r="AQ4753"/>
      <c r="AS4753"/>
      <c r="AT4753"/>
    </row>
    <row r="4754" spans="18:46">
      <c r="R4754"/>
      <c r="S4754"/>
      <c r="U4754"/>
      <c r="V4754"/>
      <c r="X4754"/>
      <c r="Y4754"/>
      <c r="AA4754"/>
      <c r="AB4754"/>
      <c r="AD4754"/>
      <c r="AE4754"/>
      <c r="AG4754"/>
      <c r="AH4754"/>
      <c r="AJ4754"/>
      <c r="AK4754"/>
      <c r="AM4754"/>
      <c r="AN4754"/>
      <c r="AP4754"/>
      <c r="AQ4754"/>
      <c r="AS4754"/>
      <c r="AT4754"/>
    </row>
    <row r="4755" spans="18:46">
      <c r="R4755"/>
      <c r="S4755"/>
      <c r="U4755"/>
      <c r="V4755"/>
      <c r="X4755"/>
      <c r="Y4755"/>
      <c r="AA4755"/>
      <c r="AB4755"/>
      <c r="AD4755"/>
      <c r="AE4755"/>
      <c r="AG4755"/>
      <c r="AH4755"/>
      <c r="AJ4755"/>
      <c r="AK4755"/>
      <c r="AM4755"/>
      <c r="AN4755"/>
      <c r="AP4755"/>
      <c r="AQ4755"/>
      <c r="AS4755"/>
      <c r="AT4755"/>
    </row>
    <row r="4756" spans="18:46">
      <c r="R4756"/>
      <c r="S4756"/>
      <c r="U4756"/>
      <c r="V4756"/>
      <c r="X4756"/>
      <c r="Y4756"/>
      <c r="AA4756"/>
      <c r="AB4756"/>
      <c r="AD4756"/>
      <c r="AE4756"/>
      <c r="AG4756"/>
      <c r="AH4756"/>
      <c r="AJ4756"/>
      <c r="AK4756"/>
      <c r="AM4756"/>
      <c r="AN4756"/>
      <c r="AP4756"/>
      <c r="AQ4756"/>
      <c r="AS4756"/>
      <c r="AT4756"/>
    </row>
    <row r="4757" spans="18:46">
      <c r="R4757"/>
      <c r="S4757"/>
      <c r="U4757"/>
      <c r="V4757"/>
      <c r="X4757"/>
      <c r="Y4757"/>
      <c r="AA4757"/>
      <c r="AB4757"/>
      <c r="AD4757"/>
      <c r="AE4757"/>
      <c r="AG4757"/>
      <c r="AH4757"/>
      <c r="AJ4757"/>
      <c r="AK4757"/>
      <c r="AM4757"/>
      <c r="AN4757"/>
      <c r="AP4757"/>
      <c r="AQ4757"/>
      <c r="AS4757"/>
      <c r="AT4757"/>
    </row>
    <row r="4758" spans="18:46">
      <c r="R4758"/>
      <c r="S4758"/>
      <c r="U4758"/>
      <c r="V4758"/>
      <c r="X4758"/>
      <c r="Y4758"/>
      <c r="AA4758"/>
      <c r="AB4758"/>
      <c r="AD4758"/>
      <c r="AE4758"/>
      <c r="AG4758"/>
      <c r="AH4758"/>
      <c r="AJ4758"/>
      <c r="AK4758"/>
      <c r="AM4758"/>
      <c r="AN4758"/>
      <c r="AP4758"/>
      <c r="AQ4758"/>
      <c r="AS4758"/>
      <c r="AT4758"/>
    </row>
    <row r="4759" spans="18:46">
      <c r="R4759"/>
      <c r="S4759"/>
      <c r="U4759"/>
      <c r="V4759"/>
      <c r="X4759"/>
      <c r="Y4759"/>
      <c r="AA4759"/>
      <c r="AB4759"/>
      <c r="AD4759"/>
      <c r="AE4759"/>
      <c r="AG4759"/>
      <c r="AH4759"/>
      <c r="AJ4759"/>
      <c r="AK4759"/>
      <c r="AM4759"/>
      <c r="AN4759"/>
      <c r="AP4759"/>
      <c r="AQ4759"/>
      <c r="AS4759"/>
      <c r="AT4759"/>
    </row>
    <row r="4760" spans="18:46">
      <c r="R4760"/>
      <c r="S4760"/>
      <c r="U4760"/>
      <c r="V4760"/>
      <c r="X4760"/>
      <c r="Y4760"/>
      <c r="AA4760"/>
      <c r="AB4760"/>
      <c r="AD4760"/>
      <c r="AE4760"/>
      <c r="AG4760"/>
      <c r="AH4760"/>
      <c r="AJ4760"/>
      <c r="AK4760"/>
      <c r="AM4760"/>
      <c r="AN4760"/>
      <c r="AP4760"/>
      <c r="AQ4760"/>
      <c r="AS4760"/>
      <c r="AT4760"/>
    </row>
    <row r="4761" spans="18:46">
      <c r="R4761"/>
      <c r="S4761"/>
      <c r="U4761"/>
      <c r="V4761"/>
      <c r="X4761"/>
      <c r="Y4761"/>
      <c r="AA4761"/>
      <c r="AB4761"/>
      <c r="AD4761"/>
      <c r="AE4761"/>
      <c r="AG4761"/>
      <c r="AH4761"/>
      <c r="AJ4761"/>
      <c r="AK4761"/>
      <c r="AM4761"/>
      <c r="AN4761"/>
      <c r="AP4761"/>
      <c r="AQ4761"/>
      <c r="AS4761"/>
      <c r="AT4761"/>
    </row>
    <row r="4762" spans="18:46">
      <c r="R4762"/>
      <c r="S4762"/>
      <c r="U4762"/>
      <c r="V4762"/>
      <c r="X4762"/>
      <c r="Y4762"/>
      <c r="AA4762"/>
      <c r="AB4762"/>
      <c r="AD4762"/>
      <c r="AE4762"/>
      <c r="AG4762"/>
      <c r="AH4762"/>
      <c r="AJ4762"/>
      <c r="AK4762"/>
      <c r="AM4762"/>
      <c r="AN4762"/>
      <c r="AP4762"/>
      <c r="AQ4762"/>
      <c r="AS4762"/>
      <c r="AT4762"/>
    </row>
    <row r="4763" spans="18:46">
      <c r="R4763"/>
      <c r="S4763"/>
      <c r="U4763"/>
      <c r="V4763"/>
      <c r="X4763"/>
      <c r="Y4763"/>
      <c r="AA4763"/>
      <c r="AB4763"/>
      <c r="AD4763"/>
      <c r="AE4763"/>
      <c r="AG4763"/>
      <c r="AH4763"/>
      <c r="AJ4763"/>
      <c r="AK4763"/>
      <c r="AM4763"/>
      <c r="AN4763"/>
      <c r="AP4763"/>
      <c r="AQ4763"/>
      <c r="AS4763"/>
      <c r="AT4763"/>
    </row>
    <row r="4764" spans="18:46">
      <c r="R4764"/>
      <c r="S4764"/>
      <c r="U4764"/>
      <c r="V4764"/>
      <c r="X4764"/>
      <c r="Y4764"/>
      <c r="AA4764"/>
      <c r="AB4764"/>
      <c r="AD4764"/>
      <c r="AE4764"/>
      <c r="AG4764"/>
      <c r="AH4764"/>
      <c r="AJ4764"/>
      <c r="AK4764"/>
      <c r="AM4764"/>
      <c r="AN4764"/>
      <c r="AP4764"/>
      <c r="AQ4764"/>
      <c r="AS4764"/>
      <c r="AT4764"/>
    </row>
    <row r="4765" spans="18:46">
      <c r="R4765"/>
      <c r="S4765"/>
      <c r="U4765"/>
      <c r="V4765"/>
      <c r="X4765"/>
      <c r="Y4765"/>
      <c r="AA4765"/>
      <c r="AB4765"/>
      <c r="AD4765"/>
      <c r="AE4765"/>
      <c r="AG4765"/>
      <c r="AH4765"/>
      <c r="AJ4765"/>
      <c r="AK4765"/>
      <c r="AM4765"/>
      <c r="AN4765"/>
      <c r="AP4765"/>
      <c r="AQ4765"/>
      <c r="AS4765"/>
      <c r="AT4765"/>
    </row>
    <row r="4766" spans="18:46">
      <c r="R4766"/>
      <c r="S4766"/>
      <c r="U4766"/>
      <c r="V4766"/>
      <c r="X4766"/>
      <c r="Y4766"/>
      <c r="AA4766"/>
      <c r="AB4766"/>
      <c r="AD4766"/>
      <c r="AE4766"/>
      <c r="AG4766"/>
      <c r="AH4766"/>
      <c r="AJ4766"/>
      <c r="AK4766"/>
      <c r="AM4766"/>
      <c r="AN4766"/>
      <c r="AP4766"/>
      <c r="AQ4766"/>
      <c r="AS4766"/>
      <c r="AT4766"/>
    </row>
    <row r="4767" spans="18:46">
      <c r="R4767"/>
      <c r="S4767"/>
      <c r="U4767"/>
      <c r="V4767"/>
      <c r="X4767"/>
      <c r="Y4767"/>
      <c r="AA4767"/>
      <c r="AB4767"/>
      <c r="AD4767"/>
      <c r="AE4767"/>
      <c r="AG4767"/>
      <c r="AH4767"/>
      <c r="AJ4767"/>
      <c r="AK4767"/>
      <c r="AM4767"/>
      <c r="AN4767"/>
      <c r="AP4767"/>
      <c r="AQ4767"/>
      <c r="AS4767"/>
      <c r="AT4767"/>
    </row>
    <row r="4768" spans="18:46">
      <c r="R4768"/>
      <c r="S4768"/>
      <c r="U4768"/>
      <c r="V4768"/>
      <c r="X4768"/>
      <c r="Y4768"/>
      <c r="AA4768"/>
      <c r="AB4768"/>
      <c r="AD4768"/>
      <c r="AE4768"/>
      <c r="AG4768"/>
      <c r="AH4768"/>
      <c r="AJ4768"/>
      <c r="AK4768"/>
      <c r="AM4768"/>
      <c r="AN4768"/>
      <c r="AP4768"/>
      <c r="AQ4768"/>
      <c r="AS4768"/>
      <c r="AT4768"/>
    </row>
    <row r="4769" spans="18:46">
      <c r="R4769"/>
      <c r="S4769"/>
      <c r="U4769"/>
      <c r="V4769"/>
      <c r="X4769"/>
      <c r="Y4769"/>
      <c r="AA4769"/>
      <c r="AB4769"/>
      <c r="AD4769"/>
      <c r="AE4769"/>
      <c r="AG4769"/>
      <c r="AH4769"/>
      <c r="AJ4769"/>
      <c r="AK4769"/>
      <c r="AM4769"/>
      <c r="AN4769"/>
      <c r="AP4769"/>
      <c r="AQ4769"/>
      <c r="AS4769"/>
      <c r="AT4769"/>
    </row>
    <row r="4770" spans="18:46">
      <c r="R4770"/>
      <c r="S4770"/>
      <c r="U4770"/>
      <c r="V4770"/>
      <c r="X4770"/>
      <c r="Y4770"/>
      <c r="AA4770"/>
      <c r="AB4770"/>
      <c r="AD4770"/>
      <c r="AE4770"/>
      <c r="AG4770"/>
      <c r="AH4770"/>
      <c r="AJ4770"/>
      <c r="AK4770"/>
      <c r="AM4770"/>
      <c r="AN4770"/>
      <c r="AP4770"/>
      <c r="AQ4770"/>
      <c r="AS4770"/>
      <c r="AT4770"/>
    </row>
    <row r="4771" spans="18:46">
      <c r="R4771"/>
      <c r="S4771"/>
      <c r="U4771"/>
      <c r="V4771"/>
      <c r="X4771"/>
      <c r="Y4771"/>
      <c r="AA4771"/>
      <c r="AB4771"/>
      <c r="AD4771"/>
      <c r="AE4771"/>
      <c r="AG4771"/>
      <c r="AH4771"/>
      <c r="AJ4771"/>
      <c r="AK4771"/>
      <c r="AM4771"/>
      <c r="AN4771"/>
      <c r="AP4771"/>
      <c r="AQ4771"/>
      <c r="AS4771"/>
      <c r="AT4771"/>
    </row>
    <row r="4772" spans="18:46">
      <c r="R4772"/>
      <c r="S4772"/>
      <c r="U4772"/>
      <c r="V4772"/>
      <c r="X4772"/>
      <c r="Y4772"/>
      <c r="AA4772"/>
      <c r="AB4772"/>
      <c r="AD4772"/>
      <c r="AE4772"/>
      <c r="AG4772"/>
      <c r="AH4772"/>
      <c r="AJ4772"/>
      <c r="AK4772"/>
      <c r="AM4772"/>
      <c r="AN4772"/>
      <c r="AP4772"/>
      <c r="AQ4772"/>
      <c r="AS4772"/>
      <c r="AT4772"/>
    </row>
    <row r="4773" spans="18:46">
      <c r="R4773"/>
      <c r="S4773"/>
      <c r="U4773"/>
      <c r="V4773"/>
      <c r="X4773"/>
      <c r="Y4773"/>
      <c r="AA4773"/>
      <c r="AB4773"/>
      <c r="AD4773"/>
      <c r="AE4773"/>
      <c r="AG4773"/>
      <c r="AH4773"/>
      <c r="AJ4773"/>
      <c r="AK4773"/>
      <c r="AM4773"/>
      <c r="AN4773"/>
      <c r="AP4773"/>
      <c r="AQ4773"/>
      <c r="AS4773"/>
      <c r="AT4773"/>
    </row>
    <row r="4774" spans="18:46">
      <c r="R4774"/>
      <c r="S4774"/>
      <c r="U4774"/>
      <c r="V4774"/>
      <c r="X4774"/>
      <c r="Y4774"/>
      <c r="AA4774"/>
      <c r="AB4774"/>
      <c r="AD4774"/>
      <c r="AE4774"/>
      <c r="AG4774"/>
      <c r="AH4774"/>
      <c r="AJ4774"/>
      <c r="AK4774"/>
      <c r="AM4774"/>
      <c r="AN4774"/>
      <c r="AP4774"/>
      <c r="AQ4774"/>
      <c r="AS4774"/>
      <c r="AT4774"/>
    </row>
    <row r="4775" spans="18:46">
      <c r="R4775"/>
      <c r="S4775"/>
      <c r="U4775"/>
      <c r="V4775"/>
      <c r="X4775"/>
      <c r="Y4775"/>
      <c r="AA4775"/>
      <c r="AB4775"/>
      <c r="AD4775"/>
      <c r="AE4775"/>
      <c r="AG4775"/>
      <c r="AH4775"/>
      <c r="AJ4775"/>
      <c r="AK4775"/>
      <c r="AM4775"/>
      <c r="AN4775"/>
      <c r="AP4775"/>
      <c r="AQ4775"/>
      <c r="AS4775"/>
      <c r="AT4775"/>
    </row>
    <row r="4776" spans="18:46">
      <c r="R4776"/>
      <c r="S4776"/>
      <c r="U4776"/>
      <c r="V4776"/>
      <c r="X4776"/>
      <c r="Y4776"/>
      <c r="AA4776"/>
      <c r="AB4776"/>
      <c r="AD4776"/>
      <c r="AE4776"/>
      <c r="AG4776"/>
      <c r="AH4776"/>
      <c r="AJ4776"/>
      <c r="AK4776"/>
      <c r="AM4776"/>
      <c r="AN4776"/>
      <c r="AP4776"/>
      <c r="AQ4776"/>
      <c r="AS4776"/>
      <c r="AT4776"/>
    </row>
    <row r="4777" spans="18:46">
      <c r="R4777"/>
      <c r="S4777"/>
      <c r="U4777"/>
      <c r="V4777"/>
      <c r="X4777"/>
      <c r="Y4777"/>
      <c r="AA4777"/>
      <c r="AB4777"/>
      <c r="AD4777"/>
      <c r="AE4777"/>
      <c r="AG4777"/>
      <c r="AH4777"/>
      <c r="AJ4777"/>
      <c r="AK4777"/>
      <c r="AM4777"/>
      <c r="AN4777"/>
      <c r="AP4777"/>
      <c r="AQ4777"/>
      <c r="AS4777"/>
      <c r="AT4777"/>
    </row>
    <row r="4778" spans="18:46">
      <c r="R4778"/>
      <c r="S4778"/>
      <c r="U4778"/>
      <c r="V4778"/>
      <c r="X4778"/>
      <c r="Y4778"/>
      <c r="AA4778"/>
      <c r="AB4778"/>
      <c r="AD4778"/>
      <c r="AE4778"/>
      <c r="AG4778"/>
      <c r="AH4778"/>
      <c r="AJ4778"/>
      <c r="AK4778"/>
      <c r="AM4778"/>
      <c r="AN4778"/>
      <c r="AP4778"/>
      <c r="AQ4778"/>
      <c r="AS4778"/>
      <c r="AT4778"/>
    </row>
    <row r="4779" spans="18:46">
      <c r="R4779"/>
      <c r="S4779"/>
      <c r="U4779"/>
      <c r="V4779"/>
      <c r="X4779"/>
      <c r="Y4779"/>
      <c r="AA4779"/>
      <c r="AB4779"/>
      <c r="AD4779"/>
      <c r="AE4779"/>
      <c r="AG4779"/>
      <c r="AH4779"/>
      <c r="AJ4779"/>
      <c r="AK4779"/>
      <c r="AM4779"/>
      <c r="AN4779"/>
      <c r="AP4779"/>
      <c r="AQ4779"/>
      <c r="AS4779"/>
      <c r="AT4779"/>
    </row>
    <row r="4780" spans="18:46">
      <c r="R4780"/>
      <c r="S4780"/>
      <c r="U4780"/>
      <c r="V4780"/>
      <c r="X4780"/>
      <c r="Y4780"/>
      <c r="AA4780"/>
      <c r="AB4780"/>
      <c r="AD4780"/>
      <c r="AE4780"/>
      <c r="AG4780"/>
      <c r="AH4780"/>
      <c r="AJ4780"/>
      <c r="AK4780"/>
      <c r="AM4780"/>
      <c r="AN4780"/>
      <c r="AP4780"/>
      <c r="AQ4780"/>
      <c r="AS4780"/>
      <c r="AT4780"/>
    </row>
    <row r="4781" spans="18:46">
      <c r="R4781"/>
      <c r="S4781"/>
      <c r="U4781"/>
      <c r="V4781"/>
      <c r="X4781"/>
      <c r="Y4781"/>
      <c r="AA4781"/>
      <c r="AB4781"/>
      <c r="AD4781"/>
      <c r="AE4781"/>
      <c r="AG4781"/>
      <c r="AH4781"/>
      <c r="AJ4781"/>
      <c r="AK4781"/>
      <c r="AM4781"/>
      <c r="AN4781"/>
      <c r="AP4781"/>
      <c r="AQ4781"/>
      <c r="AS4781"/>
      <c r="AT4781"/>
    </row>
    <row r="4782" spans="18:46">
      <c r="R4782"/>
      <c r="S4782"/>
      <c r="U4782"/>
      <c r="V4782"/>
      <c r="X4782"/>
      <c r="Y4782"/>
      <c r="AA4782"/>
      <c r="AB4782"/>
      <c r="AD4782"/>
      <c r="AE4782"/>
      <c r="AG4782"/>
      <c r="AH4782"/>
      <c r="AJ4782"/>
      <c r="AK4782"/>
      <c r="AM4782"/>
      <c r="AN4782"/>
      <c r="AP4782"/>
      <c r="AQ4782"/>
      <c r="AS4782"/>
      <c r="AT4782"/>
    </row>
    <row r="4783" spans="18:46">
      <c r="R4783"/>
      <c r="S4783"/>
      <c r="U4783"/>
      <c r="V4783"/>
      <c r="X4783"/>
      <c r="Y4783"/>
      <c r="AA4783"/>
      <c r="AB4783"/>
      <c r="AD4783"/>
      <c r="AE4783"/>
      <c r="AG4783"/>
      <c r="AH4783"/>
      <c r="AJ4783"/>
      <c r="AK4783"/>
      <c r="AM4783"/>
      <c r="AN4783"/>
      <c r="AP4783"/>
      <c r="AQ4783"/>
      <c r="AS4783"/>
      <c r="AT4783"/>
    </row>
    <row r="4784" spans="18:46">
      <c r="R4784"/>
      <c r="S4784"/>
      <c r="U4784"/>
      <c r="V4784"/>
      <c r="X4784"/>
      <c r="Y4784"/>
      <c r="AA4784"/>
      <c r="AB4784"/>
      <c r="AD4784"/>
      <c r="AE4784"/>
      <c r="AG4784"/>
      <c r="AH4784"/>
      <c r="AJ4784"/>
      <c r="AK4784"/>
      <c r="AM4784"/>
      <c r="AN4784"/>
      <c r="AP4784"/>
      <c r="AQ4784"/>
      <c r="AS4784"/>
      <c r="AT4784"/>
    </row>
    <row r="4785" spans="18:46">
      <c r="R4785"/>
      <c r="S4785"/>
      <c r="U4785"/>
      <c r="V4785"/>
      <c r="X4785"/>
      <c r="Y4785"/>
      <c r="AA4785"/>
      <c r="AB4785"/>
      <c r="AD4785"/>
      <c r="AE4785"/>
      <c r="AG4785"/>
      <c r="AH4785"/>
      <c r="AJ4785"/>
      <c r="AK4785"/>
      <c r="AM4785"/>
      <c r="AN4785"/>
      <c r="AP4785"/>
      <c r="AQ4785"/>
      <c r="AS4785"/>
      <c r="AT4785"/>
    </row>
    <row r="4786" spans="18:46">
      <c r="R4786"/>
      <c r="S4786"/>
      <c r="U4786"/>
      <c r="V4786"/>
      <c r="X4786"/>
      <c r="Y4786"/>
      <c r="AA4786"/>
      <c r="AB4786"/>
      <c r="AD4786"/>
      <c r="AE4786"/>
      <c r="AG4786"/>
      <c r="AH4786"/>
      <c r="AJ4786"/>
      <c r="AK4786"/>
      <c r="AM4786"/>
      <c r="AN4786"/>
      <c r="AP4786"/>
      <c r="AQ4786"/>
      <c r="AS4786"/>
      <c r="AT4786"/>
    </row>
    <row r="4787" spans="18:46">
      <c r="R4787"/>
      <c r="S4787"/>
      <c r="U4787"/>
      <c r="V4787"/>
      <c r="X4787"/>
      <c r="Y4787"/>
      <c r="AA4787"/>
      <c r="AB4787"/>
      <c r="AD4787"/>
      <c r="AE4787"/>
      <c r="AG4787"/>
      <c r="AH4787"/>
      <c r="AJ4787"/>
      <c r="AK4787"/>
      <c r="AM4787"/>
      <c r="AN4787"/>
      <c r="AP4787"/>
      <c r="AQ4787"/>
      <c r="AS4787"/>
      <c r="AT4787"/>
    </row>
    <row r="4788" spans="18:46">
      <c r="R4788"/>
      <c r="S4788"/>
      <c r="U4788"/>
      <c r="V4788"/>
      <c r="X4788"/>
      <c r="Y4788"/>
      <c r="AA4788"/>
      <c r="AB4788"/>
      <c r="AD4788"/>
      <c r="AE4788"/>
      <c r="AG4788"/>
      <c r="AH4788"/>
      <c r="AJ4788"/>
      <c r="AK4788"/>
      <c r="AM4788"/>
      <c r="AN4788"/>
      <c r="AP4788"/>
      <c r="AQ4788"/>
      <c r="AS4788"/>
      <c r="AT4788"/>
    </row>
    <row r="4789" spans="18:46">
      <c r="R4789"/>
      <c r="S4789"/>
      <c r="U4789"/>
      <c r="V4789"/>
      <c r="X4789"/>
      <c r="Y4789"/>
      <c r="AA4789"/>
      <c r="AB4789"/>
      <c r="AD4789"/>
      <c r="AE4789"/>
      <c r="AG4789"/>
      <c r="AH4789"/>
      <c r="AJ4789"/>
      <c r="AK4789"/>
      <c r="AM4789"/>
      <c r="AN4789"/>
      <c r="AP4789"/>
      <c r="AQ4789"/>
      <c r="AS4789"/>
      <c r="AT4789"/>
    </row>
    <row r="4790" spans="18:46">
      <c r="R4790"/>
      <c r="S4790"/>
      <c r="U4790"/>
      <c r="V4790"/>
      <c r="X4790"/>
      <c r="Y4790"/>
      <c r="AA4790"/>
      <c r="AB4790"/>
      <c r="AD4790"/>
      <c r="AE4790"/>
      <c r="AG4790"/>
      <c r="AH4790"/>
      <c r="AJ4790"/>
      <c r="AK4790"/>
      <c r="AM4790"/>
      <c r="AN4790"/>
      <c r="AP4790"/>
      <c r="AQ4790"/>
      <c r="AS4790"/>
      <c r="AT4790"/>
    </row>
    <row r="4791" spans="18:46">
      <c r="R4791"/>
      <c r="S4791"/>
      <c r="U4791"/>
      <c r="V4791"/>
      <c r="X4791"/>
      <c r="Y4791"/>
      <c r="AA4791"/>
      <c r="AB4791"/>
      <c r="AD4791"/>
      <c r="AE4791"/>
      <c r="AG4791"/>
      <c r="AH4791"/>
      <c r="AJ4791"/>
      <c r="AK4791"/>
      <c r="AM4791"/>
      <c r="AN4791"/>
      <c r="AP4791"/>
      <c r="AQ4791"/>
      <c r="AS4791"/>
      <c r="AT4791"/>
    </row>
    <row r="4792" spans="18:46">
      <c r="R4792"/>
      <c r="S4792"/>
      <c r="U4792"/>
      <c r="V4792"/>
      <c r="X4792"/>
      <c r="Y4792"/>
      <c r="AA4792"/>
      <c r="AB4792"/>
      <c r="AD4792"/>
      <c r="AE4792"/>
      <c r="AG4792"/>
      <c r="AH4792"/>
      <c r="AJ4792"/>
      <c r="AK4792"/>
      <c r="AM4792"/>
      <c r="AN4792"/>
      <c r="AP4792"/>
      <c r="AQ4792"/>
      <c r="AS4792"/>
      <c r="AT4792"/>
    </row>
    <row r="4793" spans="18:46">
      <c r="R4793"/>
      <c r="S4793"/>
      <c r="U4793"/>
      <c r="V4793"/>
      <c r="X4793"/>
      <c r="Y4793"/>
      <c r="AA4793"/>
      <c r="AB4793"/>
      <c r="AD4793"/>
      <c r="AE4793"/>
      <c r="AG4793"/>
      <c r="AH4793"/>
      <c r="AJ4793"/>
      <c r="AK4793"/>
      <c r="AM4793"/>
      <c r="AN4793"/>
      <c r="AP4793"/>
      <c r="AQ4793"/>
      <c r="AS4793"/>
      <c r="AT4793"/>
    </row>
    <row r="4794" spans="18:46">
      <c r="R4794"/>
      <c r="S4794"/>
      <c r="U4794"/>
      <c r="V4794"/>
      <c r="X4794"/>
      <c r="Y4794"/>
      <c r="AA4794"/>
      <c r="AB4794"/>
      <c r="AD4794"/>
      <c r="AE4794"/>
      <c r="AG4794"/>
      <c r="AH4794"/>
      <c r="AJ4794"/>
      <c r="AK4794"/>
      <c r="AM4794"/>
      <c r="AN4794"/>
      <c r="AP4794"/>
      <c r="AQ4794"/>
      <c r="AS4794"/>
      <c r="AT4794"/>
    </row>
    <row r="4795" spans="18:46">
      <c r="R4795"/>
      <c r="S4795"/>
      <c r="U4795"/>
      <c r="V4795"/>
      <c r="X4795"/>
      <c r="Y4795"/>
      <c r="AA4795"/>
      <c r="AB4795"/>
      <c r="AD4795"/>
      <c r="AE4795"/>
      <c r="AG4795"/>
      <c r="AH4795"/>
      <c r="AJ4795"/>
      <c r="AK4795"/>
      <c r="AM4795"/>
      <c r="AN4795"/>
      <c r="AP4795"/>
      <c r="AQ4795"/>
      <c r="AS4795"/>
      <c r="AT4795"/>
    </row>
    <row r="4796" spans="18:46">
      <c r="R4796"/>
      <c r="S4796"/>
      <c r="U4796"/>
      <c r="V4796"/>
      <c r="X4796"/>
      <c r="Y4796"/>
      <c r="AA4796"/>
      <c r="AB4796"/>
      <c r="AD4796"/>
      <c r="AE4796"/>
      <c r="AG4796"/>
      <c r="AH4796"/>
      <c r="AJ4796"/>
      <c r="AK4796"/>
      <c r="AM4796"/>
      <c r="AN4796"/>
      <c r="AP4796"/>
      <c r="AQ4796"/>
      <c r="AS4796"/>
      <c r="AT4796"/>
    </row>
    <row r="4797" spans="18:46">
      <c r="R4797"/>
      <c r="S4797"/>
      <c r="U4797"/>
      <c r="V4797"/>
      <c r="X4797"/>
      <c r="Y4797"/>
      <c r="AA4797"/>
      <c r="AB4797"/>
      <c r="AD4797"/>
      <c r="AE4797"/>
      <c r="AG4797"/>
      <c r="AH4797"/>
      <c r="AJ4797"/>
      <c r="AK4797"/>
      <c r="AM4797"/>
      <c r="AN4797"/>
      <c r="AP4797"/>
      <c r="AQ4797"/>
      <c r="AS4797"/>
      <c r="AT4797"/>
    </row>
    <row r="4798" spans="18:46">
      <c r="R4798"/>
      <c r="S4798"/>
      <c r="U4798"/>
      <c r="V4798"/>
      <c r="X4798"/>
      <c r="Y4798"/>
      <c r="AA4798"/>
      <c r="AB4798"/>
      <c r="AD4798"/>
      <c r="AE4798"/>
      <c r="AG4798"/>
      <c r="AH4798"/>
      <c r="AJ4798"/>
      <c r="AK4798"/>
      <c r="AM4798"/>
      <c r="AN4798"/>
      <c r="AP4798"/>
      <c r="AQ4798"/>
      <c r="AS4798"/>
      <c r="AT4798"/>
    </row>
    <row r="4799" spans="18:46">
      <c r="R4799"/>
      <c r="S4799"/>
      <c r="U4799"/>
      <c r="V4799"/>
      <c r="X4799"/>
      <c r="Y4799"/>
      <c r="AA4799"/>
      <c r="AB4799"/>
      <c r="AD4799"/>
      <c r="AE4799"/>
      <c r="AG4799"/>
      <c r="AH4799"/>
      <c r="AJ4799"/>
      <c r="AK4799"/>
      <c r="AM4799"/>
      <c r="AN4799"/>
      <c r="AP4799"/>
      <c r="AQ4799"/>
      <c r="AS4799"/>
      <c r="AT4799"/>
    </row>
    <row r="4800" spans="18:46">
      <c r="R4800"/>
      <c r="S4800"/>
      <c r="U4800"/>
      <c r="V4800"/>
      <c r="X4800"/>
      <c r="Y4800"/>
      <c r="AA4800"/>
      <c r="AB4800"/>
      <c r="AD4800"/>
      <c r="AE4800"/>
      <c r="AG4800"/>
      <c r="AH4800"/>
      <c r="AJ4800"/>
      <c r="AK4800"/>
      <c r="AM4800"/>
      <c r="AN4800"/>
      <c r="AP4800"/>
      <c r="AQ4800"/>
      <c r="AS4800"/>
      <c r="AT4800"/>
    </row>
    <row r="4801" spans="18:46">
      <c r="R4801"/>
      <c r="S4801"/>
      <c r="U4801"/>
      <c r="V4801"/>
      <c r="X4801"/>
      <c r="Y4801"/>
      <c r="AA4801"/>
      <c r="AB4801"/>
      <c r="AD4801"/>
      <c r="AE4801"/>
      <c r="AG4801"/>
      <c r="AH4801"/>
      <c r="AJ4801"/>
      <c r="AK4801"/>
      <c r="AM4801"/>
      <c r="AN4801"/>
      <c r="AP4801"/>
      <c r="AQ4801"/>
      <c r="AS4801"/>
      <c r="AT4801"/>
    </row>
    <row r="4802" spans="18:46">
      <c r="R4802"/>
      <c r="S4802"/>
      <c r="U4802"/>
      <c r="V4802"/>
      <c r="X4802"/>
      <c r="Y4802"/>
      <c r="AA4802"/>
      <c r="AB4802"/>
      <c r="AD4802"/>
      <c r="AE4802"/>
      <c r="AG4802"/>
      <c r="AH4802"/>
      <c r="AJ4802"/>
      <c r="AK4802"/>
      <c r="AM4802"/>
      <c r="AN4802"/>
      <c r="AP4802"/>
      <c r="AQ4802"/>
      <c r="AS4802"/>
      <c r="AT4802"/>
    </row>
    <row r="4803" spans="18:46">
      <c r="R4803"/>
      <c r="S4803"/>
      <c r="U4803"/>
      <c r="V4803"/>
      <c r="X4803"/>
      <c r="Y4803"/>
      <c r="AA4803"/>
      <c r="AB4803"/>
      <c r="AD4803"/>
      <c r="AE4803"/>
      <c r="AG4803"/>
      <c r="AH4803"/>
      <c r="AJ4803"/>
      <c r="AK4803"/>
      <c r="AM4803"/>
      <c r="AN4803"/>
      <c r="AP4803"/>
      <c r="AQ4803"/>
      <c r="AS4803"/>
      <c r="AT4803"/>
    </row>
    <row r="4804" spans="18:46">
      <c r="R4804"/>
      <c r="S4804"/>
      <c r="U4804"/>
      <c r="V4804"/>
      <c r="X4804"/>
      <c r="Y4804"/>
      <c r="AA4804"/>
      <c r="AB4804"/>
      <c r="AD4804"/>
      <c r="AE4804"/>
      <c r="AG4804"/>
      <c r="AH4804"/>
      <c r="AJ4804"/>
      <c r="AK4804"/>
      <c r="AM4804"/>
      <c r="AN4804"/>
      <c r="AP4804"/>
      <c r="AQ4804"/>
      <c r="AS4804"/>
      <c r="AT4804"/>
    </row>
    <row r="4805" spans="18:46">
      <c r="R4805"/>
      <c r="S4805"/>
      <c r="U4805"/>
      <c r="V4805"/>
      <c r="X4805"/>
      <c r="Y4805"/>
      <c r="AA4805"/>
      <c r="AB4805"/>
      <c r="AD4805"/>
      <c r="AE4805"/>
      <c r="AG4805"/>
      <c r="AH4805"/>
      <c r="AJ4805"/>
      <c r="AK4805"/>
      <c r="AM4805"/>
      <c r="AN4805"/>
      <c r="AP4805"/>
      <c r="AQ4805"/>
      <c r="AS4805"/>
      <c r="AT4805"/>
    </row>
    <row r="4806" spans="18:46">
      <c r="R4806"/>
      <c r="S4806"/>
      <c r="U4806"/>
      <c r="V4806"/>
      <c r="X4806"/>
      <c r="Y4806"/>
      <c r="AA4806"/>
      <c r="AB4806"/>
      <c r="AD4806"/>
      <c r="AE4806"/>
      <c r="AG4806"/>
      <c r="AH4806"/>
      <c r="AJ4806"/>
      <c r="AK4806"/>
      <c r="AM4806"/>
      <c r="AN4806"/>
      <c r="AP4806"/>
      <c r="AQ4806"/>
      <c r="AS4806"/>
      <c r="AT4806"/>
    </row>
    <row r="4807" spans="18:46">
      <c r="R4807"/>
      <c r="S4807"/>
      <c r="U4807"/>
      <c r="V4807"/>
      <c r="X4807"/>
      <c r="Y4807"/>
      <c r="AA4807"/>
      <c r="AB4807"/>
      <c r="AD4807"/>
      <c r="AE4807"/>
      <c r="AG4807"/>
      <c r="AH4807"/>
      <c r="AJ4807"/>
      <c r="AK4807"/>
      <c r="AM4807"/>
      <c r="AN4807"/>
      <c r="AP4807"/>
      <c r="AQ4807"/>
      <c r="AS4807"/>
      <c r="AT4807"/>
    </row>
    <row r="4808" spans="18:46">
      <c r="R4808"/>
      <c r="S4808"/>
      <c r="U4808"/>
      <c r="V4808"/>
      <c r="X4808"/>
      <c r="Y4808"/>
      <c r="AA4808"/>
      <c r="AB4808"/>
      <c r="AD4808"/>
      <c r="AE4808"/>
      <c r="AG4808"/>
      <c r="AH4808"/>
      <c r="AJ4808"/>
      <c r="AK4808"/>
      <c r="AM4808"/>
      <c r="AN4808"/>
      <c r="AP4808"/>
      <c r="AQ4808"/>
      <c r="AS4808"/>
      <c r="AT4808"/>
    </row>
    <row r="4809" spans="18:46">
      <c r="R4809"/>
      <c r="S4809"/>
      <c r="U4809"/>
      <c r="V4809"/>
      <c r="X4809"/>
      <c r="Y4809"/>
      <c r="AA4809"/>
      <c r="AB4809"/>
      <c r="AD4809"/>
      <c r="AE4809"/>
      <c r="AG4809"/>
      <c r="AH4809"/>
      <c r="AJ4809"/>
      <c r="AK4809"/>
      <c r="AM4809"/>
      <c r="AN4809"/>
      <c r="AP4809"/>
      <c r="AQ4809"/>
      <c r="AS4809"/>
      <c r="AT4809"/>
    </row>
    <row r="4810" spans="18:46">
      <c r="R4810"/>
      <c r="S4810"/>
      <c r="U4810"/>
      <c r="V4810"/>
      <c r="X4810"/>
      <c r="Y4810"/>
      <c r="AA4810"/>
      <c r="AB4810"/>
      <c r="AD4810"/>
      <c r="AE4810"/>
      <c r="AG4810"/>
      <c r="AH4810"/>
      <c r="AJ4810"/>
      <c r="AK4810"/>
      <c r="AM4810"/>
      <c r="AN4810"/>
      <c r="AP4810"/>
      <c r="AQ4810"/>
      <c r="AS4810"/>
      <c r="AT4810"/>
    </row>
    <row r="4811" spans="18:46">
      <c r="R4811"/>
      <c r="S4811"/>
      <c r="U4811"/>
      <c r="V4811"/>
      <c r="X4811"/>
      <c r="Y4811"/>
      <c r="AA4811"/>
      <c r="AB4811"/>
      <c r="AD4811"/>
      <c r="AE4811"/>
      <c r="AG4811"/>
      <c r="AH4811"/>
      <c r="AJ4811"/>
      <c r="AK4811"/>
      <c r="AM4811"/>
      <c r="AN4811"/>
      <c r="AP4811"/>
      <c r="AQ4811"/>
      <c r="AS4811"/>
      <c r="AT4811"/>
    </row>
    <row r="4812" spans="18:46">
      <c r="R4812"/>
      <c r="S4812"/>
      <c r="U4812"/>
      <c r="V4812"/>
      <c r="X4812"/>
      <c r="Y4812"/>
      <c r="AA4812"/>
      <c r="AB4812"/>
      <c r="AD4812"/>
      <c r="AE4812"/>
      <c r="AG4812"/>
      <c r="AH4812"/>
      <c r="AJ4812"/>
      <c r="AK4812"/>
      <c r="AM4812"/>
      <c r="AN4812"/>
      <c r="AP4812"/>
      <c r="AQ4812"/>
      <c r="AS4812"/>
      <c r="AT4812"/>
    </row>
    <row r="4813" spans="18:46">
      <c r="R4813"/>
      <c r="S4813"/>
      <c r="U4813"/>
      <c r="V4813"/>
      <c r="X4813"/>
      <c r="Y4813"/>
      <c r="AA4813"/>
      <c r="AB4813"/>
      <c r="AD4813"/>
      <c r="AE4813"/>
      <c r="AG4813"/>
      <c r="AH4813"/>
      <c r="AJ4813"/>
      <c r="AK4813"/>
      <c r="AM4813"/>
      <c r="AN4813"/>
      <c r="AP4813"/>
      <c r="AQ4813"/>
      <c r="AS4813"/>
      <c r="AT4813"/>
    </row>
    <row r="4814" spans="18:46">
      <c r="R4814"/>
      <c r="S4814"/>
      <c r="U4814"/>
      <c r="V4814"/>
      <c r="X4814"/>
      <c r="Y4814"/>
      <c r="AA4814"/>
      <c r="AB4814"/>
      <c r="AD4814"/>
      <c r="AE4814"/>
      <c r="AG4814"/>
      <c r="AH4814"/>
      <c r="AJ4814"/>
      <c r="AK4814"/>
      <c r="AM4814"/>
      <c r="AN4814"/>
      <c r="AP4814"/>
      <c r="AQ4814"/>
      <c r="AS4814"/>
      <c r="AT4814"/>
    </row>
    <row r="4815" spans="18:46">
      <c r="R4815"/>
      <c r="S4815"/>
      <c r="U4815"/>
      <c r="V4815"/>
      <c r="X4815"/>
      <c r="Y4815"/>
      <c r="AA4815"/>
      <c r="AB4815"/>
      <c r="AD4815"/>
      <c r="AE4815"/>
      <c r="AG4815"/>
      <c r="AH4815"/>
      <c r="AJ4815"/>
      <c r="AK4815"/>
      <c r="AM4815"/>
      <c r="AN4815"/>
      <c r="AP4815"/>
      <c r="AQ4815"/>
      <c r="AS4815"/>
      <c r="AT4815"/>
    </row>
    <row r="4816" spans="18:46">
      <c r="R4816"/>
      <c r="S4816"/>
      <c r="U4816"/>
      <c r="V4816"/>
      <c r="X4816"/>
      <c r="Y4816"/>
      <c r="AA4816"/>
      <c r="AB4816"/>
      <c r="AD4816"/>
      <c r="AE4816"/>
      <c r="AG4816"/>
      <c r="AH4816"/>
      <c r="AJ4816"/>
      <c r="AK4816"/>
      <c r="AM4816"/>
      <c r="AN4816"/>
      <c r="AP4816"/>
      <c r="AQ4816"/>
      <c r="AS4816"/>
      <c r="AT4816"/>
    </row>
    <row r="4817" spans="18:46">
      <c r="R4817"/>
      <c r="S4817"/>
      <c r="U4817"/>
      <c r="V4817"/>
      <c r="X4817"/>
      <c r="Y4817"/>
      <c r="AA4817"/>
      <c r="AB4817"/>
      <c r="AD4817"/>
      <c r="AE4817"/>
      <c r="AG4817"/>
      <c r="AH4817"/>
      <c r="AJ4817"/>
      <c r="AK4817"/>
      <c r="AM4817"/>
      <c r="AN4817"/>
      <c r="AP4817"/>
      <c r="AQ4817"/>
      <c r="AS4817"/>
      <c r="AT4817"/>
    </row>
    <row r="4818" spans="18:46">
      <c r="R4818"/>
      <c r="S4818"/>
      <c r="U4818"/>
      <c r="V4818"/>
      <c r="X4818"/>
      <c r="Y4818"/>
      <c r="AA4818"/>
      <c r="AB4818"/>
      <c r="AD4818"/>
      <c r="AE4818"/>
      <c r="AG4818"/>
      <c r="AH4818"/>
      <c r="AJ4818"/>
      <c r="AK4818"/>
      <c r="AM4818"/>
      <c r="AN4818"/>
      <c r="AP4818"/>
      <c r="AQ4818"/>
      <c r="AS4818"/>
      <c r="AT4818"/>
    </row>
    <row r="4819" spans="18:46">
      <c r="R4819"/>
      <c r="S4819"/>
      <c r="U4819"/>
      <c r="V4819"/>
      <c r="X4819"/>
      <c r="Y4819"/>
      <c r="AA4819"/>
      <c r="AB4819"/>
      <c r="AD4819"/>
      <c r="AE4819"/>
      <c r="AG4819"/>
      <c r="AH4819"/>
      <c r="AJ4819"/>
      <c r="AK4819"/>
      <c r="AM4819"/>
      <c r="AN4819"/>
      <c r="AP4819"/>
      <c r="AQ4819"/>
      <c r="AS4819"/>
      <c r="AT4819"/>
    </row>
    <row r="4820" spans="18:46">
      <c r="R4820"/>
      <c r="S4820"/>
      <c r="U4820"/>
      <c r="V4820"/>
      <c r="X4820"/>
      <c r="Y4820"/>
      <c r="AA4820"/>
      <c r="AB4820"/>
      <c r="AD4820"/>
      <c r="AE4820"/>
      <c r="AG4820"/>
      <c r="AH4820"/>
      <c r="AJ4820"/>
      <c r="AK4820"/>
      <c r="AM4820"/>
      <c r="AN4820"/>
      <c r="AP4820"/>
      <c r="AQ4820"/>
      <c r="AS4820"/>
      <c r="AT4820"/>
    </row>
    <row r="4821" spans="18:46">
      <c r="R4821"/>
      <c r="S4821"/>
      <c r="U4821"/>
      <c r="V4821"/>
      <c r="X4821"/>
      <c r="Y4821"/>
      <c r="AA4821"/>
      <c r="AB4821"/>
      <c r="AD4821"/>
      <c r="AE4821"/>
      <c r="AG4821"/>
      <c r="AH4821"/>
      <c r="AJ4821"/>
      <c r="AK4821"/>
      <c r="AM4821"/>
      <c r="AN4821"/>
      <c r="AP4821"/>
      <c r="AQ4821"/>
      <c r="AS4821"/>
      <c r="AT4821"/>
    </row>
    <row r="4822" spans="18:46">
      <c r="R4822"/>
      <c r="S4822"/>
      <c r="U4822"/>
      <c r="V4822"/>
      <c r="X4822"/>
      <c r="Y4822"/>
      <c r="AA4822"/>
      <c r="AB4822"/>
      <c r="AD4822"/>
      <c r="AE4822"/>
      <c r="AG4822"/>
      <c r="AH4822"/>
      <c r="AJ4822"/>
      <c r="AK4822"/>
      <c r="AM4822"/>
      <c r="AN4822"/>
      <c r="AP4822"/>
      <c r="AQ4822"/>
      <c r="AS4822"/>
      <c r="AT4822"/>
    </row>
    <row r="4823" spans="18:46">
      <c r="R4823"/>
      <c r="S4823"/>
      <c r="U4823"/>
      <c r="V4823"/>
      <c r="X4823"/>
      <c r="Y4823"/>
      <c r="AA4823"/>
      <c r="AB4823"/>
      <c r="AD4823"/>
      <c r="AE4823"/>
      <c r="AG4823"/>
      <c r="AH4823"/>
      <c r="AJ4823"/>
      <c r="AK4823"/>
      <c r="AM4823"/>
      <c r="AN4823"/>
      <c r="AP4823"/>
      <c r="AQ4823"/>
      <c r="AS4823"/>
      <c r="AT4823"/>
    </row>
    <row r="4824" spans="18:46">
      <c r="R4824"/>
      <c r="S4824"/>
      <c r="U4824"/>
      <c r="V4824"/>
      <c r="X4824"/>
      <c r="Y4824"/>
      <c r="AA4824"/>
      <c r="AB4824"/>
      <c r="AD4824"/>
      <c r="AE4824"/>
      <c r="AG4824"/>
      <c r="AH4824"/>
      <c r="AJ4824"/>
      <c r="AK4824"/>
      <c r="AM4824"/>
      <c r="AN4824"/>
      <c r="AP4824"/>
      <c r="AQ4824"/>
      <c r="AS4824"/>
      <c r="AT4824"/>
    </row>
    <row r="4825" spans="18:46">
      <c r="R4825"/>
      <c r="S4825"/>
      <c r="U4825"/>
      <c r="V4825"/>
      <c r="X4825"/>
      <c r="Y4825"/>
      <c r="AA4825"/>
      <c r="AB4825"/>
      <c r="AD4825"/>
      <c r="AE4825"/>
      <c r="AG4825"/>
      <c r="AH4825"/>
      <c r="AJ4825"/>
      <c r="AK4825"/>
      <c r="AM4825"/>
      <c r="AN4825"/>
      <c r="AP4825"/>
      <c r="AQ4825"/>
      <c r="AS4825"/>
      <c r="AT4825"/>
    </row>
    <row r="4826" spans="18:46">
      <c r="R4826"/>
      <c r="S4826"/>
      <c r="U4826"/>
      <c r="V4826"/>
      <c r="X4826"/>
      <c r="Y4826"/>
      <c r="AA4826"/>
      <c r="AB4826"/>
      <c r="AD4826"/>
      <c r="AE4826"/>
      <c r="AG4826"/>
      <c r="AH4826"/>
      <c r="AJ4826"/>
      <c r="AK4826"/>
      <c r="AM4826"/>
      <c r="AN4826"/>
      <c r="AP4826"/>
      <c r="AQ4826"/>
      <c r="AS4826"/>
      <c r="AT4826"/>
    </row>
    <row r="4827" spans="18:46">
      <c r="R4827"/>
      <c r="S4827"/>
      <c r="U4827"/>
      <c r="V4827"/>
      <c r="X4827"/>
      <c r="Y4827"/>
      <c r="AA4827"/>
      <c r="AB4827"/>
      <c r="AD4827"/>
      <c r="AE4827"/>
      <c r="AG4827"/>
      <c r="AH4827"/>
      <c r="AJ4827"/>
      <c r="AK4827"/>
      <c r="AM4827"/>
      <c r="AN4827"/>
      <c r="AP4827"/>
      <c r="AQ4827"/>
      <c r="AS4827"/>
      <c r="AT4827"/>
    </row>
    <row r="4828" spans="18:46">
      <c r="R4828"/>
      <c r="S4828"/>
      <c r="U4828"/>
      <c r="V4828"/>
      <c r="X4828"/>
      <c r="Y4828"/>
      <c r="AA4828"/>
      <c r="AB4828"/>
      <c r="AD4828"/>
      <c r="AE4828"/>
      <c r="AG4828"/>
      <c r="AH4828"/>
      <c r="AJ4828"/>
      <c r="AK4828"/>
      <c r="AM4828"/>
      <c r="AN4828"/>
      <c r="AP4828"/>
      <c r="AQ4828"/>
      <c r="AS4828"/>
      <c r="AT4828"/>
    </row>
    <row r="4829" spans="18:46">
      <c r="R4829"/>
      <c r="S4829"/>
      <c r="U4829"/>
      <c r="V4829"/>
      <c r="X4829"/>
      <c r="Y4829"/>
      <c r="AA4829"/>
      <c r="AB4829"/>
      <c r="AD4829"/>
      <c r="AE4829"/>
      <c r="AG4829"/>
      <c r="AH4829"/>
      <c r="AJ4829"/>
      <c r="AK4829"/>
      <c r="AM4829"/>
      <c r="AN4829"/>
      <c r="AP4829"/>
      <c r="AQ4829"/>
      <c r="AS4829"/>
      <c r="AT4829"/>
    </row>
    <row r="4830" spans="18:46">
      <c r="R4830"/>
      <c r="S4830"/>
      <c r="U4830"/>
      <c r="V4830"/>
      <c r="X4830"/>
      <c r="Y4830"/>
      <c r="AA4830"/>
      <c r="AB4830"/>
      <c r="AD4830"/>
      <c r="AE4830"/>
      <c r="AG4830"/>
      <c r="AH4830"/>
      <c r="AJ4830"/>
      <c r="AK4830"/>
      <c r="AM4830"/>
      <c r="AN4830"/>
      <c r="AP4830"/>
      <c r="AQ4830"/>
      <c r="AS4830"/>
      <c r="AT4830"/>
    </row>
    <row r="4831" spans="18:46">
      <c r="R4831"/>
      <c r="S4831"/>
      <c r="U4831"/>
      <c r="V4831"/>
      <c r="X4831"/>
      <c r="Y4831"/>
      <c r="AA4831"/>
      <c r="AB4831"/>
      <c r="AD4831"/>
      <c r="AE4831"/>
      <c r="AG4831"/>
      <c r="AH4831"/>
      <c r="AJ4831"/>
      <c r="AK4831"/>
      <c r="AM4831"/>
      <c r="AN4831"/>
      <c r="AP4831"/>
      <c r="AQ4831"/>
      <c r="AS4831"/>
      <c r="AT4831"/>
    </row>
    <row r="4832" spans="18:46">
      <c r="R4832"/>
      <c r="S4832"/>
      <c r="U4832"/>
      <c r="V4832"/>
      <c r="X4832"/>
      <c r="Y4832"/>
      <c r="AA4832"/>
      <c r="AB4832"/>
      <c r="AD4832"/>
      <c r="AE4832"/>
      <c r="AG4832"/>
      <c r="AH4832"/>
      <c r="AJ4832"/>
      <c r="AK4832"/>
      <c r="AM4832"/>
      <c r="AN4832"/>
      <c r="AP4832"/>
      <c r="AQ4832"/>
      <c r="AS4832"/>
      <c r="AT4832"/>
    </row>
    <row r="4833" spans="18:46">
      <c r="R4833"/>
      <c r="S4833"/>
      <c r="U4833"/>
      <c r="V4833"/>
      <c r="X4833"/>
      <c r="Y4833"/>
      <c r="AA4833"/>
      <c r="AB4833"/>
      <c r="AD4833"/>
      <c r="AE4833"/>
      <c r="AG4833"/>
      <c r="AH4833"/>
      <c r="AJ4833"/>
      <c r="AK4833"/>
      <c r="AM4833"/>
      <c r="AN4833"/>
      <c r="AP4833"/>
      <c r="AQ4833"/>
      <c r="AS4833"/>
      <c r="AT4833"/>
    </row>
    <row r="4834" spans="18:46">
      <c r="R4834"/>
      <c r="S4834"/>
      <c r="U4834"/>
      <c r="V4834"/>
      <c r="X4834"/>
      <c r="Y4834"/>
      <c r="AA4834"/>
      <c r="AB4834"/>
      <c r="AD4834"/>
      <c r="AE4834"/>
      <c r="AG4834"/>
      <c r="AH4834"/>
      <c r="AJ4834"/>
      <c r="AK4834"/>
      <c r="AM4834"/>
      <c r="AN4834"/>
      <c r="AP4834"/>
      <c r="AQ4834"/>
      <c r="AS4834"/>
      <c r="AT4834"/>
    </row>
    <row r="4835" spans="18:46">
      <c r="R4835"/>
      <c r="S4835"/>
      <c r="U4835"/>
      <c r="V4835"/>
      <c r="X4835"/>
      <c r="Y4835"/>
      <c r="AA4835"/>
      <c r="AB4835"/>
      <c r="AD4835"/>
      <c r="AE4835"/>
      <c r="AG4835"/>
      <c r="AH4835"/>
      <c r="AJ4835"/>
      <c r="AK4835"/>
      <c r="AM4835"/>
      <c r="AN4835"/>
      <c r="AP4835"/>
      <c r="AQ4835"/>
      <c r="AS4835"/>
      <c r="AT4835"/>
    </row>
    <row r="4836" spans="18:46">
      <c r="R4836"/>
      <c r="S4836"/>
      <c r="U4836"/>
      <c r="V4836"/>
      <c r="X4836"/>
      <c r="Y4836"/>
      <c r="AA4836"/>
      <c r="AB4836"/>
      <c r="AD4836"/>
      <c r="AE4836"/>
      <c r="AG4836"/>
      <c r="AH4836"/>
      <c r="AJ4836"/>
      <c r="AK4836"/>
      <c r="AM4836"/>
      <c r="AN4836"/>
      <c r="AP4836"/>
      <c r="AQ4836"/>
      <c r="AS4836"/>
      <c r="AT4836"/>
    </row>
    <row r="4837" spans="18:46">
      <c r="R4837"/>
      <c r="S4837"/>
      <c r="U4837"/>
      <c r="V4837"/>
      <c r="X4837"/>
      <c r="Y4837"/>
      <c r="AA4837"/>
      <c r="AB4837"/>
      <c r="AD4837"/>
      <c r="AE4837"/>
      <c r="AG4837"/>
      <c r="AH4837"/>
      <c r="AJ4837"/>
      <c r="AK4837"/>
      <c r="AM4837"/>
      <c r="AN4837"/>
      <c r="AP4837"/>
      <c r="AQ4837"/>
      <c r="AS4837"/>
      <c r="AT4837"/>
    </row>
    <row r="4838" spans="18:46">
      <c r="R4838"/>
      <c r="S4838"/>
      <c r="U4838"/>
      <c r="V4838"/>
      <c r="X4838"/>
      <c r="Y4838"/>
      <c r="AA4838"/>
      <c r="AB4838"/>
      <c r="AD4838"/>
      <c r="AE4838"/>
      <c r="AG4838"/>
      <c r="AH4838"/>
      <c r="AJ4838"/>
      <c r="AK4838"/>
      <c r="AM4838"/>
      <c r="AN4838"/>
      <c r="AP4838"/>
      <c r="AQ4838"/>
      <c r="AS4838"/>
      <c r="AT4838"/>
    </row>
    <row r="4839" spans="18:46">
      <c r="R4839"/>
      <c r="S4839"/>
      <c r="U4839"/>
      <c r="V4839"/>
      <c r="X4839"/>
      <c r="Y4839"/>
      <c r="AA4839"/>
      <c r="AB4839"/>
      <c r="AD4839"/>
      <c r="AE4839"/>
      <c r="AG4839"/>
      <c r="AH4839"/>
      <c r="AJ4839"/>
      <c r="AK4839"/>
      <c r="AM4839"/>
      <c r="AN4839"/>
      <c r="AP4839"/>
      <c r="AQ4839"/>
      <c r="AS4839"/>
      <c r="AT4839"/>
    </row>
    <row r="4840" spans="18:46">
      <c r="R4840"/>
      <c r="S4840"/>
      <c r="U4840"/>
      <c r="V4840"/>
      <c r="X4840"/>
      <c r="Y4840"/>
      <c r="AA4840"/>
      <c r="AB4840"/>
      <c r="AD4840"/>
      <c r="AE4840"/>
      <c r="AG4840"/>
      <c r="AH4840"/>
      <c r="AJ4840"/>
      <c r="AK4840"/>
      <c r="AM4840"/>
      <c r="AN4840"/>
      <c r="AP4840"/>
      <c r="AQ4840"/>
      <c r="AS4840"/>
      <c r="AT4840"/>
    </row>
    <row r="4841" spans="18:46">
      <c r="R4841"/>
      <c r="S4841"/>
      <c r="U4841"/>
      <c r="V4841"/>
      <c r="X4841"/>
      <c r="Y4841"/>
      <c r="AA4841"/>
      <c r="AB4841"/>
      <c r="AD4841"/>
      <c r="AE4841"/>
      <c r="AG4841"/>
      <c r="AH4841"/>
      <c r="AJ4841"/>
      <c r="AK4841"/>
      <c r="AM4841"/>
      <c r="AN4841"/>
      <c r="AP4841"/>
      <c r="AQ4841"/>
      <c r="AS4841"/>
      <c r="AT4841"/>
    </row>
    <row r="4842" spans="18:46">
      <c r="R4842"/>
      <c r="S4842"/>
      <c r="U4842"/>
      <c r="V4842"/>
      <c r="X4842"/>
      <c r="Y4842"/>
      <c r="AA4842"/>
      <c r="AB4842"/>
      <c r="AD4842"/>
      <c r="AE4842"/>
      <c r="AG4842"/>
      <c r="AH4842"/>
      <c r="AJ4842"/>
      <c r="AK4842"/>
      <c r="AM4842"/>
      <c r="AN4842"/>
      <c r="AP4842"/>
      <c r="AQ4842"/>
      <c r="AS4842"/>
      <c r="AT4842"/>
    </row>
    <row r="4843" spans="18:46">
      <c r="R4843"/>
      <c r="S4843"/>
      <c r="U4843"/>
      <c r="V4843"/>
      <c r="X4843"/>
      <c r="Y4843"/>
      <c r="AA4843"/>
      <c r="AB4843"/>
      <c r="AD4843"/>
      <c r="AE4843"/>
      <c r="AG4843"/>
      <c r="AH4843"/>
      <c r="AJ4843"/>
      <c r="AK4843"/>
      <c r="AM4843"/>
      <c r="AN4843"/>
      <c r="AP4843"/>
      <c r="AQ4843"/>
      <c r="AS4843"/>
      <c r="AT4843"/>
    </row>
    <row r="4844" spans="18:46">
      <c r="R4844"/>
      <c r="S4844"/>
      <c r="U4844"/>
      <c r="V4844"/>
      <c r="X4844"/>
      <c r="Y4844"/>
      <c r="AA4844"/>
      <c r="AB4844"/>
      <c r="AD4844"/>
      <c r="AE4844"/>
      <c r="AG4844"/>
      <c r="AH4844"/>
      <c r="AJ4844"/>
      <c r="AK4844"/>
      <c r="AM4844"/>
      <c r="AN4844"/>
      <c r="AP4844"/>
      <c r="AQ4844"/>
      <c r="AS4844"/>
      <c r="AT4844"/>
    </row>
    <row r="4845" spans="18:46">
      <c r="R4845"/>
      <c r="S4845"/>
      <c r="U4845"/>
      <c r="V4845"/>
      <c r="X4845"/>
      <c r="Y4845"/>
      <c r="AA4845"/>
      <c r="AB4845"/>
      <c r="AD4845"/>
      <c r="AE4845"/>
      <c r="AG4845"/>
      <c r="AH4845"/>
      <c r="AJ4845"/>
      <c r="AK4845"/>
      <c r="AM4845"/>
      <c r="AN4845"/>
      <c r="AP4845"/>
      <c r="AQ4845"/>
      <c r="AS4845"/>
      <c r="AT4845"/>
    </row>
    <row r="4846" spans="18:46">
      <c r="R4846"/>
      <c r="S4846"/>
      <c r="U4846"/>
      <c r="V4846"/>
      <c r="X4846"/>
      <c r="Y4846"/>
      <c r="AA4846"/>
      <c r="AB4846"/>
      <c r="AD4846"/>
      <c r="AE4846"/>
      <c r="AG4846"/>
      <c r="AH4846"/>
      <c r="AJ4846"/>
      <c r="AK4846"/>
      <c r="AM4846"/>
      <c r="AN4846"/>
      <c r="AP4846"/>
      <c r="AQ4846"/>
      <c r="AS4846"/>
      <c r="AT4846"/>
    </row>
    <row r="4847" spans="18:46">
      <c r="R4847"/>
      <c r="S4847"/>
      <c r="U4847"/>
      <c r="V4847"/>
      <c r="X4847"/>
      <c r="Y4847"/>
      <c r="AA4847"/>
      <c r="AB4847"/>
      <c r="AD4847"/>
      <c r="AE4847"/>
      <c r="AG4847"/>
      <c r="AH4847"/>
      <c r="AJ4847"/>
      <c r="AK4847"/>
      <c r="AM4847"/>
      <c r="AN4847"/>
      <c r="AP4847"/>
      <c r="AQ4847"/>
      <c r="AS4847"/>
      <c r="AT4847"/>
    </row>
    <row r="4848" spans="18:46">
      <c r="R4848"/>
      <c r="S4848"/>
      <c r="U4848"/>
      <c r="V4848"/>
      <c r="X4848"/>
      <c r="Y4848"/>
      <c r="AA4848"/>
      <c r="AB4848"/>
      <c r="AD4848"/>
      <c r="AE4848"/>
      <c r="AG4848"/>
      <c r="AH4848"/>
      <c r="AJ4848"/>
      <c r="AK4848"/>
      <c r="AM4848"/>
      <c r="AN4848"/>
      <c r="AP4848"/>
      <c r="AQ4848"/>
      <c r="AS4848"/>
      <c r="AT4848"/>
    </row>
    <row r="4849" spans="18:46">
      <c r="R4849"/>
      <c r="S4849"/>
      <c r="U4849"/>
      <c r="V4849"/>
      <c r="X4849"/>
      <c r="Y4849"/>
      <c r="AA4849"/>
      <c r="AB4849"/>
      <c r="AD4849"/>
      <c r="AE4849"/>
      <c r="AG4849"/>
      <c r="AH4849"/>
      <c r="AJ4849"/>
      <c r="AK4849"/>
      <c r="AM4849"/>
      <c r="AN4849"/>
      <c r="AP4849"/>
      <c r="AQ4849"/>
      <c r="AS4849"/>
      <c r="AT4849"/>
    </row>
    <row r="4850" spans="18:46">
      <c r="R4850"/>
      <c r="S4850"/>
      <c r="U4850"/>
      <c r="V4850"/>
      <c r="X4850"/>
      <c r="Y4850"/>
      <c r="AA4850"/>
      <c r="AB4850"/>
      <c r="AD4850"/>
      <c r="AE4850"/>
      <c r="AG4850"/>
      <c r="AH4850"/>
      <c r="AJ4850"/>
      <c r="AK4850"/>
      <c r="AM4850"/>
      <c r="AN4850"/>
      <c r="AP4850"/>
      <c r="AQ4850"/>
      <c r="AS4850"/>
      <c r="AT4850"/>
    </row>
    <row r="4851" spans="18:46">
      <c r="R4851"/>
      <c r="S4851"/>
      <c r="U4851"/>
      <c r="V4851"/>
      <c r="X4851"/>
      <c r="Y4851"/>
      <c r="AA4851"/>
      <c r="AB4851"/>
      <c r="AD4851"/>
      <c r="AE4851"/>
      <c r="AG4851"/>
      <c r="AH4851"/>
      <c r="AJ4851"/>
      <c r="AK4851"/>
      <c r="AM4851"/>
      <c r="AN4851"/>
      <c r="AP4851"/>
      <c r="AQ4851"/>
      <c r="AS4851"/>
      <c r="AT4851"/>
    </row>
    <row r="4852" spans="18:46">
      <c r="R4852"/>
      <c r="S4852"/>
      <c r="U4852"/>
      <c r="V4852"/>
      <c r="X4852"/>
      <c r="Y4852"/>
      <c r="AA4852"/>
      <c r="AB4852"/>
      <c r="AD4852"/>
      <c r="AE4852"/>
      <c r="AG4852"/>
      <c r="AH4852"/>
      <c r="AJ4852"/>
      <c r="AK4852"/>
      <c r="AM4852"/>
      <c r="AN4852"/>
      <c r="AP4852"/>
      <c r="AQ4852"/>
      <c r="AS4852"/>
      <c r="AT4852"/>
    </row>
    <row r="4853" spans="18:46">
      <c r="R4853"/>
      <c r="S4853"/>
      <c r="U4853"/>
      <c r="V4853"/>
      <c r="X4853"/>
      <c r="Y4853"/>
      <c r="AA4853"/>
      <c r="AB4853"/>
      <c r="AD4853"/>
      <c r="AE4853"/>
      <c r="AG4853"/>
      <c r="AH4853"/>
      <c r="AJ4853"/>
      <c r="AK4853"/>
      <c r="AM4853"/>
      <c r="AN4853"/>
      <c r="AP4853"/>
      <c r="AQ4853"/>
      <c r="AS4853"/>
      <c r="AT4853"/>
    </row>
    <row r="4854" spans="18:46">
      <c r="R4854"/>
      <c r="S4854"/>
      <c r="U4854"/>
      <c r="V4854"/>
      <c r="X4854"/>
      <c r="Y4854"/>
      <c r="AA4854"/>
      <c r="AB4854"/>
      <c r="AD4854"/>
      <c r="AE4854"/>
      <c r="AG4854"/>
      <c r="AH4854"/>
      <c r="AJ4854"/>
      <c r="AK4854"/>
      <c r="AM4854"/>
      <c r="AN4854"/>
      <c r="AP4854"/>
      <c r="AQ4854"/>
      <c r="AS4854"/>
      <c r="AT4854"/>
    </row>
    <row r="4855" spans="18:46">
      <c r="R4855"/>
      <c r="S4855"/>
      <c r="U4855"/>
      <c r="V4855"/>
      <c r="X4855"/>
      <c r="Y4855"/>
      <c r="AA4855"/>
      <c r="AB4855"/>
      <c r="AD4855"/>
      <c r="AE4855"/>
      <c r="AG4855"/>
      <c r="AH4855"/>
      <c r="AJ4855"/>
      <c r="AK4855"/>
      <c r="AM4855"/>
      <c r="AN4855"/>
      <c r="AP4855"/>
      <c r="AQ4855"/>
      <c r="AS4855"/>
      <c r="AT4855"/>
    </row>
    <row r="4856" spans="18:46">
      <c r="R4856"/>
      <c r="S4856"/>
      <c r="U4856"/>
      <c r="V4856"/>
      <c r="X4856"/>
      <c r="Y4856"/>
      <c r="AA4856"/>
      <c r="AB4856"/>
      <c r="AD4856"/>
      <c r="AE4856"/>
      <c r="AG4856"/>
      <c r="AH4856"/>
      <c r="AJ4856"/>
      <c r="AK4856"/>
      <c r="AM4856"/>
      <c r="AN4856"/>
      <c r="AP4856"/>
      <c r="AQ4856"/>
      <c r="AS4856"/>
      <c r="AT4856"/>
    </row>
    <row r="4857" spans="18:46">
      <c r="R4857"/>
      <c r="S4857"/>
      <c r="U4857"/>
      <c r="V4857"/>
      <c r="X4857"/>
      <c r="Y4857"/>
      <c r="AA4857"/>
      <c r="AB4857"/>
      <c r="AD4857"/>
      <c r="AE4857"/>
      <c r="AG4857"/>
      <c r="AH4857"/>
      <c r="AJ4857"/>
      <c r="AK4857"/>
      <c r="AM4857"/>
      <c r="AN4857"/>
      <c r="AP4857"/>
      <c r="AQ4857"/>
      <c r="AS4857"/>
      <c r="AT4857"/>
    </row>
    <row r="4858" spans="18:46">
      <c r="R4858"/>
      <c r="S4858"/>
      <c r="U4858"/>
      <c r="V4858"/>
      <c r="X4858"/>
      <c r="Y4858"/>
      <c r="AA4858"/>
      <c r="AB4858"/>
      <c r="AD4858"/>
      <c r="AE4858"/>
      <c r="AG4858"/>
      <c r="AH4858"/>
      <c r="AJ4858"/>
      <c r="AK4858"/>
      <c r="AM4858"/>
      <c r="AN4858"/>
      <c r="AP4858"/>
      <c r="AQ4858"/>
      <c r="AS4858"/>
      <c r="AT4858"/>
    </row>
    <row r="4859" spans="18:46">
      <c r="R4859"/>
      <c r="S4859"/>
      <c r="U4859"/>
      <c r="V4859"/>
      <c r="X4859"/>
      <c r="Y4859"/>
      <c r="AA4859"/>
      <c r="AB4859"/>
      <c r="AD4859"/>
      <c r="AE4859"/>
      <c r="AG4859"/>
      <c r="AH4859"/>
      <c r="AJ4859"/>
      <c r="AK4859"/>
      <c r="AM4859"/>
      <c r="AN4859"/>
      <c r="AP4859"/>
      <c r="AQ4859"/>
      <c r="AS4859"/>
      <c r="AT4859"/>
    </row>
    <row r="4860" spans="18:46">
      <c r="R4860"/>
      <c r="S4860"/>
      <c r="U4860"/>
      <c r="V4860"/>
      <c r="X4860"/>
      <c r="Y4860"/>
      <c r="AA4860"/>
      <c r="AB4860"/>
      <c r="AD4860"/>
      <c r="AE4860"/>
      <c r="AG4860"/>
      <c r="AH4860"/>
      <c r="AJ4860"/>
      <c r="AK4860"/>
      <c r="AM4860"/>
      <c r="AN4860"/>
      <c r="AP4860"/>
      <c r="AQ4860"/>
      <c r="AS4860"/>
      <c r="AT4860"/>
    </row>
    <row r="4861" spans="18:46">
      <c r="R4861"/>
      <c r="S4861"/>
      <c r="U4861"/>
      <c r="V4861"/>
      <c r="X4861"/>
      <c r="Y4861"/>
      <c r="AA4861"/>
      <c r="AB4861"/>
      <c r="AD4861"/>
      <c r="AE4861"/>
      <c r="AG4861"/>
      <c r="AH4861"/>
      <c r="AJ4861"/>
      <c r="AK4861"/>
      <c r="AM4861"/>
      <c r="AN4861"/>
      <c r="AP4861"/>
      <c r="AQ4861"/>
      <c r="AS4861"/>
      <c r="AT4861"/>
    </row>
    <row r="4862" spans="18:46">
      <c r="R4862"/>
      <c r="S4862"/>
      <c r="U4862"/>
      <c r="V4862"/>
      <c r="X4862"/>
      <c r="Y4862"/>
      <c r="AA4862"/>
      <c r="AB4862"/>
      <c r="AD4862"/>
      <c r="AE4862"/>
      <c r="AG4862"/>
      <c r="AH4862"/>
      <c r="AJ4862"/>
      <c r="AK4862"/>
      <c r="AM4862"/>
      <c r="AN4862"/>
      <c r="AP4862"/>
      <c r="AQ4862"/>
      <c r="AS4862"/>
      <c r="AT4862"/>
    </row>
    <row r="4863" spans="18:46">
      <c r="R4863"/>
      <c r="S4863"/>
      <c r="U4863"/>
      <c r="V4863"/>
      <c r="X4863"/>
      <c r="Y4863"/>
      <c r="AA4863"/>
      <c r="AB4863"/>
      <c r="AD4863"/>
      <c r="AE4863"/>
      <c r="AG4863"/>
      <c r="AH4863"/>
      <c r="AJ4863"/>
      <c r="AK4863"/>
      <c r="AM4863"/>
      <c r="AN4863"/>
      <c r="AP4863"/>
      <c r="AQ4863"/>
      <c r="AS4863"/>
      <c r="AT4863"/>
    </row>
    <row r="4864" spans="18:46">
      <c r="R4864"/>
      <c r="S4864"/>
      <c r="U4864"/>
      <c r="V4864"/>
      <c r="X4864"/>
      <c r="Y4864"/>
      <c r="AA4864"/>
      <c r="AB4864"/>
      <c r="AD4864"/>
      <c r="AE4864"/>
      <c r="AG4864"/>
      <c r="AH4864"/>
      <c r="AJ4864"/>
      <c r="AK4864"/>
      <c r="AM4864"/>
      <c r="AN4864"/>
      <c r="AP4864"/>
      <c r="AQ4864"/>
      <c r="AS4864"/>
      <c r="AT4864"/>
    </row>
    <row r="4865" spans="18:46">
      <c r="R4865"/>
      <c r="S4865"/>
      <c r="U4865"/>
      <c r="V4865"/>
      <c r="X4865"/>
      <c r="Y4865"/>
      <c r="AA4865"/>
      <c r="AB4865"/>
      <c r="AD4865"/>
      <c r="AE4865"/>
      <c r="AG4865"/>
      <c r="AH4865"/>
      <c r="AJ4865"/>
      <c r="AK4865"/>
      <c r="AM4865"/>
      <c r="AN4865"/>
      <c r="AP4865"/>
      <c r="AQ4865"/>
      <c r="AS4865"/>
      <c r="AT4865"/>
    </row>
    <row r="4866" spans="18:46">
      <c r="R4866"/>
      <c r="S4866"/>
      <c r="U4866"/>
      <c r="V4866"/>
      <c r="X4866"/>
      <c r="Y4866"/>
      <c r="AA4866"/>
      <c r="AB4866"/>
      <c r="AD4866"/>
      <c r="AE4866"/>
      <c r="AG4866"/>
      <c r="AH4866"/>
      <c r="AJ4866"/>
      <c r="AK4866"/>
      <c r="AM4866"/>
      <c r="AN4866"/>
      <c r="AP4866"/>
      <c r="AQ4866"/>
      <c r="AS4866"/>
      <c r="AT4866"/>
    </row>
    <row r="4867" spans="18:46">
      <c r="R4867"/>
      <c r="S4867"/>
      <c r="U4867"/>
      <c r="V4867"/>
      <c r="X4867"/>
      <c r="Y4867"/>
      <c r="AA4867"/>
      <c r="AB4867"/>
      <c r="AD4867"/>
      <c r="AE4867"/>
      <c r="AG4867"/>
      <c r="AH4867"/>
      <c r="AJ4867"/>
      <c r="AK4867"/>
      <c r="AM4867"/>
      <c r="AN4867"/>
      <c r="AP4867"/>
      <c r="AQ4867"/>
      <c r="AS4867"/>
      <c r="AT4867"/>
    </row>
    <row r="4868" spans="18:46">
      <c r="R4868"/>
      <c r="S4868"/>
      <c r="U4868"/>
      <c r="V4868"/>
      <c r="X4868"/>
      <c r="Y4868"/>
      <c r="AA4868"/>
      <c r="AB4868"/>
      <c r="AD4868"/>
      <c r="AE4868"/>
      <c r="AG4868"/>
      <c r="AH4868"/>
      <c r="AJ4868"/>
      <c r="AK4868"/>
      <c r="AM4868"/>
      <c r="AN4868"/>
      <c r="AP4868"/>
      <c r="AQ4868"/>
      <c r="AS4868"/>
      <c r="AT4868"/>
    </row>
    <row r="4869" spans="18:46">
      <c r="R4869"/>
      <c r="S4869"/>
      <c r="U4869"/>
      <c r="V4869"/>
      <c r="X4869"/>
      <c r="Y4869"/>
      <c r="AA4869"/>
      <c r="AB4869"/>
      <c r="AD4869"/>
      <c r="AE4869"/>
      <c r="AG4869"/>
      <c r="AH4869"/>
      <c r="AJ4869"/>
      <c r="AK4869"/>
      <c r="AM4869"/>
      <c r="AN4869"/>
      <c r="AP4869"/>
      <c r="AQ4869"/>
      <c r="AS4869"/>
      <c r="AT4869"/>
    </row>
    <row r="4870" spans="18:46">
      <c r="R4870"/>
      <c r="S4870"/>
      <c r="U4870"/>
      <c r="V4870"/>
      <c r="X4870"/>
      <c r="Y4870"/>
      <c r="AA4870"/>
      <c r="AB4870"/>
      <c r="AD4870"/>
      <c r="AE4870"/>
      <c r="AG4870"/>
      <c r="AH4870"/>
      <c r="AJ4870"/>
      <c r="AK4870"/>
      <c r="AM4870"/>
      <c r="AN4870"/>
      <c r="AP4870"/>
      <c r="AQ4870"/>
      <c r="AS4870"/>
      <c r="AT4870"/>
    </row>
    <row r="4871" spans="18:46">
      <c r="R4871"/>
      <c r="S4871"/>
      <c r="U4871"/>
      <c r="V4871"/>
      <c r="X4871"/>
      <c r="Y4871"/>
      <c r="AA4871"/>
      <c r="AB4871"/>
      <c r="AD4871"/>
      <c r="AE4871"/>
      <c r="AG4871"/>
      <c r="AH4871"/>
      <c r="AJ4871"/>
      <c r="AK4871"/>
      <c r="AM4871"/>
      <c r="AN4871"/>
      <c r="AP4871"/>
      <c r="AQ4871"/>
      <c r="AS4871"/>
      <c r="AT4871"/>
    </row>
    <row r="4872" spans="18:46">
      <c r="R4872"/>
      <c r="S4872"/>
      <c r="U4872"/>
      <c r="V4872"/>
      <c r="X4872"/>
      <c r="Y4872"/>
      <c r="AA4872"/>
      <c r="AB4872"/>
      <c r="AD4872"/>
      <c r="AE4872"/>
      <c r="AG4872"/>
      <c r="AH4872"/>
      <c r="AJ4872"/>
      <c r="AK4872"/>
      <c r="AM4872"/>
      <c r="AN4872"/>
      <c r="AP4872"/>
      <c r="AQ4872"/>
      <c r="AS4872"/>
      <c r="AT4872"/>
    </row>
    <row r="4873" spans="18:46">
      <c r="R4873"/>
      <c r="S4873"/>
      <c r="U4873"/>
      <c r="V4873"/>
      <c r="X4873"/>
      <c r="Y4873"/>
      <c r="AA4873"/>
      <c r="AB4873"/>
      <c r="AD4873"/>
      <c r="AE4873"/>
      <c r="AG4873"/>
      <c r="AH4873"/>
      <c r="AJ4873"/>
      <c r="AK4873"/>
      <c r="AM4873"/>
      <c r="AN4873"/>
      <c r="AP4873"/>
      <c r="AQ4873"/>
      <c r="AS4873"/>
      <c r="AT4873"/>
    </row>
    <row r="4874" spans="18:46">
      <c r="R4874"/>
      <c r="S4874"/>
      <c r="U4874"/>
      <c r="V4874"/>
      <c r="X4874"/>
      <c r="Y4874"/>
      <c r="AA4874"/>
      <c r="AB4874"/>
      <c r="AD4874"/>
      <c r="AE4874"/>
      <c r="AG4874"/>
      <c r="AH4874"/>
      <c r="AJ4874"/>
      <c r="AK4874"/>
      <c r="AM4874"/>
      <c r="AN4874"/>
      <c r="AP4874"/>
      <c r="AQ4874"/>
      <c r="AS4874"/>
      <c r="AT4874"/>
    </row>
    <row r="4875" spans="18:46">
      <c r="R4875"/>
      <c r="S4875"/>
      <c r="U4875"/>
      <c r="V4875"/>
      <c r="X4875"/>
      <c r="Y4875"/>
      <c r="AA4875"/>
      <c r="AB4875"/>
      <c r="AD4875"/>
      <c r="AE4875"/>
      <c r="AG4875"/>
      <c r="AH4875"/>
      <c r="AJ4875"/>
      <c r="AK4875"/>
      <c r="AM4875"/>
      <c r="AN4875"/>
      <c r="AP4875"/>
      <c r="AQ4875"/>
      <c r="AS4875"/>
      <c r="AT4875"/>
    </row>
    <row r="4876" spans="18:46">
      <c r="R4876"/>
      <c r="S4876"/>
      <c r="U4876"/>
      <c r="V4876"/>
      <c r="X4876"/>
      <c r="Y4876"/>
      <c r="AA4876"/>
      <c r="AB4876"/>
      <c r="AD4876"/>
      <c r="AE4876"/>
      <c r="AG4876"/>
      <c r="AH4876"/>
      <c r="AJ4876"/>
      <c r="AK4876"/>
      <c r="AM4876"/>
      <c r="AN4876"/>
      <c r="AP4876"/>
      <c r="AQ4876"/>
      <c r="AS4876"/>
      <c r="AT4876"/>
    </row>
    <row r="4877" spans="18:46">
      <c r="R4877"/>
      <c r="S4877"/>
      <c r="U4877"/>
      <c r="V4877"/>
      <c r="X4877"/>
      <c r="Y4877"/>
      <c r="AA4877"/>
      <c r="AB4877"/>
      <c r="AD4877"/>
      <c r="AE4877"/>
      <c r="AG4877"/>
      <c r="AH4877"/>
      <c r="AJ4877"/>
      <c r="AK4877"/>
      <c r="AM4877"/>
      <c r="AN4877"/>
      <c r="AP4877"/>
      <c r="AQ4877"/>
      <c r="AS4877"/>
      <c r="AT4877"/>
    </row>
    <row r="4878" spans="18:46">
      <c r="R4878"/>
      <c r="S4878"/>
      <c r="U4878"/>
      <c r="V4878"/>
      <c r="X4878"/>
      <c r="Y4878"/>
      <c r="AA4878"/>
      <c r="AB4878"/>
      <c r="AD4878"/>
      <c r="AE4878"/>
      <c r="AG4878"/>
      <c r="AH4878"/>
      <c r="AJ4878"/>
      <c r="AK4878"/>
      <c r="AM4878"/>
      <c r="AN4878"/>
      <c r="AP4878"/>
      <c r="AQ4878"/>
      <c r="AS4878"/>
      <c r="AT4878"/>
    </row>
    <row r="4879" spans="18:46">
      <c r="R4879"/>
      <c r="S4879"/>
      <c r="U4879"/>
      <c r="V4879"/>
      <c r="X4879"/>
      <c r="Y4879"/>
      <c r="AA4879"/>
      <c r="AB4879"/>
      <c r="AD4879"/>
      <c r="AE4879"/>
      <c r="AG4879"/>
      <c r="AH4879"/>
      <c r="AJ4879"/>
      <c r="AK4879"/>
      <c r="AM4879"/>
      <c r="AN4879"/>
      <c r="AP4879"/>
      <c r="AQ4879"/>
      <c r="AS4879"/>
      <c r="AT4879"/>
    </row>
    <row r="4880" spans="18:46">
      <c r="R4880"/>
      <c r="S4880"/>
      <c r="U4880"/>
      <c r="V4880"/>
      <c r="X4880"/>
      <c r="Y4880"/>
      <c r="AA4880"/>
      <c r="AB4880"/>
      <c r="AD4880"/>
      <c r="AE4880"/>
      <c r="AG4880"/>
      <c r="AH4880"/>
      <c r="AJ4880"/>
      <c r="AK4880"/>
      <c r="AM4880"/>
      <c r="AN4880"/>
      <c r="AP4880"/>
      <c r="AQ4880"/>
      <c r="AS4880"/>
      <c r="AT4880"/>
    </row>
    <row r="4881" spans="18:46">
      <c r="R4881"/>
      <c r="S4881"/>
      <c r="U4881"/>
      <c r="V4881"/>
      <c r="X4881"/>
      <c r="Y4881"/>
      <c r="AA4881"/>
      <c r="AB4881"/>
      <c r="AD4881"/>
      <c r="AE4881"/>
      <c r="AG4881"/>
      <c r="AH4881"/>
      <c r="AJ4881"/>
      <c r="AK4881"/>
      <c r="AM4881"/>
      <c r="AN4881"/>
      <c r="AP4881"/>
      <c r="AQ4881"/>
      <c r="AS4881"/>
      <c r="AT4881"/>
    </row>
    <row r="4882" spans="18:46">
      <c r="R4882"/>
      <c r="S4882"/>
      <c r="U4882"/>
      <c r="V4882"/>
      <c r="X4882"/>
      <c r="Y4882"/>
      <c r="AA4882"/>
      <c r="AB4882"/>
      <c r="AD4882"/>
      <c r="AE4882"/>
      <c r="AG4882"/>
      <c r="AH4882"/>
      <c r="AJ4882"/>
      <c r="AK4882"/>
      <c r="AM4882"/>
      <c r="AN4882"/>
      <c r="AP4882"/>
      <c r="AQ4882"/>
      <c r="AS4882"/>
      <c r="AT4882"/>
    </row>
    <row r="4883" spans="18:46">
      <c r="R4883"/>
      <c r="S4883"/>
      <c r="U4883"/>
      <c r="V4883"/>
      <c r="X4883"/>
      <c r="Y4883"/>
      <c r="AA4883"/>
      <c r="AB4883"/>
      <c r="AD4883"/>
      <c r="AE4883"/>
      <c r="AG4883"/>
      <c r="AH4883"/>
      <c r="AJ4883"/>
      <c r="AK4883"/>
      <c r="AM4883"/>
      <c r="AN4883"/>
      <c r="AP4883"/>
      <c r="AQ4883"/>
      <c r="AS4883"/>
      <c r="AT4883"/>
    </row>
    <row r="4884" spans="18:46">
      <c r="R4884"/>
      <c r="S4884"/>
      <c r="U4884"/>
      <c r="V4884"/>
      <c r="X4884"/>
      <c r="Y4884"/>
      <c r="AA4884"/>
      <c r="AB4884"/>
      <c r="AD4884"/>
      <c r="AE4884"/>
      <c r="AG4884"/>
      <c r="AH4884"/>
      <c r="AJ4884"/>
      <c r="AK4884"/>
      <c r="AM4884"/>
      <c r="AN4884"/>
      <c r="AP4884"/>
      <c r="AQ4884"/>
      <c r="AS4884"/>
      <c r="AT4884"/>
    </row>
    <row r="4885" spans="18:46">
      <c r="R4885"/>
      <c r="S4885"/>
      <c r="U4885"/>
      <c r="V4885"/>
      <c r="X4885"/>
      <c r="Y4885"/>
      <c r="AA4885"/>
      <c r="AB4885"/>
      <c r="AD4885"/>
      <c r="AE4885"/>
      <c r="AG4885"/>
      <c r="AH4885"/>
      <c r="AJ4885"/>
      <c r="AK4885"/>
      <c r="AM4885"/>
      <c r="AN4885"/>
      <c r="AP4885"/>
      <c r="AQ4885"/>
      <c r="AS4885"/>
      <c r="AT4885"/>
    </row>
    <row r="4886" spans="18:46">
      <c r="R4886"/>
      <c r="S4886"/>
      <c r="U4886"/>
      <c r="V4886"/>
      <c r="X4886"/>
      <c r="Y4886"/>
      <c r="AA4886"/>
      <c r="AB4886"/>
      <c r="AD4886"/>
      <c r="AE4886"/>
      <c r="AG4886"/>
      <c r="AH4886"/>
      <c r="AJ4886"/>
      <c r="AK4886"/>
      <c r="AM4886"/>
      <c r="AN4886"/>
      <c r="AP4886"/>
      <c r="AQ4886"/>
      <c r="AS4886"/>
      <c r="AT4886"/>
    </row>
    <row r="4887" spans="18:46">
      <c r="R4887"/>
      <c r="S4887"/>
      <c r="U4887"/>
      <c r="V4887"/>
      <c r="X4887"/>
      <c r="Y4887"/>
      <c r="AA4887"/>
      <c r="AB4887"/>
      <c r="AD4887"/>
      <c r="AE4887"/>
      <c r="AG4887"/>
      <c r="AH4887"/>
      <c r="AJ4887"/>
      <c r="AK4887"/>
      <c r="AM4887"/>
      <c r="AN4887"/>
      <c r="AP4887"/>
      <c r="AQ4887"/>
      <c r="AS4887"/>
      <c r="AT4887"/>
    </row>
    <row r="4888" spans="18:46">
      <c r="R4888"/>
      <c r="S4888"/>
      <c r="U4888"/>
      <c r="V4888"/>
      <c r="X4888"/>
      <c r="Y4888"/>
      <c r="AA4888"/>
      <c r="AB4888"/>
      <c r="AD4888"/>
      <c r="AE4888"/>
      <c r="AG4888"/>
      <c r="AH4888"/>
      <c r="AJ4888"/>
      <c r="AK4888"/>
      <c r="AM4888"/>
      <c r="AN4888"/>
      <c r="AP4888"/>
      <c r="AQ4888"/>
      <c r="AS4888"/>
      <c r="AT4888"/>
    </row>
    <row r="4889" spans="18:46">
      <c r="R4889"/>
      <c r="S4889"/>
      <c r="U4889"/>
      <c r="V4889"/>
      <c r="X4889"/>
      <c r="Y4889"/>
      <c r="AA4889"/>
      <c r="AB4889"/>
      <c r="AD4889"/>
      <c r="AE4889"/>
      <c r="AG4889"/>
      <c r="AH4889"/>
      <c r="AJ4889"/>
      <c r="AK4889"/>
      <c r="AM4889"/>
      <c r="AN4889"/>
      <c r="AP4889"/>
      <c r="AQ4889"/>
      <c r="AS4889"/>
      <c r="AT4889"/>
    </row>
    <row r="4890" spans="18:46">
      <c r="R4890"/>
      <c r="S4890"/>
      <c r="U4890"/>
      <c r="V4890"/>
      <c r="X4890"/>
      <c r="Y4890"/>
      <c r="AA4890"/>
      <c r="AB4890"/>
      <c r="AD4890"/>
      <c r="AE4890"/>
      <c r="AG4890"/>
      <c r="AH4890"/>
      <c r="AJ4890"/>
      <c r="AK4890"/>
      <c r="AM4890"/>
      <c r="AN4890"/>
      <c r="AP4890"/>
      <c r="AQ4890"/>
      <c r="AS4890"/>
      <c r="AT4890"/>
    </row>
    <row r="4891" spans="18:46">
      <c r="R4891"/>
      <c r="S4891"/>
      <c r="U4891"/>
      <c r="V4891"/>
      <c r="X4891"/>
      <c r="Y4891"/>
      <c r="AA4891"/>
      <c r="AB4891"/>
      <c r="AD4891"/>
      <c r="AE4891"/>
      <c r="AG4891"/>
      <c r="AH4891"/>
      <c r="AJ4891"/>
      <c r="AK4891"/>
      <c r="AM4891"/>
      <c r="AN4891"/>
      <c r="AP4891"/>
      <c r="AQ4891"/>
      <c r="AS4891"/>
      <c r="AT4891"/>
    </row>
    <row r="4892" spans="18:46">
      <c r="R4892"/>
      <c r="S4892"/>
      <c r="U4892"/>
      <c r="V4892"/>
      <c r="X4892"/>
      <c r="Y4892"/>
      <c r="AA4892"/>
      <c r="AB4892"/>
      <c r="AD4892"/>
      <c r="AE4892"/>
      <c r="AG4892"/>
      <c r="AH4892"/>
      <c r="AJ4892"/>
      <c r="AK4892"/>
      <c r="AM4892"/>
      <c r="AN4892"/>
      <c r="AP4892"/>
      <c r="AQ4892"/>
      <c r="AS4892"/>
      <c r="AT4892"/>
    </row>
    <row r="4893" spans="18:46">
      <c r="R4893"/>
      <c r="S4893"/>
      <c r="U4893"/>
      <c r="V4893"/>
      <c r="X4893"/>
      <c r="Y4893"/>
      <c r="AA4893"/>
      <c r="AB4893"/>
      <c r="AD4893"/>
      <c r="AE4893"/>
      <c r="AG4893"/>
      <c r="AH4893"/>
      <c r="AJ4893"/>
      <c r="AK4893"/>
      <c r="AM4893"/>
      <c r="AN4893"/>
      <c r="AP4893"/>
      <c r="AQ4893"/>
      <c r="AS4893"/>
      <c r="AT4893"/>
    </row>
    <row r="4894" spans="18:46">
      <c r="R4894"/>
      <c r="S4894"/>
      <c r="U4894"/>
      <c r="V4894"/>
      <c r="X4894"/>
      <c r="Y4894"/>
      <c r="AA4894"/>
      <c r="AB4894"/>
      <c r="AD4894"/>
      <c r="AE4894"/>
      <c r="AG4894"/>
      <c r="AH4894"/>
      <c r="AJ4894"/>
      <c r="AK4894"/>
      <c r="AM4894"/>
      <c r="AN4894"/>
      <c r="AP4894"/>
      <c r="AQ4894"/>
      <c r="AS4894"/>
      <c r="AT4894"/>
    </row>
    <row r="4895" spans="18:46">
      <c r="R4895"/>
      <c r="S4895"/>
      <c r="U4895"/>
      <c r="V4895"/>
      <c r="X4895"/>
      <c r="Y4895"/>
      <c r="AA4895"/>
      <c r="AB4895"/>
      <c r="AD4895"/>
      <c r="AE4895"/>
      <c r="AG4895"/>
      <c r="AH4895"/>
      <c r="AJ4895"/>
      <c r="AK4895"/>
      <c r="AM4895"/>
      <c r="AN4895"/>
      <c r="AP4895"/>
      <c r="AQ4895"/>
      <c r="AS4895"/>
      <c r="AT4895"/>
    </row>
    <row r="4896" spans="18:46">
      <c r="R4896"/>
      <c r="S4896"/>
      <c r="U4896"/>
      <c r="V4896"/>
      <c r="X4896"/>
      <c r="Y4896"/>
      <c r="AA4896"/>
      <c r="AB4896"/>
      <c r="AD4896"/>
      <c r="AE4896"/>
      <c r="AG4896"/>
      <c r="AH4896"/>
      <c r="AJ4896"/>
      <c r="AK4896"/>
      <c r="AM4896"/>
      <c r="AN4896"/>
      <c r="AP4896"/>
      <c r="AQ4896"/>
      <c r="AS4896"/>
      <c r="AT4896"/>
    </row>
    <row r="4897" spans="18:46">
      <c r="R4897"/>
      <c r="S4897"/>
      <c r="U4897"/>
      <c r="V4897"/>
      <c r="X4897"/>
      <c r="Y4897"/>
      <c r="AA4897"/>
      <c r="AB4897"/>
      <c r="AD4897"/>
      <c r="AE4897"/>
      <c r="AG4897"/>
      <c r="AH4897"/>
      <c r="AJ4897"/>
      <c r="AK4897"/>
      <c r="AM4897"/>
      <c r="AN4897"/>
      <c r="AP4897"/>
      <c r="AQ4897"/>
      <c r="AS4897"/>
      <c r="AT4897"/>
    </row>
    <row r="4898" spans="18:46">
      <c r="R4898"/>
      <c r="S4898"/>
      <c r="U4898"/>
      <c r="V4898"/>
      <c r="X4898"/>
      <c r="Y4898"/>
      <c r="AA4898"/>
      <c r="AB4898"/>
      <c r="AD4898"/>
      <c r="AE4898"/>
      <c r="AG4898"/>
      <c r="AH4898"/>
      <c r="AJ4898"/>
      <c r="AK4898"/>
      <c r="AM4898"/>
      <c r="AN4898"/>
      <c r="AP4898"/>
      <c r="AQ4898"/>
      <c r="AS4898"/>
      <c r="AT4898"/>
    </row>
    <row r="4899" spans="18:46">
      <c r="R4899"/>
      <c r="S4899"/>
      <c r="U4899"/>
      <c r="V4899"/>
      <c r="X4899"/>
      <c r="Y4899"/>
      <c r="AA4899"/>
      <c r="AB4899"/>
      <c r="AD4899"/>
      <c r="AE4899"/>
      <c r="AG4899"/>
      <c r="AH4899"/>
      <c r="AJ4899"/>
      <c r="AK4899"/>
      <c r="AM4899"/>
      <c r="AN4899"/>
      <c r="AP4899"/>
      <c r="AQ4899"/>
      <c r="AS4899"/>
      <c r="AT4899"/>
    </row>
    <row r="4900" spans="18:46">
      <c r="R4900"/>
      <c r="S4900"/>
      <c r="U4900"/>
      <c r="V4900"/>
      <c r="X4900"/>
      <c r="Y4900"/>
      <c r="AA4900"/>
      <c r="AB4900"/>
      <c r="AD4900"/>
      <c r="AE4900"/>
      <c r="AG4900"/>
      <c r="AH4900"/>
      <c r="AJ4900"/>
      <c r="AK4900"/>
      <c r="AM4900"/>
      <c r="AN4900"/>
      <c r="AP4900"/>
      <c r="AQ4900"/>
      <c r="AS4900"/>
      <c r="AT4900"/>
    </row>
    <row r="4901" spans="18:46">
      <c r="R4901"/>
      <c r="S4901"/>
      <c r="U4901"/>
      <c r="V4901"/>
      <c r="X4901"/>
      <c r="Y4901"/>
      <c r="AA4901"/>
      <c r="AB4901"/>
      <c r="AD4901"/>
      <c r="AE4901"/>
      <c r="AG4901"/>
      <c r="AH4901"/>
      <c r="AJ4901"/>
      <c r="AK4901"/>
      <c r="AM4901"/>
      <c r="AN4901"/>
      <c r="AP4901"/>
      <c r="AQ4901"/>
      <c r="AS4901"/>
      <c r="AT4901"/>
    </row>
    <row r="4902" spans="18:46">
      <c r="R4902"/>
      <c r="S4902"/>
      <c r="U4902"/>
      <c r="V4902"/>
      <c r="X4902"/>
      <c r="Y4902"/>
      <c r="AA4902"/>
      <c r="AB4902"/>
      <c r="AD4902"/>
      <c r="AE4902"/>
      <c r="AG4902"/>
      <c r="AH4902"/>
      <c r="AJ4902"/>
      <c r="AK4902"/>
      <c r="AM4902"/>
      <c r="AN4902"/>
      <c r="AP4902"/>
      <c r="AQ4902"/>
      <c r="AS4902"/>
      <c r="AT4902"/>
    </row>
    <row r="4903" spans="18:46">
      <c r="R4903"/>
      <c r="S4903"/>
      <c r="U4903"/>
      <c r="V4903"/>
      <c r="X4903"/>
      <c r="Y4903"/>
      <c r="AA4903"/>
      <c r="AB4903"/>
      <c r="AD4903"/>
      <c r="AE4903"/>
      <c r="AG4903"/>
      <c r="AH4903"/>
      <c r="AJ4903"/>
      <c r="AK4903"/>
      <c r="AM4903"/>
      <c r="AN4903"/>
      <c r="AP4903"/>
      <c r="AQ4903"/>
      <c r="AS4903"/>
      <c r="AT4903"/>
    </row>
    <row r="4904" spans="18:46">
      <c r="R4904"/>
      <c r="S4904"/>
      <c r="U4904"/>
      <c r="V4904"/>
      <c r="X4904"/>
      <c r="Y4904"/>
      <c r="AA4904"/>
      <c r="AB4904"/>
      <c r="AD4904"/>
      <c r="AE4904"/>
      <c r="AG4904"/>
      <c r="AH4904"/>
      <c r="AJ4904"/>
      <c r="AK4904"/>
      <c r="AM4904"/>
      <c r="AN4904"/>
      <c r="AP4904"/>
      <c r="AQ4904"/>
      <c r="AS4904"/>
      <c r="AT4904"/>
    </row>
    <row r="4905" spans="18:46">
      <c r="R4905"/>
      <c r="S4905"/>
      <c r="U4905"/>
      <c r="V4905"/>
      <c r="X4905"/>
      <c r="Y4905"/>
      <c r="AA4905"/>
      <c r="AB4905"/>
      <c r="AD4905"/>
      <c r="AE4905"/>
      <c r="AG4905"/>
      <c r="AH4905"/>
      <c r="AJ4905"/>
      <c r="AK4905"/>
      <c r="AM4905"/>
      <c r="AN4905"/>
      <c r="AP4905"/>
      <c r="AQ4905"/>
      <c r="AS4905"/>
      <c r="AT4905"/>
    </row>
    <row r="4906" spans="18:46">
      <c r="R4906"/>
      <c r="S4906"/>
      <c r="U4906"/>
      <c r="V4906"/>
      <c r="X4906"/>
      <c r="Y4906"/>
      <c r="AA4906"/>
      <c r="AB4906"/>
      <c r="AD4906"/>
      <c r="AE4906"/>
      <c r="AG4906"/>
      <c r="AH4906"/>
      <c r="AJ4906"/>
      <c r="AK4906"/>
      <c r="AM4906"/>
      <c r="AN4906"/>
      <c r="AP4906"/>
      <c r="AQ4906"/>
      <c r="AS4906"/>
      <c r="AT4906"/>
    </row>
    <row r="4907" spans="18:46">
      <c r="R4907"/>
      <c r="S4907"/>
      <c r="U4907"/>
      <c r="V4907"/>
      <c r="X4907"/>
      <c r="Y4907"/>
      <c r="AA4907"/>
      <c r="AB4907"/>
      <c r="AD4907"/>
      <c r="AE4907"/>
      <c r="AG4907"/>
      <c r="AH4907"/>
      <c r="AJ4907"/>
      <c r="AK4907"/>
      <c r="AM4907"/>
      <c r="AN4907"/>
      <c r="AP4907"/>
      <c r="AQ4907"/>
      <c r="AS4907"/>
      <c r="AT4907"/>
    </row>
    <row r="4908" spans="18:46">
      <c r="R4908"/>
      <c r="S4908"/>
      <c r="U4908"/>
      <c r="V4908"/>
      <c r="X4908"/>
      <c r="Y4908"/>
      <c r="AA4908"/>
      <c r="AB4908"/>
      <c r="AD4908"/>
      <c r="AE4908"/>
      <c r="AG4908"/>
      <c r="AH4908"/>
      <c r="AJ4908"/>
      <c r="AK4908"/>
      <c r="AM4908"/>
      <c r="AN4908"/>
      <c r="AP4908"/>
      <c r="AQ4908"/>
      <c r="AS4908"/>
      <c r="AT4908"/>
    </row>
    <row r="4909" spans="18:46">
      <c r="R4909"/>
      <c r="S4909"/>
      <c r="U4909"/>
      <c r="V4909"/>
      <c r="X4909"/>
      <c r="Y4909"/>
      <c r="AA4909"/>
      <c r="AB4909"/>
      <c r="AD4909"/>
      <c r="AE4909"/>
      <c r="AG4909"/>
      <c r="AH4909"/>
      <c r="AJ4909"/>
      <c r="AK4909"/>
      <c r="AM4909"/>
      <c r="AN4909"/>
      <c r="AP4909"/>
      <c r="AQ4909"/>
      <c r="AS4909"/>
      <c r="AT4909"/>
    </row>
    <row r="4910" spans="18:46">
      <c r="R4910"/>
      <c r="S4910"/>
      <c r="U4910"/>
      <c r="V4910"/>
      <c r="X4910"/>
      <c r="Y4910"/>
      <c r="AA4910"/>
      <c r="AB4910"/>
      <c r="AD4910"/>
      <c r="AE4910"/>
      <c r="AG4910"/>
      <c r="AH4910"/>
      <c r="AJ4910"/>
      <c r="AK4910"/>
      <c r="AM4910"/>
      <c r="AN4910"/>
      <c r="AP4910"/>
      <c r="AQ4910"/>
      <c r="AS4910"/>
      <c r="AT4910"/>
    </row>
    <row r="4911" spans="18:46">
      <c r="R4911"/>
      <c r="S4911"/>
      <c r="U4911"/>
      <c r="V4911"/>
      <c r="X4911"/>
      <c r="Y4911"/>
      <c r="AA4911"/>
      <c r="AB4911"/>
      <c r="AD4911"/>
      <c r="AE4911"/>
      <c r="AG4911"/>
      <c r="AH4911"/>
      <c r="AJ4911"/>
      <c r="AK4911"/>
      <c r="AM4911"/>
      <c r="AN4911"/>
      <c r="AP4911"/>
      <c r="AQ4911"/>
      <c r="AS4911"/>
      <c r="AT4911"/>
    </row>
    <row r="4912" spans="18:46">
      <c r="R4912"/>
      <c r="S4912"/>
      <c r="U4912"/>
      <c r="V4912"/>
      <c r="X4912"/>
      <c r="Y4912"/>
      <c r="AA4912"/>
      <c r="AB4912"/>
      <c r="AD4912"/>
      <c r="AE4912"/>
      <c r="AG4912"/>
      <c r="AH4912"/>
      <c r="AJ4912"/>
      <c r="AK4912"/>
      <c r="AM4912"/>
      <c r="AN4912"/>
      <c r="AP4912"/>
      <c r="AQ4912"/>
      <c r="AS4912"/>
      <c r="AT4912"/>
    </row>
    <row r="4913" spans="18:46">
      <c r="R4913"/>
      <c r="S4913"/>
      <c r="U4913"/>
      <c r="V4913"/>
      <c r="X4913"/>
      <c r="Y4913"/>
      <c r="AA4913"/>
      <c r="AB4913"/>
      <c r="AD4913"/>
      <c r="AE4913"/>
      <c r="AG4913"/>
      <c r="AH4913"/>
      <c r="AJ4913"/>
      <c r="AK4913"/>
      <c r="AM4913"/>
      <c r="AN4913"/>
      <c r="AP4913"/>
      <c r="AQ4913"/>
      <c r="AS4913"/>
      <c r="AT4913"/>
    </row>
    <row r="4914" spans="18:46">
      <c r="R4914"/>
      <c r="S4914"/>
      <c r="U4914"/>
      <c r="V4914"/>
      <c r="X4914"/>
      <c r="Y4914"/>
      <c r="AA4914"/>
      <c r="AB4914"/>
      <c r="AD4914"/>
      <c r="AE4914"/>
      <c r="AG4914"/>
      <c r="AH4914"/>
      <c r="AJ4914"/>
      <c r="AK4914"/>
      <c r="AM4914"/>
      <c r="AN4914"/>
      <c r="AP4914"/>
      <c r="AQ4914"/>
      <c r="AS4914"/>
      <c r="AT4914"/>
    </row>
    <row r="4915" spans="18:46">
      <c r="R4915"/>
      <c r="S4915"/>
      <c r="U4915"/>
      <c r="V4915"/>
      <c r="X4915"/>
      <c r="Y4915"/>
      <c r="AA4915"/>
      <c r="AB4915"/>
      <c r="AD4915"/>
      <c r="AE4915"/>
      <c r="AG4915"/>
      <c r="AH4915"/>
      <c r="AJ4915"/>
      <c r="AK4915"/>
      <c r="AM4915"/>
      <c r="AN4915"/>
      <c r="AP4915"/>
      <c r="AQ4915"/>
      <c r="AS4915"/>
      <c r="AT4915"/>
    </row>
    <row r="4916" spans="18:46">
      <c r="R4916"/>
      <c r="S4916"/>
      <c r="U4916"/>
      <c r="V4916"/>
      <c r="X4916"/>
      <c r="Y4916"/>
      <c r="AA4916"/>
      <c r="AB4916"/>
      <c r="AD4916"/>
      <c r="AE4916"/>
      <c r="AG4916"/>
      <c r="AH4916"/>
      <c r="AJ4916"/>
      <c r="AK4916"/>
      <c r="AM4916"/>
      <c r="AN4916"/>
      <c r="AP4916"/>
      <c r="AQ4916"/>
      <c r="AS4916"/>
      <c r="AT4916"/>
    </row>
    <row r="4917" spans="18:46">
      <c r="R4917"/>
      <c r="S4917"/>
      <c r="U4917"/>
      <c r="V4917"/>
      <c r="X4917"/>
      <c r="Y4917"/>
      <c r="AA4917"/>
      <c r="AB4917"/>
      <c r="AD4917"/>
      <c r="AE4917"/>
      <c r="AG4917"/>
      <c r="AH4917"/>
      <c r="AJ4917"/>
      <c r="AK4917"/>
      <c r="AM4917"/>
      <c r="AN4917"/>
      <c r="AP4917"/>
      <c r="AQ4917"/>
      <c r="AS4917"/>
      <c r="AT4917"/>
    </row>
    <row r="4918" spans="18:46">
      <c r="R4918"/>
      <c r="S4918"/>
      <c r="U4918"/>
      <c r="V4918"/>
      <c r="X4918"/>
      <c r="Y4918"/>
      <c r="AA4918"/>
      <c r="AB4918"/>
      <c r="AD4918"/>
      <c r="AE4918"/>
      <c r="AG4918"/>
      <c r="AH4918"/>
      <c r="AJ4918"/>
      <c r="AK4918"/>
      <c r="AM4918"/>
      <c r="AN4918"/>
      <c r="AP4918"/>
      <c r="AQ4918"/>
      <c r="AS4918"/>
      <c r="AT4918"/>
    </row>
    <row r="4919" spans="18:46">
      <c r="R4919"/>
      <c r="S4919"/>
      <c r="U4919"/>
      <c r="V4919"/>
      <c r="X4919"/>
      <c r="Y4919"/>
      <c r="AA4919"/>
      <c r="AB4919"/>
      <c r="AD4919"/>
      <c r="AE4919"/>
      <c r="AG4919"/>
      <c r="AH4919"/>
      <c r="AJ4919"/>
      <c r="AK4919"/>
      <c r="AM4919"/>
      <c r="AN4919"/>
      <c r="AP4919"/>
      <c r="AQ4919"/>
      <c r="AS4919"/>
      <c r="AT4919"/>
    </row>
    <row r="4920" spans="18:46">
      <c r="R4920"/>
      <c r="S4920"/>
      <c r="U4920"/>
      <c r="V4920"/>
      <c r="X4920"/>
      <c r="Y4920"/>
      <c r="AA4920"/>
      <c r="AB4920"/>
      <c r="AD4920"/>
      <c r="AE4920"/>
      <c r="AG4920"/>
      <c r="AH4920"/>
      <c r="AJ4920"/>
      <c r="AK4920"/>
      <c r="AM4920"/>
      <c r="AN4920"/>
      <c r="AP4920"/>
      <c r="AQ4920"/>
      <c r="AS4920"/>
      <c r="AT4920"/>
    </row>
    <row r="4921" spans="18:46">
      <c r="R4921"/>
      <c r="S4921"/>
      <c r="U4921"/>
      <c r="V4921"/>
      <c r="X4921"/>
      <c r="Y4921"/>
      <c r="AA4921"/>
      <c r="AB4921"/>
      <c r="AD4921"/>
      <c r="AE4921"/>
      <c r="AG4921"/>
      <c r="AH4921"/>
      <c r="AJ4921"/>
      <c r="AK4921"/>
      <c r="AM4921"/>
      <c r="AN4921"/>
      <c r="AP4921"/>
      <c r="AQ4921"/>
      <c r="AS4921"/>
      <c r="AT4921"/>
    </row>
    <row r="4922" spans="18:46">
      <c r="R4922"/>
      <c r="S4922"/>
      <c r="U4922"/>
      <c r="V4922"/>
      <c r="X4922"/>
      <c r="Y4922"/>
      <c r="AA4922"/>
      <c r="AB4922"/>
      <c r="AD4922"/>
      <c r="AE4922"/>
      <c r="AG4922"/>
      <c r="AH4922"/>
      <c r="AJ4922"/>
      <c r="AK4922"/>
      <c r="AM4922"/>
      <c r="AN4922"/>
      <c r="AP4922"/>
      <c r="AQ4922"/>
      <c r="AS4922"/>
      <c r="AT4922"/>
    </row>
    <row r="4923" spans="18:46">
      <c r="R4923"/>
      <c r="S4923"/>
      <c r="U4923"/>
      <c r="V4923"/>
      <c r="X4923"/>
      <c r="Y4923"/>
      <c r="AA4923"/>
      <c r="AB4923"/>
      <c r="AD4923"/>
      <c r="AE4923"/>
      <c r="AG4923"/>
      <c r="AH4923"/>
      <c r="AJ4923"/>
      <c r="AK4923"/>
      <c r="AM4923"/>
      <c r="AN4923"/>
      <c r="AP4923"/>
      <c r="AQ4923"/>
      <c r="AS4923"/>
      <c r="AT4923"/>
    </row>
    <row r="4924" spans="18:46">
      <c r="R4924"/>
      <c r="S4924"/>
      <c r="U4924"/>
      <c r="V4924"/>
      <c r="X4924"/>
      <c r="Y4924"/>
      <c r="AA4924"/>
      <c r="AB4924"/>
      <c r="AD4924"/>
      <c r="AE4924"/>
      <c r="AG4924"/>
      <c r="AH4924"/>
      <c r="AJ4924"/>
      <c r="AK4924"/>
      <c r="AM4924"/>
      <c r="AN4924"/>
      <c r="AP4924"/>
      <c r="AQ4924"/>
      <c r="AS4924"/>
      <c r="AT4924"/>
    </row>
    <row r="4925" spans="18:46">
      <c r="R4925"/>
      <c r="S4925"/>
      <c r="U4925"/>
      <c r="V4925"/>
      <c r="X4925"/>
      <c r="Y4925"/>
      <c r="AA4925"/>
      <c r="AB4925"/>
      <c r="AD4925"/>
      <c r="AE4925"/>
      <c r="AG4925"/>
      <c r="AH4925"/>
      <c r="AJ4925"/>
      <c r="AK4925"/>
      <c r="AM4925"/>
      <c r="AN4925"/>
      <c r="AP4925"/>
      <c r="AQ4925"/>
      <c r="AS4925"/>
      <c r="AT4925"/>
    </row>
    <row r="4926" spans="18:46">
      <c r="R4926"/>
      <c r="S4926"/>
      <c r="U4926"/>
      <c r="V4926"/>
      <c r="X4926"/>
      <c r="Y4926"/>
      <c r="AA4926"/>
      <c r="AB4926"/>
      <c r="AD4926"/>
      <c r="AE4926"/>
      <c r="AG4926"/>
      <c r="AH4926"/>
      <c r="AJ4926"/>
      <c r="AK4926"/>
      <c r="AM4926"/>
      <c r="AN4926"/>
      <c r="AP4926"/>
      <c r="AQ4926"/>
      <c r="AS4926"/>
      <c r="AT4926"/>
    </row>
    <row r="4927" spans="18:46">
      <c r="R4927"/>
      <c r="S4927"/>
      <c r="U4927"/>
      <c r="V4927"/>
      <c r="X4927"/>
      <c r="Y4927"/>
      <c r="AA4927"/>
      <c r="AB4927"/>
      <c r="AD4927"/>
      <c r="AE4927"/>
      <c r="AG4927"/>
      <c r="AH4927"/>
      <c r="AJ4927"/>
      <c r="AK4927"/>
      <c r="AM4927"/>
      <c r="AN4927"/>
      <c r="AP4927"/>
      <c r="AQ4927"/>
      <c r="AS4927"/>
      <c r="AT4927"/>
    </row>
    <row r="4928" spans="18:46">
      <c r="R4928"/>
      <c r="S4928"/>
      <c r="U4928"/>
      <c r="V4928"/>
      <c r="X4928"/>
      <c r="Y4928"/>
      <c r="AA4928"/>
      <c r="AB4928"/>
      <c r="AD4928"/>
      <c r="AE4928"/>
      <c r="AG4928"/>
      <c r="AH4928"/>
      <c r="AJ4928"/>
      <c r="AK4928"/>
      <c r="AM4928"/>
      <c r="AN4928"/>
      <c r="AP4928"/>
      <c r="AQ4928"/>
      <c r="AS4928"/>
      <c r="AT4928"/>
    </row>
    <row r="4929" spans="18:46">
      <c r="R4929"/>
      <c r="S4929"/>
      <c r="U4929"/>
      <c r="V4929"/>
      <c r="X4929"/>
      <c r="Y4929"/>
      <c r="AA4929"/>
      <c r="AB4929"/>
      <c r="AD4929"/>
      <c r="AE4929"/>
      <c r="AG4929"/>
      <c r="AH4929"/>
      <c r="AJ4929"/>
      <c r="AK4929"/>
      <c r="AM4929"/>
      <c r="AN4929"/>
      <c r="AP4929"/>
      <c r="AQ4929"/>
      <c r="AS4929"/>
      <c r="AT4929"/>
    </row>
    <row r="4930" spans="18:46">
      <c r="R4930"/>
      <c r="S4930"/>
      <c r="U4930"/>
      <c r="V4930"/>
      <c r="X4930"/>
      <c r="Y4930"/>
      <c r="AA4930"/>
      <c r="AB4930"/>
      <c r="AD4930"/>
      <c r="AE4930"/>
      <c r="AG4930"/>
      <c r="AH4930"/>
      <c r="AJ4930"/>
      <c r="AK4930"/>
      <c r="AM4930"/>
      <c r="AN4930"/>
      <c r="AP4930"/>
      <c r="AQ4930"/>
      <c r="AS4930"/>
      <c r="AT4930"/>
    </row>
    <row r="4931" spans="18:46">
      <c r="R4931"/>
      <c r="S4931"/>
      <c r="U4931"/>
      <c r="V4931"/>
      <c r="X4931"/>
      <c r="Y4931"/>
      <c r="AA4931"/>
      <c r="AB4931"/>
      <c r="AD4931"/>
      <c r="AE4931"/>
      <c r="AG4931"/>
      <c r="AH4931"/>
      <c r="AJ4931"/>
      <c r="AK4931"/>
      <c r="AM4931"/>
      <c r="AN4931"/>
      <c r="AP4931"/>
      <c r="AQ4931"/>
      <c r="AS4931"/>
      <c r="AT4931"/>
    </row>
    <row r="4932" spans="18:46">
      <c r="R4932"/>
      <c r="S4932"/>
      <c r="U4932"/>
      <c r="V4932"/>
      <c r="X4932"/>
      <c r="Y4932"/>
      <c r="AA4932"/>
      <c r="AB4932"/>
      <c r="AD4932"/>
      <c r="AE4932"/>
      <c r="AG4932"/>
      <c r="AH4932"/>
      <c r="AJ4932"/>
      <c r="AK4932"/>
      <c r="AM4932"/>
      <c r="AN4932"/>
      <c r="AP4932"/>
      <c r="AQ4932"/>
      <c r="AS4932"/>
      <c r="AT4932"/>
    </row>
    <row r="4933" spans="18:46">
      <c r="R4933"/>
      <c r="S4933"/>
      <c r="U4933"/>
      <c r="V4933"/>
      <c r="X4933"/>
      <c r="Y4933"/>
      <c r="AA4933"/>
      <c r="AB4933"/>
      <c r="AD4933"/>
      <c r="AE4933"/>
      <c r="AG4933"/>
      <c r="AH4933"/>
      <c r="AJ4933"/>
      <c r="AK4933"/>
      <c r="AM4933"/>
      <c r="AN4933"/>
      <c r="AP4933"/>
      <c r="AQ4933"/>
      <c r="AS4933"/>
      <c r="AT4933"/>
    </row>
    <row r="4934" spans="18:46">
      <c r="R4934"/>
      <c r="S4934"/>
      <c r="U4934"/>
      <c r="V4934"/>
      <c r="X4934"/>
      <c r="Y4934"/>
      <c r="AA4934"/>
      <c r="AB4934"/>
      <c r="AD4934"/>
      <c r="AE4934"/>
      <c r="AG4934"/>
      <c r="AH4934"/>
      <c r="AJ4934"/>
      <c r="AK4934"/>
      <c r="AM4934"/>
      <c r="AN4934"/>
      <c r="AP4934"/>
      <c r="AQ4934"/>
      <c r="AS4934"/>
      <c r="AT4934"/>
    </row>
    <row r="4935" spans="18:46">
      <c r="R4935"/>
      <c r="S4935"/>
      <c r="U4935"/>
      <c r="V4935"/>
      <c r="X4935"/>
      <c r="Y4935"/>
      <c r="AA4935"/>
      <c r="AB4935"/>
      <c r="AD4935"/>
      <c r="AE4935"/>
      <c r="AG4935"/>
      <c r="AH4935"/>
      <c r="AJ4935"/>
      <c r="AK4935"/>
      <c r="AM4935"/>
      <c r="AN4935"/>
      <c r="AP4935"/>
      <c r="AQ4935"/>
      <c r="AS4935"/>
      <c r="AT4935"/>
    </row>
    <row r="4936" spans="18:46">
      <c r="R4936"/>
      <c r="S4936"/>
      <c r="U4936"/>
      <c r="V4936"/>
      <c r="X4936"/>
      <c r="Y4936"/>
      <c r="AA4936"/>
      <c r="AB4936"/>
      <c r="AD4936"/>
      <c r="AE4936"/>
      <c r="AG4936"/>
      <c r="AH4936"/>
      <c r="AJ4936"/>
      <c r="AK4936"/>
      <c r="AM4936"/>
      <c r="AN4936"/>
      <c r="AP4936"/>
      <c r="AQ4936"/>
      <c r="AS4936"/>
      <c r="AT4936"/>
    </row>
    <row r="4937" spans="18:46">
      <c r="R4937"/>
      <c r="S4937"/>
      <c r="U4937"/>
      <c r="V4937"/>
      <c r="X4937"/>
      <c r="Y4937"/>
      <c r="AA4937"/>
      <c r="AB4937"/>
      <c r="AD4937"/>
      <c r="AE4937"/>
      <c r="AG4937"/>
      <c r="AH4937"/>
      <c r="AJ4937"/>
      <c r="AK4937"/>
      <c r="AM4937"/>
      <c r="AN4937"/>
      <c r="AP4937"/>
      <c r="AQ4937"/>
      <c r="AS4937"/>
      <c r="AT4937"/>
    </row>
    <row r="4938" spans="18:46">
      <c r="R4938"/>
      <c r="S4938"/>
      <c r="U4938"/>
      <c r="V4938"/>
      <c r="X4938"/>
      <c r="Y4938"/>
      <c r="AA4938"/>
      <c r="AB4938"/>
      <c r="AD4938"/>
      <c r="AE4938"/>
      <c r="AG4938"/>
      <c r="AH4938"/>
      <c r="AJ4938"/>
      <c r="AK4938"/>
      <c r="AM4938"/>
      <c r="AN4938"/>
      <c r="AP4938"/>
      <c r="AQ4938"/>
      <c r="AS4938"/>
      <c r="AT4938"/>
    </row>
    <row r="4939" spans="18:46">
      <c r="R4939"/>
      <c r="S4939"/>
      <c r="U4939"/>
      <c r="V4939"/>
      <c r="X4939"/>
      <c r="Y4939"/>
      <c r="AA4939"/>
      <c r="AB4939"/>
      <c r="AD4939"/>
      <c r="AE4939"/>
      <c r="AG4939"/>
      <c r="AH4939"/>
      <c r="AJ4939"/>
      <c r="AK4939"/>
      <c r="AM4939"/>
      <c r="AN4939"/>
      <c r="AP4939"/>
      <c r="AQ4939"/>
      <c r="AS4939"/>
      <c r="AT4939"/>
    </row>
    <row r="4940" spans="18:46">
      <c r="R4940"/>
      <c r="S4940"/>
      <c r="U4940"/>
      <c r="V4940"/>
      <c r="X4940"/>
      <c r="Y4940"/>
      <c r="AA4940"/>
      <c r="AB4940"/>
      <c r="AD4940"/>
      <c r="AE4940"/>
      <c r="AG4940"/>
      <c r="AH4940"/>
      <c r="AJ4940"/>
      <c r="AK4940"/>
      <c r="AM4940"/>
      <c r="AN4940"/>
      <c r="AP4940"/>
      <c r="AQ4940"/>
      <c r="AS4940"/>
      <c r="AT4940"/>
    </row>
    <row r="4941" spans="18:46">
      <c r="R4941"/>
      <c r="S4941"/>
      <c r="U4941"/>
      <c r="V4941"/>
      <c r="X4941"/>
      <c r="Y4941"/>
      <c r="AA4941"/>
      <c r="AB4941"/>
      <c r="AD4941"/>
      <c r="AE4941"/>
      <c r="AG4941"/>
      <c r="AH4941"/>
      <c r="AJ4941"/>
      <c r="AK4941"/>
      <c r="AM4941"/>
      <c r="AN4941"/>
      <c r="AP4941"/>
      <c r="AQ4941"/>
      <c r="AS4941"/>
      <c r="AT4941"/>
    </row>
    <row r="4942" spans="18:46">
      <c r="R4942"/>
      <c r="S4942"/>
      <c r="U4942"/>
      <c r="V4942"/>
      <c r="X4942"/>
      <c r="Y4942"/>
      <c r="AA4942"/>
      <c r="AB4942"/>
      <c r="AD4942"/>
      <c r="AE4942"/>
      <c r="AG4942"/>
      <c r="AH4942"/>
      <c r="AJ4942"/>
      <c r="AK4942"/>
      <c r="AM4942"/>
      <c r="AN4942"/>
      <c r="AP4942"/>
      <c r="AQ4942"/>
      <c r="AS4942"/>
      <c r="AT4942"/>
    </row>
    <row r="4943" spans="18:46">
      <c r="R4943"/>
      <c r="S4943"/>
      <c r="U4943"/>
      <c r="V4943"/>
      <c r="X4943"/>
      <c r="Y4943"/>
      <c r="AA4943"/>
      <c r="AB4943"/>
      <c r="AD4943"/>
      <c r="AE4943"/>
      <c r="AG4943"/>
      <c r="AH4943"/>
      <c r="AJ4943"/>
      <c r="AK4943"/>
      <c r="AM4943"/>
      <c r="AN4943"/>
      <c r="AP4943"/>
      <c r="AQ4943"/>
      <c r="AS4943"/>
      <c r="AT4943"/>
    </row>
    <row r="4944" spans="18:46">
      <c r="R4944"/>
      <c r="S4944"/>
      <c r="U4944"/>
      <c r="V4944"/>
      <c r="X4944"/>
      <c r="Y4944"/>
      <c r="AA4944"/>
      <c r="AB4944"/>
      <c r="AD4944"/>
      <c r="AE4944"/>
      <c r="AG4944"/>
      <c r="AH4944"/>
      <c r="AJ4944"/>
      <c r="AK4944"/>
      <c r="AM4944"/>
      <c r="AN4944"/>
      <c r="AP4944"/>
      <c r="AQ4944"/>
      <c r="AS4944"/>
      <c r="AT4944"/>
    </row>
    <row r="4945" spans="18:46">
      <c r="R4945"/>
      <c r="S4945"/>
      <c r="U4945"/>
      <c r="V4945"/>
      <c r="X4945"/>
      <c r="Y4945"/>
      <c r="AA4945"/>
      <c r="AB4945"/>
      <c r="AD4945"/>
      <c r="AE4945"/>
      <c r="AG4945"/>
      <c r="AH4945"/>
      <c r="AJ4945"/>
      <c r="AK4945"/>
      <c r="AM4945"/>
      <c r="AN4945"/>
      <c r="AP4945"/>
      <c r="AQ4945"/>
      <c r="AS4945"/>
      <c r="AT4945"/>
    </row>
    <row r="4946" spans="18:46">
      <c r="R4946"/>
      <c r="S4946"/>
      <c r="U4946"/>
      <c r="V4946"/>
      <c r="X4946"/>
      <c r="Y4946"/>
      <c r="AA4946"/>
      <c r="AB4946"/>
      <c r="AD4946"/>
      <c r="AE4946"/>
      <c r="AG4946"/>
      <c r="AH4946"/>
      <c r="AJ4946"/>
      <c r="AK4946"/>
      <c r="AM4946"/>
      <c r="AN4946"/>
      <c r="AP4946"/>
      <c r="AQ4946"/>
      <c r="AS4946"/>
      <c r="AT4946"/>
    </row>
    <row r="4947" spans="18:46">
      <c r="R4947"/>
      <c r="S4947"/>
      <c r="U4947"/>
      <c r="V4947"/>
      <c r="X4947"/>
      <c r="Y4947"/>
      <c r="AA4947"/>
      <c r="AB4947"/>
      <c r="AD4947"/>
      <c r="AE4947"/>
      <c r="AG4947"/>
      <c r="AH4947"/>
      <c r="AJ4947"/>
      <c r="AK4947"/>
      <c r="AM4947"/>
      <c r="AN4947"/>
      <c r="AP4947"/>
      <c r="AQ4947"/>
      <c r="AS4947"/>
      <c r="AT4947"/>
    </row>
    <row r="4948" spans="18:46">
      <c r="R4948"/>
      <c r="S4948"/>
      <c r="U4948"/>
      <c r="V4948"/>
      <c r="X4948"/>
      <c r="Y4948"/>
      <c r="AA4948"/>
      <c r="AB4948"/>
      <c r="AD4948"/>
      <c r="AE4948"/>
      <c r="AG4948"/>
      <c r="AH4948"/>
      <c r="AJ4948"/>
      <c r="AK4948"/>
      <c r="AM4948"/>
      <c r="AN4948"/>
      <c r="AP4948"/>
      <c r="AQ4948"/>
      <c r="AS4948"/>
      <c r="AT4948"/>
    </row>
    <row r="4949" spans="18:46">
      <c r="R4949"/>
      <c r="S4949"/>
      <c r="U4949"/>
      <c r="V4949"/>
      <c r="X4949"/>
      <c r="Y4949"/>
      <c r="AA4949"/>
      <c r="AB4949"/>
      <c r="AD4949"/>
      <c r="AE4949"/>
      <c r="AG4949"/>
      <c r="AH4949"/>
      <c r="AJ4949"/>
      <c r="AK4949"/>
      <c r="AM4949"/>
      <c r="AN4949"/>
      <c r="AP4949"/>
      <c r="AQ4949"/>
      <c r="AS4949"/>
      <c r="AT4949"/>
    </row>
    <row r="4950" spans="18:46">
      <c r="R4950"/>
      <c r="S4950"/>
      <c r="U4950"/>
      <c r="V4950"/>
      <c r="X4950"/>
      <c r="Y4950"/>
      <c r="AA4950"/>
      <c r="AB4950"/>
      <c r="AD4950"/>
      <c r="AE4950"/>
      <c r="AG4950"/>
      <c r="AH4950"/>
      <c r="AJ4950"/>
      <c r="AK4950"/>
      <c r="AM4950"/>
      <c r="AN4950"/>
      <c r="AP4950"/>
      <c r="AQ4950"/>
      <c r="AS4950"/>
      <c r="AT4950"/>
    </row>
    <row r="4951" spans="18:46">
      <c r="R4951"/>
      <c r="S4951"/>
      <c r="U4951"/>
      <c r="V4951"/>
      <c r="X4951"/>
      <c r="Y4951"/>
      <c r="AA4951"/>
      <c r="AB4951"/>
      <c r="AD4951"/>
      <c r="AE4951"/>
      <c r="AG4951"/>
      <c r="AH4951"/>
      <c r="AJ4951"/>
      <c r="AK4951"/>
      <c r="AM4951"/>
      <c r="AN4951"/>
      <c r="AP4951"/>
      <c r="AQ4951"/>
      <c r="AS4951"/>
      <c r="AT4951"/>
    </row>
    <row r="4952" spans="18:46">
      <c r="R4952"/>
      <c r="S4952"/>
      <c r="U4952"/>
      <c r="V4952"/>
      <c r="X4952"/>
      <c r="Y4952"/>
      <c r="AA4952"/>
      <c r="AB4952"/>
      <c r="AD4952"/>
      <c r="AE4952"/>
      <c r="AG4952"/>
      <c r="AH4952"/>
      <c r="AJ4952"/>
      <c r="AK4952"/>
      <c r="AM4952"/>
      <c r="AN4952"/>
      <c r="AP4952"/>
      <c r="AQ4952"/>
      <c r="AS4952"/>
      <c r="AT4952"/>
    </row>
    <row r="4953" spans="18:46">
      <c r="R4953"/>
      <c r="S4953"/>
      <c r="U4953"/>
      <c r="V4953"/>
      <c r="X4953"/>
      <c r="Y4953"/>
      <c r="AA4953"/>
      <c r="AB4953"/>
      <c r="AD4953"/>
      <c r="AE4953"/>
      <c r="AG4953"/>
      <c r="AH4953"/>
      <c r="AJ4953"/>
      <c r="AK4953"/>
      <c r="AM4953"/>
      <c r="AN4953"/>
      <c r="AP4953"/>
      <c r="AQ4953"/>
      <c r="AS4953"/>
      <c r="AT4953"/>
    </row>
    <row r="4954" spans="18:46">
      <c r="R4954"/>
      <c r="S4954"/>
      <c r="U4954"/>
      <c r="V4954"/>
      <c r="X4954"/>
      <c r="Y4954"/>
      <c r="AA4954"/>
      <c r="AB4954"/>
      <c r="AD4954"/>
      <c r="AE4954"/>
      <c r="AG4954"/>
      <c r="AH4954"/>
      <c r="AJ4954"/>
      <c r="AK4954"/>
      <c r="AM4954"/>
      <c r="AN4954"/>
      <c r="AP4954"/>
      <c r="AQ4954"/>
      <c r="AS4954"/>
      <c r="AT4954"/>
    </row>
    <row r="4955" spans="18:46">
      <c r="R4955"/>
      <c r="S4955"/>
      <c r="U4955"/>
      <c r="V4955"/>
      <c r="X4955"/>
      <c r="Y4955"/>
      <c r="AA4955"/>
      <c r="AB4955"/>
      <c r="AD4955"/>
      <c r="AE4955"/>
      <c r="AG4955"/>
      <c r="AH4955"/>
      <c r="AJ4955"/>
      <c r="AK4955"/>
      <c r="AM4955"/>
      <c r="AN4955"/>
      <c r="AP4955"/>
      <c r="AQ4955"/>
      <c r="AS4955"/>
      <c r="AT4955"/>
    </row>
    <row r="4956" spans="18:46">
      <c r="R4956"/>
      <c r="S4956"/>
      <c r="U4956"/>
      <c r="V4956"/>
      <c r="X4956"/>
      <c r="Y4956"/>
      <c r="AA4956"/>
      <c r="AB4956"/>
      <c r="AD4956"/>
      <c r="AE4956"/>
      <c r="AG4956"/>
      <c r="AH4956"/>
      <c r="AJ4956"/>
      <c r="AK4956"/>
      <c r="AM4956"/>
      <c r="AN4956"/>
      <c r="AP4956"/>
      <c r="AQ4956"/>
      <c r="AS4956"/>
      <c r="AT4956"/>
    </row>
    <row r="4957" spans="18:46">
      <c r="R4957"/>
      <c r="S4957"/>
      <c r="U4957"/>
      <c r="V4957"/>
      <c r="X4957"/>
      <c r="Y4957"/>
      <c r="AA4957"/>
      <c r="AB4957"/>
      <c r="AD4957"/>
      <c r="AE4957"/>
      <c r="AG4957"/>
      <c r="AH4957"/>
      <c r="AJ4957"/>
      <c r="AK4957"/>
      <c r="AM4957"/>
      <c r="AN4957"/>
      <c r="AP4957"/>
      <c r="AQ4957"/>
      <c r="AS4957"/>
      <c r="AT4957"/>
    </row>
    <row r="4958" spans="18:46">
      <c r="R4958"/>
      <c r="S4958"/>
      <c r="U4958"/>
      <c r="V4958"/>
      <c r="X4958"/>
      <c r="Y4958"/>
      <c r="AA4958"/>
      <c r="AB4958"/>
      <c r="AD4958"/>
      <c r="AE4958"/>
      <c r="AG4958"/>
      <c r="AH4958"/>
      <c r="AJ4958"/>
      <c r="AK4958"/>
      <c r="AM4958"/>
      <c r="AN4958"/>
      <c r="AP4958"/>
      <c r="AQ4958"/>
      <c r="AS4958"/>
      <c r="AT4958"/>
    </row>
    <row r="4959" spans="18:46">
      <c r="R4959"/>
      <c r="S4959"/>
      <c r="U4959"/>
      <c r="V4959"/>
      <c r="X4959"/>
      <c r="Y4959"/>
      <c r="AA4959"/>
      <c r="AB4959"/>
      <c r="AD4959"/>
      <c r="AE4959"/>
      <c r="AG4959"/>
      <c r="AH4959"/>
      <c r="AJ4959"/>
      <c r="AK4959"/>
      <c r="AM4959"/>
      <c r="AN4959"/>
      <c r="AP4959"/>
      <c r="AQ4959"/>
      <c r="AS4959"/>
      <c r="AT4959"/>
    </row>
    <row r="4960" spans="18:46">
      <c r="R4960"/>
      <c r="S4960"/>
      <c r="U4960"/>
      <c r="V4960"/>
      <c r="X4960"/>
      <c r="Y4960"/>
      <c r="AA4960"/>
      <c r="AB4960"/>
      <c r="AD4960"/>
      <c r="AE4960"/>
      <c r="AG4960"/>
      <c r="AH4960"/>
      <c r="AJ4960"/>
      <c r="AK4960"/>
      <c r="AM4960"/>
      <c r="AN4960"/>
      <c r="AP4960"/>
      <c r="AQ4960"/>
      <c r="AS4960"/>
      <c r="AT4960"/>
    </row>
    <row r="4961" spans="18:46">
      <c r="R4961"/>
      <c r="S4961"/>
      <c r="U4961"/>
      <c r="V4961"/>
      <c r="X4961"/>
      <c r="Y4961"/>
      <c r="AA4961"/>
      <c r="AB4961"/>
      <c r="AD4961"/>
      <c r="AE4961"/>
      <c r="AG4961"/>
      <c r="AH4961"/>
      <c r="AJ4961"/>
      <c r="AK4961"/>
      <c r="AM4961"/>
      <c r="AN4961"/>
      <c r="AP4961"/>
      <c r="AQ4961"/>
      <c r="AS4961"/>
      <c r="AT4961"/>
    </row>
    <row r="4962" spans="18:46">
      <c r="R4962"/>
      <c r="S4962"/>
      <c r="U4962"/>
      <c r="V4962"/>
      <c r="X4962"/>
      <c r="Y4962"/>
      <c r="AA4962"/>
      <c r="AB4962"/>
      <c r="AD4962"/>
      <c r="AE4962"/>
      <c r="AG4962"/>
      <c r="AH4962"/>
      <c r="AJ4962"/>
      <c r="AK4962"/>
      <c r="AM4962"/>
      <c r="AN4962"/>
      <c r="AP4962"/>
      <c r="AQ4962"/>
      <c r="AS4962"/>
      <c r="AT4962"/>
    </row>
    <row r="4963" spans="18:46">
      <c r="R4963"/>
      <c r="S4963"/>
      <c r="U4963"/>
      <c r="V4963"/>
      <c r="X4963"/>
      <c r="Y4963"/>
      <c r="AA4963"/>
      <c r="AB4963"/>
      <c r="AD4963"/>
      <c r="AE4963"/>
      <c r="AG4963"/>
      <c r="AH4963"/>
      <c r="AJ4963"/>
      <c r="AK4963"/>
      <c r="AM4963"/>
      <c r="AN4963"/>
      <c r="AP4963"/>
      <c r="AQ4963"/>
      <c r="AS4963"/>
      <c r="AT4963"/>
    </row>
    <row r="4964" spans="18:46">
      <c r="R4964"/>
      <c r="S4964"/>
      <c r="U4964"/>
      <c r="V4964"/>
      <c r="X4964"/>
      <c r="Y4964"/>
      <c r="AA4964"/>
      <c r="AB4964"/>
      <c r="AD4964"/>
      <c r="AE4964"/>
      <c r="AG4964"/>
      <c r="AH4964"/>
      <c r="AJ4964"/>
      <c r="AK4964"/>
      <c r="AM4964"/>
      <c r="AN4964"/>
      <c r="AP4964"/>
      <c r="AQ4964"/>
      <c r="AS4964"/>
      <c r="AT4964"/>
    </row>
    <row r="4965" spans="18:46">
      <c r="R4965"/>
      <c r="S4965"/>
      <c r="U4965"/>
      <c r="V4965"/>
      <c r="X4965"/>
      <c r="Y4965"/>
      <c r="AA4965"/>
      <c r="AB4965"/>
      <c r="AD4965"/>
      <c r="AE4965"/>
      <c r="AG4965"/>
      <c r="AH4965"/>
      <c r="AJ4965"/>
      <c r="AK4965"/>
      <c r="AM4965"/>
      <c r="AN4965"/>
      <c r="AP4965"/>
      <c r="AQ4965"/>
      <c r="AS4965"/>
      <c r="AT4965"/>
    </row>
    <row r="4966" spans="18:46">
      <c r="R4966"/>
      <c r="S4966"/>
      <c r="U4966"/>
      <c r="V4966"/>
      <c r="X4966"/>
      <c r="Y4966"/>
      <c r="AA4966"/>
      <c r="AB4966"/>
      <c r="AD4966"/>
      <c r="AE4966"/>
      <c r="AG4966"/>
      <c r="AH4966"/>
      <c r="AJ4966"/>
      <c r="AK4966"/>
      <c r="AM4966"/>
      <c r="AN4966"/>
      <c r="AP4966"/>
      <c r="AQ4966"/>
      <c r="AS4966"/>
      <c r="AT4966"/>
    </row>
    <row r="4967" spans="18:46">
      <c r="R4967"/>
      <c r="S4967"/>
      <c r="U4967"/>
      <c r="V4967"/>
      <c r="X4967"/>
      <c r="Y4967"/>
      <c r="AA4967"/>
      <c r="AB4967"/>
      <c r="AD4967"/>
      <c r="AE4967"/>
      <c r="AG4967"/>
      <c r="AH4967"/>
      <c r="AJ4967"/>
      <c r="AK4967"/>
      <c r="AM4967"/>
      <c r="AN4967"/>
      <c r="AP4967"/>
      <c r="AQ4967"/>
      <c r="AS4967"/>
      <c r="AT4967"/>
    </row>
    <row r="4968" spans="18:46">
      <c r="R4968"/>
      <c r="S4968"/>
      <c r="U4968"/>
      <c r="V4968"/>
      <c r="X4968"/>
      <c r="Y4968"/>
      <c r="AA4968"/>
      <c r="AB4968"/>
      <c r="AD4968"/>
      <c r="AE4968"/>
      <c r="AG4968"/>
      <c r="AH4968"/>
      <c r="AJ4968"/>
      <c r="AK4968"/>
      <c r="AM4968"/>
      <c r="AN4968"/>
      <c r="AP4968"/>
      <c r="AQ4968"/>
      <c r="AS4968"/>
      <c r="AT4968"/>
    </row>
    <row r="4969" spans="18:46">
      <c r="R4969"/>
      <c r="S4969"/>
      <c r="U4969"/>
      <c r="V4969"/>
      <c r="X4969"/>
      <c r="Y4969"/>
      <c r="AA4969"/>
      <c r="AB4969"/>
      <c r="AD4969"/>
      <c r="AE4969"/>
      <c r="AG4969"/>
      <c r="AH4969"/>
      <c r="AJ4969"/>
      <c r="AK4969"/>
      <c r="AM4969"/>
      <c r="AN4969"/>
      <c r="AP4969"/>
      <c r="AQ4969"/>
      <c r="AS4969"/>
      <c r="AT4969"/>
    </row>
    <row r="4970" spans="18:46">
      <c r="R4970"/>
      <c r="S4970"/>
      <c r="U4970"/>
      <c r="V4970"/>
      <c r="X4970"/>
      <c r="Y4970"/>
      <c r="AA4970"/>
      <c r="AB4970"/>
      <c r="AD4970"/>
      <c r="AE4970"/>
      <c r="AG4970"/>
      <c r="AH4970"/>
      <c r="AJ4970"/>
      <c r="AK4970"/>
      <c r="AM4970"/>
      <c r="AN4970"/>
      <c r="AP4970"/>
      <c r="AQ4970"/>
      <c r="AS4970"/>
      <c r="AT4970"/>
    </row>
    <row r="4971" spans="18:46">
      <c r="R4971"/>
      <c r="S4971"/>
      <c r="U4971"/>
      <c r="V4971"/>
      <c r="X4971"/>
      <c r="Y4971"/>
      <c r="AA4971"/>
      <c r="AB4971"/>
      <c r="AD4971"/>
      <c r="AE4971"/>
      <c r="AG4971"/>
      <c r="AH4971"/>
      <c r="AJ4971"/>
      <c r="AK4971"/>
      <c r="AM4971"/>
      <c r="AN4971"/>
      <c r="AP4971"/>
      <c r="AQ4971"/>
      <c r="AS4971"/>
      <c r="AT4971"/>
    </row>
    <row r="4972" spans="18:46">
      <c r="R4972"/>
      <c r="S4972"/>
      <c r="U4972"/>
      <c r="V4972"/>
      <c r="X4972"/>
      <c r="Y4972"/>
      <c r="AA4972"/>
      <c r="AB4972"/>
      <c r="AD4972"/>
      <c r="AE4972"/>
      <c r="AG4972"/>
      <c r="AH4972"/>
      <c r="AJ4972"/>
      <c r="AK4972"/>
      <c r="AM4972"/>
      <c r="AN4972"/>
      <c r="AP4972"/>
      <c r="AQ4972"/>
      <c r="AS4972"/>
      <c r="AT4972"/>
    </row>
    <row r="4973" spans="18:46">
      <c r="R4973"/>
      <c r="S4973"/>
      <c r="U4973"/>
      <c r="V4973"/>
      <c r="X4973"/>
      <c r="Y4973"/>
      <c r="AA4973"/>
      <c r="AB4973"/>
      <c r="AD4973"/>
      <c r="AE4973"/>
      <c r="AG4973"/>
      <c r="AH4973"/>
      <c r="AJ4973"/>
      <c r="AK4973"/>
      <c r="AM4973"/>
      <c r="AN4973"/>
      <c r="AP4973"/>
      <c r="AQ4973"/>
      <c r="AS4973"/>
      <c r="AT4973"/>
    </row>
    <row r="4974" spans="18:46">
      <c r="R4974"/>
      <c r="S4974"/>
      <c r="U4974"/>
      <c r="V4974"/>
      <c r="X4974"/>
      <c r="Y4974"/>
      <c r="AA4974"/>
      <c r="AB4974"/>
      <c r="AD4974"/>
      <c r="AE4974"/>
      <c r="AG4974"/>
      <c r="AH4974"/>
      <c r="AJ4974"/>
      <c r="AK4974"/>
      <c r="AM4974"/>
      <c r="AN4974"/>
      <c r="AP4974"/>
      <c r="AQ4974"/>
      <c r="AS4974"/>
      <c r="AT4974"/>
    </row>
    <row r="4975" spans="18:46">
      <c r="R4975"/>
      <c r="S4975"/>
      <c r="U4975"/>
      <c r="V4975"/>
      <c r="X4975"/>
      <c r="Y4975"/>
      <c r="AA4975"/>
      <c r="AB4975"/>
      <c r="AD4975"/>
      <c r="AE4975"/>
      <c r="AG4975"/>
      <c r="AH4975"/>
      <c r="AJ4975"/>
      <c r="AK4975"/>
      <c r="AM4975"/>
      <c r="AN4975"/>
      <c r="AP4975"/>
      <c r="AQ4975"/>
      <c r="AS4975"/>
      <c r="AT4975"/>
    </row>
    <row r="4976" spans="18:46">
      <c r="R4976"/>
      <c r="S4976"/>
      <c r="U4976"/>
      <c r="V4976"/>
      <c r="X4976"/>
      <c r="Y4976"/>
      <c r="AA4976"/>
      <c r="AB4976"/>
      <c r="AD4976"/>
      <c r="AE4976"/>
      <c r="AG4976"/>
      <c r="AH4976"/>
      <c r="AJ4976"/>
      <c r="AK4976"/>
      <c r="AM4976"/>
      <c r="AN4976"/>
      <c r="AP4976"/>
      <c r="AQ4976"/>
      <c r="AS4976"/>
      <c r="AT4976"/>
    </row>
    <row r="4977" spans="18:46">
      <c r="R4977"/>
      <c r="S4977"/>
      <c r="U4977"/>
      <c r="V4977"/>
      <c r="X4977"/>
      <c r="Y4977"/>
      <c r="AA4977"/>
      <c r="AB4977"/>
      <c r="AD4977"/>
      <c r="AE4977"/>
      <c r="AG4977"/>
      <c r="AH4977"/>
      <c r="AJ4977"/>
      <c r="AK4977"/>
      <c r="AM4977"/>
      <c r="AN4977"/>
      <c r="AP4977"/>
      <c r="AQ4977"/>
      <c r="AS4977"/>
      <c r="AT4977"/>
    </row>
    <row r="4978" spans="18:46">
      <c r="R4978"/>
      <c r="S4978"/>
      <c r="U4978"/>
      <c r="V4978"/>
      <c r="X4978"/>
      <c r="Y4978"/>
      <c r="AA4978"/>
      <c r="AB4978"/>
      <c r="AD4978"/>
      <c r="AE4978"/>
      <c r="AG4978"/>
      <c r="AH4978"/>
      <c r="AJ4978"/>
      <c r="AK4978"/>
      <c r="AM4978"/>
      <c r="AN4978"/>
      <c r="AP4978"/>
      <c r="AQ4978"/>
      <c r="AS4978"/>
      <c r="AT4978"/>
    </row>
    <row r="4979" spans="18:46">
      <c r="R4979"/>
      <c r="S4979"/>
      <c r="U4979"/>
      <c r="V4979"/>
      <c r="X4979"/>
      <c r="Y4979"/>
      <c r="AA4979"/>
      <c r="AB4979"/>
      <c r="AD4979"/>
      <c r="AE4979"/>
      <c r="AG4979"/>
      <c r="AH4979"/>
      <c r="AJ4979"/>
      <c r="AK4979"/>
      <c r="AM4979"/>
      <c r="AN4979"/>
      <c r="AP4979"/>
      <c r="AQ4979"/>
      <c r="AS4979"/>
      <c r="AT4979"/>
    </row>
    <row r="4980" spans="18:46">
      <c r="R4980"/>
      <c r="S4980"/>
      <c r="U4980"/>
      <c r="V4980"/>
      <c r="X4980"/>
      <c r="Y4980"/>
      <c r="AA4980"/>
      <c r="AB4980"/>
      <c r="AD4980"/>
      <c r="AE4980"/>
      <c r="AG4980"/>
      <c r="AH4980"/>
      <c r="AJ4980"/>
      <c r="AK4980"/>
      <c r="AM4980"/>
      <c r="AN4980"/>
      <c r="AP4980"/>
      <c r="AQ4980"/>
      <c r="AS4980"/>
      <c r="AT4980"/>
    </row>
    <row r="4981" spans="18:46">
      <c r="R4981"/>
      <c r="S4981"/>
      <c r="U4981"/>
      <c r="V4981"/>
      <c r="X4981"/>
      <c r="Y4981"/>
      <c r="AA4981"/>
      <c r="AB4981"/>
      <c r="AD4981"/>
      <c r="AE4981"/>
      <c r="AG4981"/>
      <c r="AH4981"/>
      <c r="AJ4981"/>
      <c r="AK4981"/>
      <c r="AM4981"/>
      <c r="AN4981"/>
      <c r="AP4981"/>
      <c r="AQ4981"/>
      <c r="AS4981"/>
      <c r="AT4981"/>
    </row>
    <row r="4982" spans="18:46">
      <c r="R4982"/>
      <c r="S4982"/>
      <c r="U4982"/>
      <c r="V4982"/>
      <c r="X4982"/>
      <c r="Y4982"/>
      <c r="AA4982"/>
      <c r="AB4982"/>
      <c r="AD4982"/>
      <c r="AE4982"/>
      <c r="AG4982"/>
      <c r="AH4982"/>
      <c r="AJ4982"/>
      <c r="AK4982"/>
      <c r="AM4982"/>
      <c r="AN4982"/>
      <c r="AP4982"/>
      <c r="AQ4982"/>
      <c r="AS4982"/>
      <c r="AT4982"/>
    </row>
    <row r="4983" spans="18:46">
      <c r="R4983"/>
      <c r="S4983"/>
      <c r="U4983"/>
      <c r="V4983"/>
      <c r="X4983"/>
      <c r="Y4983"/>
      <c r="AA4983"/>
      <c r="AB4983"/>
      <c r="AD4983"/>
      <c r="AE4983"/>
      <c r="AG4983"/>
      <c r="AH4983"/>
      <c r="AJ4983"/>
      <c r="AK4983"/>
      <c r="AM4983"/>
      <c r="AN4983"/>
      <c r="AP4983"/>
      <c r="AQ4983"/>
      <c r="AS4983"/>
      <c r="AT4983"/>
    </row>
    <row r="4984" spans="18:46">
      <c r="R4984"/>
      <c r="S4984"/>
      <c r="U4984"/>
      <c r="V4984"/>
      <c r="X4984"/>
      <c r="Y4984"/>
      <c r="AA4984"/>
      <c r="AB4984"/>
      <c r="AD4984"/>
      <c r="AE4984"/>
      <c r="AG4984"/>
      <c r="AH4984"/>
      <c r="AJ4984"/>
      <c r="AK4984"/>
      <c r="AM4984"/>
      <c r="AN4984"/>
      <c r="AP4984"/>
      <c r="AQ4984"/>
      <c r="AS4984"/>
      <c r="AT4984"/>
    </row>
    <row r="4985" spans="18:46">
      <c r="R4985"/>
      <c r="S4985"/>
      <c r="U4985"/>
      <c r="V4985"/>
      <c r="X4985"/>
      <c r="Y4985"/>
      <c r="AA4985"/>
      <c r="AB4985"/>
      <c r="AD4985"/>
      <c r="AE4985"/>
      <c r="AG4985"/>
      <c r="AH4985"/>
      <c r="AJ4985"/>
      <c r="AK4985"/>
      <c r="AM4985"/>
      <c r="AN4985"/>
      <c r="AP4985"/>
      <c r="AQ4985"/>
      <c r="AS4985"/>
      <c r="AT4985"/>
    </row>
    <row r="4986" spans="18:46">
      <c r="R4986"/>
      <c r="S4986"/>
      <c r="U4986"/>
      <c r="V4986"/>
      <c r="X4986"/>
      <c r="Y4986"/>
      <c r="AA4986"/>
      <c r="AB4986"/>
      <c r="AD4986"/>
      <c r="AE4986"/>
      <c r="AG4986"/>
      <c r="AH4986"/>
      <c r="AJ4986"/>
      <c r="AK4986"/>
      <c r="AM4986"/>
      <c r="AN4986"/>
      <c r="AP4986"/>
      <c r="AQ4986"/>
      <c r="AS4986"/>
      <c r="AT4986"/>
    </row>
    <row r="4987" spans="18:46">
      <c r="R4987"/>
      <c r="S4987"/>
      <c r="U4987"/>
      <c r="V4987"/>
      <c r="X4987"/>
      <c r="Y4987"/>
      <c r="AA4987"/>
      <c r="AB4987"/>
      <c r="AD4987"/>
      <c r="AE4987"/>
      <c r="AG4987"/>
      <c r="AH4987"/>
      <c r="AJ4987"/>
      <c r="AK4987"/>
      <c r="AM4987"/>
      <c r="AN4987"/>
      <c r="AP4987"/>
      <c r="AQ4987"/>
      <c r="AS4987"/>
      <c r="AT4987"/>
    </row>
    <row r="4988" spans="18:46">
      <c r="R4988"/>
      <c r="S4988"/>
      <c r="U4988"/>
      <c r="V4988"/>
      <c r="X4988"/>
      <c r="Y4988"/>
      <c r="AA4988"/>
      <c r="AB4988"/>
      <c r="AD4988"/>
      <c r="AE4988"/>
      <c r="AG4988"/>
      <c r="AH4988"/>
      <c r="AJ4988"/>
      <c r="AK4988"/>
      <c r="AM4988"/>
      <c r="AN4988"/>
      <c r="AP4988"/>
      <c r="AQ4988"/>
      <c r="AS4988"/>
      <c r="AT4988"/>
    </row>
    <row r="4989" spans="18:46">
      <c r="R4989"/>
      <c r="S4989"/>
      <c r="U4989"/>
      <c r="V4989"/>
      <c r="X4989"/>
      <c r="Y4989"/>
      <c r="AA4989"/>
      <c r="AB4989"/>
      <c r="AD4989"/>
      <c r="AE4989"/>
      <c r="AG4989"/>
      <c r="AH4989"/>
      <c r="AJ4989"/>
      <c r="AK4989"/>
      <c r="AM4989"/>
      <c r="AN4989"/>
      <c r="AP4989"/>
      <c r="AQ4989"/>
      <c r="AS4989"/>
      <c r="AT4989"/>
    </row>
    <row r="4990" spans="18:46">
      <c r="R4990"/>
      <c r="S4990"/>
      <c r="U4990"/>
      <c r="V4990"/>
      <c r="X4990"/>
      <c r="Y4990"/>
      <c r="AA4990"/>
      <c r="AB4990"/>
      <c r="AD4990"/>
      <c r="AE4990"/>
      <c r="AG4990"/>
      <c r="AH4990"/>
      <c r="AJ4990"/>
      <c r="AK4990"/>
      <c r="AM4990"/>
      <c r="AN4990"/>
      <c r="AP4990"/>
      <c r="AQ4990"/>
      <c r="AS4990"/>
      <c r="AT4990"/>
    </row>
    <row r="4991" spans="18:46">
      <c r="R4991"/>
      <c r="S4991"/>
      <c r="U4991"/>
      <c r="V4991"/>
      <c r="X4991"/>
      <c r="Y4991"/>
      <c r="AA4991"/>
      <c r="AB4991"/>
      <c r="AD4991"/>
      <c r="AE4991"/>
      <c r="AG4991"/>
      <c r="AH4991"/>
      <c r="AJ4991"/>
      <c r="AK4991"/>
      <c r="AM4991"/>
      <c r="AN4991"/>
      <c r="AP4991"/>
      <c r="AQ4991"/>
      <c r="AS4991"/>
      <c r="AT4991"/>
    </row>
    <row r="4992" spans="18:46">
      <c r="R4992"/>
      <c r="S4992"/>
      <c r="U4992"/>
      <c r="V4992"/>
      <c r="X4992"/>
      <c r="Y4992"/>
      <c r="AA4992"/>
      <c r="AB4992"/>
      <c r="AD4992"/>
      <c r="AE4992"/>
      <c r="AG4992"/>
      <c r="AH4992"/>
      <c r="AJ4992"/>
      <c r="AK4992"/>
      <c r="AM4992"/>
      <c r="AN4992"/>
      <c r="AP4992"/>
      <c r="AQ4992"/>
      <c r="AS4992"/>
      <c r="AT4992"/>
    </row>
    <row r="4993" spans="18:46">
      <c r="R4993"/>
      <c r="S4993"/>
      <c r="U4993"/>
      <c r="V4993"/>
      <c r="X4993"/>
      <c r="Y4993"/>
      <c r="AA4993"/>
      <c r="AB4993"/>
      <c r="AD4993"/>
      <c r="AE4993"/>
      <c r="AG4993"/>
      <c r="AH4993"/>
      <c r="AJ4993"/>
      <c r="AK4993"/>
      <c r="AM4993"/>
      <c r="AN4993"/>
      <c r="AP4993"/>
      <c r="AQ4993"/>
      <c r="AS4993"/>
      <c r="AT4993"/>
    </row>
    <row r="4994" spans="18:46">
      <c r="R4994"/>
      <c r="S4994"/>
      <c r="U4994"/>
      <c r="V4994"/>
      <c r="X4994"/>
      <c r="Y4994"/>
      <c r="AA4994"/>
      <c r="AB4994"/>
      <c r="AD4994"/>
      <c r="AE4994"/>
      <c r="AG4994"/>
      <c r="AH4994"/>
      <c r="AJ4994"/>
      <c r="AK4994"/>
      <c r="AM4994"/>
      <c r="AN4994"/>
      <c r="AP4994"/>
      <c r="AQ4994"/>
      <c r="AS4994"/>
      <c r="AT4994"/>
    </row>
    <row r="4995" spans="18:46">
      <c r="R4995"/>
      <c r="S4995"/>
      <c r="U4995"/>
      <c r="V4995"/>
      <c r="X4995"/>
      <c r="Y4995"/>
      <c r="AA4995"/>
      <c r="AB4995"/>
      <c r="AD4995"/>
      <c r="AE4995"/>
      <c r="AG4995"/>
      <c r="AH4995"/>
      <c r="AJ4995"/>
      <c r="AK4995"/>
      <c r="AM4995"/>
      <c r="AN4995"/>
      <c r="AP4995"/>
      <c r="AQ4995"/>
      <c r="AS4995"/>
      <c r="AT4995"/>
    </row>
    <row r="4996" spans="18:46">
      <c r="R4996"/>
      <c r="S4996"/>
      <c r="U4996"/>
      <c r="V4996"/>
      <c r="X4996"/>
      <c r="Y4996"/>
      <c r="AA4996"/>
      <c r="AB4996"/>
      <c r="AD4996"/>
      <c r="AE4996"/>
      <c r="AG4996"/>
      <c r="AH4996"/>
      <c r="AJ4996"/>
      <c r="AK4996"/>
      <c r="AM4996"/>
      <c r="AN4996"/>
      <c r="AP4996"/>
      <c r="AQ4996"/>
      <c r="AS4996"/>
      <c r="AT4996"/>
    </row>
    <row r="4997" spans="18:46">
      <c r="R4997"/>
      <c r="S4997"/>
      <c r="U4997"/>
      <c r="V4997"/>
      <c r="X4997"/>
      <c r="Y4997"/>
      <c r="AA4997"/>
      <c r="AB4997"/>
      <c r="AD4997"/>
      <c r="AE4997"/>
      <c r="AG4997"/>
      <c r="AH4997"/>
      <c r="AJ4997"/>
      <c r="AK4997"/>
      <c r="AM4997"/>
      <c r="AN4997"/>
      <c r="AP4997"/>
      <c r="AQ4997"/>
      <c r="AS4997"/>
      <c r="AT4997"/>
    </row>
    <row r="4998" spans="18:46">
      <c r="R4998"/>
      <c r="S4998"/>
      <c r="U4998"/>
      <c r="V4998"/>
      <c r="X4998"/>
      <c r="Y4998"/>
      <c r="AA4998"/>
      <c r="AB4998"/>
      <c r="AD4998"/>
      <c r="AE4998"/>
      <c r="AG4998"/>
      <c r="AH4998"/>
      <c r="AJ4998"/>
      <c r="AK4998"/>
      <c r="AM4998"/>
      <c r="AN4998"/>
      <c r="AP4998"/>
      <c r="AQ4998"/>
      <c r="AS4998"/>
      <c r="AT4998"/>
    </row>
    <row r="4999" spans="18:46">
      <c r="R4999"/>
      <c r="S4999"/>
      <c r="U4999"/>
      <c r="V4999"/>
      <c r="X4999"/>
      <c r="Y4999"/>
      <c r="AA4999"/>
      <c r="AB4999"/>
      <c r="AD4999"/>
      <c r="AE4999"/>
      <c r="AG4999"/>
      <c r="AH4999"/>
      <c r="AJ4999"/>
      <c r="AK4999"/>
      <c r="AM4999"/>
      <c r="AN4999"/>
      <c r="AP4999"/>
      <c r="AQ4999"/>
      <c r="AS4999"/>
      <c r="AT4999"/>
    </row>
    <row r="5000" spans="18:46">
      <c r="R5000"/>
      <c r="S5000"/>
      <c r="U5000"/>
      <c r="V5000"/>
      <c r="X5000"/>
      <c r="Y5000"/>
      <c r="AA5000"/>
      <c r="AB5000"/>
      <c r="AD5000"/>
      <c r="AE5000"/>
      <c r="AG5000"/>
      <c r="AH5000"/>
      <c r="AJ5000"/>
      <c r="AK5000"/>
      <c r="AM5000"/>
      <c r="AN5000"/>
      <c r="AP5000"/>
      <c r="AQ5000"/>
      <c r="AS5000"/>
      <c r="AT5000"/>
    </row>
    <row r="5001" spans="18:46">
      <c r="R5001"/>
      <c r="S5001"/>
      <c r="U5001"/>
      <c r="V5001"/>
      <c r="X5001"/>
      <c r="Y5001"/>
      <c r="AA5001"/>
      <c r="AB5001"/>
      <c r="AD5001"/>
      <c r="AE5001"/>
      <c r="AG5001"/>
      <c r="AH5001"/>
      <c r="AJ5001"/>
      <c r="AK5001"/>
      <c r="AM5001"/>
      <c r="AN5001"/>
      <c r="AP5001"/>
      <c r="AQ5001"/>
      <c r="AS5001"/>
      <c r="AT5001"/>
    </row>
    <row r="5002" spans="18:46">
      <c r="R5002"/>
      <c r="S5002"/>
      <c r="U5002"/>
      <c r="V5002"/>
      <c r="X5002"/>
      <c r="Y5002"/>
      <c r="AA5002"/>
      <c r="AB5002"/>
      <c r="AD5002"/>
      <c r="AE5002"/>
      <c r="AG5002"/>
      <c r="AH5002"/>
      <c r="AJ5002"/>
      <c r="AK5002"/>
      <c r="AM5002"/>
      <c r="AN5002"/>
      <c r="AP5002"/>
      <c r="AQ5002"/>
      <c r="AS5002"/>
      <c r="AT5002"/>
    </row>
    <row r="5003" spans="18:46">
      <c r="R5003"/>
      <c r="S5003"/>
      <c r="U5003"/>
      <c r="V5003"/>
      <c r="X5003"/>
      <c r="Y5003"/>
      <c r="AA5003"/>
      <c r="AB5003"/>
      <c r="AD5003"/>
      <c r="AE5003"/>
      <c r="AG5003"/>
      <c r="AH5003"/>
      <c r="AJ5003"/>
      <c r="AK5003"/>
      <c r="AM5003"/>
      <c r="AN5003"/>
      <c r="AP5003"/>
      <c r="AQ5003"/>
      <c r="AS5003"/>
      <c r="AT5003"/>
    </row>
    <row r="5004" spans="18:46">
      <c r="R5004"/>
      <c r="S5004"/>
      <c r="U5004"/>
      <c r="V5004"/>
      <c r="X5004"/>
      <c r="Y5004"/>
      <c r="AA5004"/>
      <c r="AB5004"/>
      <c r="AD5004"/>
      <c r="AE5004"/>
      <c r="AG5004"/>
      <c r="AH5004"/>
      <c r="AJ5004"/>
      <c r="AK5004"/>
      <c r="AM5004"/>
      <c r="AN5004"/>
      <c r="AP5004"/>
      <c r="AQ5004"/>
      <c r="AS5004"/>
      <c r="AT5004"/>
    </row>
    <row r="5005" spans="18:46">
      <c r="R5005"/>
      <c r="S5005"/>
      <c r="U5005"/>
      <c r="V5005"/>
      <c r="X5005"/>
      <c r="Y5005"/>
      <c r="AA5005"/>
      <c r="AB5005"/>
      <c r="AD5005"/>
      <c r="AE5005"/>
      <c r="AG5005"/>
      <c r="AH5005"/>
      <c r="AJ5005"/>
      <c r="AK5005"/>
      <c r="AM5005"/>
      <c r="AN5005"/>
      <c r="AP5005"/>
      <c r="AQ5005"/>
      <c r="AS5005"/>
      <c r="AT5005"/>
    </row>
    <row r="5006" spans="18:46">
      <c r="R5006"/>
      <c r="S5006"/>
      <c r="U5006"/>
      <c r="V5006"/>
      <c r="X5006"/>
      <c r="Y5006"/>
      <c r="AA5006"/>
      <c r="AB5006"/>
      <c r="AD5006"/>
      <c r="AE5006"/>
      <c r="AG5006"/>
      <c r="AH5006"/>
      <c r="AJ5006"/>
      <c r="AK5006"/>
      <c r="AM5006"/>
      <c r="AN5006"/>
      <c r="AP5006"/>
      <c r="AQ5006"/>
      <c r="AS5006"/>
      <c r="AT5006"/>
    </row>
    <row r="5007" spans="18:46">
      <c r="R5007"/>
      <c r="S5007"/>
      <c r="U5007"/>
      <c r="V5007"/>
      <c r="X5007"/>
      <c r="Y5007"/>
      <c r="AA5007"/>
      <c r="AB5007"/>
      <c r="AD5007"/>
      <c r="AE5007"/>
      <c r="AG5007"/>
      <c r="AH5007"/>
      <c r="AJ5007"/>
      <c r="AK5007"/>
      <c r="AM5007"/>
      <c r="AN5007"/>
      <c r="AP5007"/>
      <c r="AQ5007"/>
      <c r="AS5007"/>
      <c r="AT5007"/>
    </row>
    <row r="5008" spans="18:46">
      <c r="R5008"/>
      <c r="S5008"/>
      <c r="U5008"/>
      <c r="V5008"/>
      <c r="X5008"/>
      <c r="Y5008"/>
      <c r="AA5008"/>
      <c r="AB5008"/>
      <c r="AD5008"/>
      <c r="AE5008"/>
      <c r="AG5008"/>
      <c r="AH5008"/>
      <c r="AJ5008"/>
      <c r="AK5008"/>
      <c r="AM5008"/>
      <c r="AN5008"/>
      <c r="AP5008"/>
      <c r="AQ5008"/>
      <c r="AS5008"/>
      <c r="AT5008"/>
    </row>
    <row r="5009" spans="18:46">
      <c r="R5009"/>
      <c r="S5009"/>
      <c r="U5009"/>
      <c r="V5009"/>
      <c r="X5009"/>
      <c r="Y5009"/>
      <c r="AA5009"/>
      <c r="AB5009"/>
      <c r="AD5009"/>
      <c r="AE5009"/>
      <c r="AG5009"/>
      <c r="AH5009"/>
      <c r="AJ5009"/>
      <c r="AK5009"/>
      <c r="AM5009"/>
      <c r="AN5009"/>
      <c r="AP5009"/>
      <c r="AQ5009"/>
      <c r="AS5009"/>
      <c r="AT5009"/>
    </row>
    <row r="5010" spans="18:46">
      <c r="R5010"/>
      <c r="S5010"/>
      <c r="U5010"/>
      <c r="V5010"/>
      <c r="X5010"/>
      <c r="Y5010"/>
      <c r="AA5010"/>
      <c r="AB5010"/>
      <c r="AD5010"/>
      <c r="AE5010"/>
      <c r="AG5010"/>
      <c r="AH5010"/>
      <c r="AJ5010"/>
      <c r="AK5010"/>
      <c r="AM5010"/>
      <c r="AN5010"/>
      <c r="AP5010"/>
      <c r="AQ5010"/>
      <c r="AS5010"/>
      <c r="AT5010"/>
    </row>
    <row r="5011" spans="18:46">
      <c r="R5011"/>
      <c r="S5011"/>
      <c r="U5011"/>
      <c r="V5011"/>
      <c r="X5011"/>
      <c r="Y5011"/>
      <c r="AA5011"/>
      <c r="AB5011"/>
      <c r="AD5011"/>
      <c r="AE5011"/>
      <c r="AG5011"/>
      <c r="AH5011"/>
      <c r="AJ5011"/>
      <c r="AK5011"/>
      <c r="AM5011"/>
      <c r="AN5011"/>
      <c r="AP5011"/>
      <c r="AQ5011"/>
      <c r="AS5011"/>
      <c r="AT5011"/>
    </row>
    <row r="5012" spans="18:46">
      <c r="R5012"/>
      <c r="S5012"/>
      <c r="U5012"/>
      <c r="V5012"/>
      <c r="X5012"/>
      <c r="Y5012"/>
      <c r="AA5012"/>
      <c r="AB5012"/>
      <c r="AD5012"/>
      <c r="AE5012"/>
      <c r="AG5012"/>
      <c r="AH5012"/>
      <c r="AJ5012"/>
      <c r="AK5012"/>
      <c r="AM5012"/>
      <c r="AN5012"/>
      <c r="AP5012"/>
      <c r="AQ5012"/>
      <c r="AS5012"/>
      <c r="AT5012"/>
    </row>
    <row r="5013" spans="18:46">
      <c r="R5013"/>
      <c r="S5013"/>
      <c r="U5013"/>
      <c r="V5013"/>
      <c r="X5013"/>
      <c r="Y5013"/>
      <c r="AA5013"/>
      <c r="AB5013"/>
      <c r="AD5013"/>
      <c r="AE5013"/>
      <c r="AG5013"/>
      <c r="AH5013"/>
      <c r="AJ5013"/>
      <c r="AK5013"/>
      <c r="AM5013"/>
      <c r="AN5013"/>
      <c r="AP5013"/>
      <c r="AQ5013"/>
      <c r="AS5013"/>
      <c r="AT5013"/>
    </row>
    <row r="5014" spans="18:46">
      <c r="R5014"/>
      <c r="S5014"/>
      <c r="U5014"/>
      <c r="V5014"/>
      <c r="X5014"/>
      <c r="Y5014"/>
      <c r="AA5014"/>
      <c r="AB5014"/>
      <c r="AD5014"/>
      <c r="AE5014"/>
      <c r="AG5014"/>
      <c r="AH5014"/>
      <c r="AJ5014"/>
      <c r="AK5014"/>
      <c r="AM5014"/>
      <c r="AN5014"/>
      <c r="AP5014"/>
      <c r="AQ5014"/>
      <c r="AS5014"/>
      <c r="AT5014"/>
    </row>
    <row r="5015" spans="18:46">
      <c r="R5015"/>
      <c r="S5015"/>
      <c r="U5015"/>
      <c r="V5015"/>
      <c r="X5015"/>
      <c r="Y5015"/>
      <c r="AA5015"/>
      <c r="AB5015"/>
      <c r="AD5015"/>
      <c r="AE5015"/>
      <c r="AG5015"/>
      <c r="AH5015"/>
      <c r="AJ5015"/>
      <c r="AK5015"/>
      <c r="AM5015"/>
      <c r="AN5015"/>
      <c r="AP5015"/>
      <c r="AQ5015"/>
      <c r="AS5015"/>
      <c r="AT5015"/>
    </row>
    <row r="5016" spans="18:46">
      <c r="R5016"/>
      <c r="S5016"/>
      <c r="U5016"/>
      <c r="V5016"/>
      <c r="X5016"/>
      <c r="Y5016"/>
      <c r="AA5016"/>
      <c r="AB5016"/>
      <c r="AD5016"/>
      <c r="AE5016"/>
      <c r="AG5016"/>
      <c r="AH5016"/>
      <c r="AJ5016"/>
      <c r="AK5016"/>
      <c r="AM5016"/>
      <c r="AN5016"/>
      <c r="AP5016"/>
      <c r="AQ5016"/>
      <c r="AS5016"/>
      <c r="AT5016"/>
    </row>
    <row r="5017" spans="18:46">
      <c r="R5017"/>
      <c r="S5017"/>
      <c r="U5017"/>
      <c r="V5017"/>
      <c r="X5017"/>
      <c r="Y5017"/>
      <c r="AA5017"/>
      <c r="AB5017"/>
      <c r="AD5017"/>
      <c r="AE5017"/>
      <c r="AG5017"/>
      <c r="AH5017"/>
      <c r="AJ5017"/>
      <c r="AK5017"/>
      <c r="AM5017"/>
      <c r="AN5017"/>
      <c r="AP5017"/>
      <c r="AQ5017"/>
      <c r="AS5017"/>
      <c r="AT5017"/>
    </row>
    <row r="5018" spans="18:46">
      <c r="R5018"/>
      <c r="S5018"/>
      <c r="U5018"/>
      <c r="V5018"/>
      <c r="X5018"/>
      <c r="Y5018"/>
      <c r="AA5018"/>
      <c r="AB5018"/>
      <c r="AD5018"/>
      <c r="AE5018"/>
      <c r="AG5018"/>
      <c r="AH5018"/>
      <c r="AJ5018"/>
      <c r="AK5018"/>
      <c r="AM5018"/>
      <c r="AN5018"/>
      <c r="AP5018"/>
      <c r="AQ5018"/>
      <c r="AS5018"/>
      <c r="AT5018"/>
    </row>
    <row r="5019" spans="18:46">
      <c r="R5019"/>
      <c r="S5019"/>
      <c r="U5019"/>
      <c r="V5019"/>
      <c r="X5019"/>
      <c r="Y5019"/>
      <c r="AA5019"/>
      <c r="AB5019"/>
      <c r="AD5019"/>
      <c r="AE5019"/>
      <c r="AG5019"/>
      <c r="AH5019"/>
      <c r="AJ5019"/>
      <c r="AK5019"/>
      <c r="AM5019"/>
      <c r="AN5019"/>
      <c r="AP5019"/>
      <c r="AQ5019"/>
      <c r="AS5019"/>
      <c r="AT5019"/>
    </row>
    <row r="5020" spans="18:46">
      <c r="R5020"/>
      <c r="S5020"/>
      <c r="U5020"/>
      <c r="V5020"/>
      <c r="X5020"/>
      <c r="Y5020"/>
      <c r="AA5020"/>
      <c r="AB5020"/>
      <c r="AD5020"/>
      <c r="AE5020"/>
      <c r="AG5020"/>
      <c r="AH5020"/>
      <c r="AJ5020"/>
      <c r="AK5020"/>
      <c r="AM5020"/>
      <c r="AN5020"/>
      <c r="AP5020"/>
      <c r="AQ5020"/>
      <c r="AS5020"/>
      <c r="AT5020"/>
    </row>
    <row r="5021" spans="18:46">
      <c r="R5021"/>
      <c r="S5021"/>
      <c r="U5021"/>
      <c r="V5021"/>
      <c r="X5021"/>
      <c r="Y5021"/>
      <c r="AA5021"/>
      <c r="AB5021"/>
      <c r="AD5021"/>
      <c r="AE5021"/>
      <c r="AG5021"/>
      <c r="AH5021"/>
      <c r="AJ5021"/>
      <c r="AK5021"/>
      <c r="AM5021"/>
      <c r="AN5021"/>
      <c r="AP5021"/>
      <c r="AQ5021"/>
      <c r="AS5021"/>
      <c r="AT5021"/>
    </row>
    <row r="5022" spans="18:46">
      <c r="R5022"/>
      <c r="S5022"/>
      <c r="U5022"/>
      <c r="V5022"/>
      <c r="X5022"/>
      <c r="Y5022"/>
      <c r="AA5022"/>
      <c r="AB5022"/>
      <c r="AD5022"/>
      <c r="AE5022"/>
      <c r="AG5022"/>
      <c r="AH5022"/>
      <c r="AJ5022"/>
      <c r="AK5022"/>
      <c r="AM5022"/>
      <c r="AN5022"/>
      <c r="AP5022"/>
      <c r="AQ5022"/>
      <c r="AS5022"/>
      <c r="AT5022"/>
    </row>
    <row r="5023" spans="18:46">
      <c r="R5023"/>
      <c r="S5023"/>
      <c r="U5023"/>
      <c r="V5023"/>
      <c r="X5023"/>
      <c r="Y5023"/>
      <c r="AA5023"/>
      <c r="AB5023"/>
      <c r="AD5023"/>
      <c r="AE5023"/>
      <c r="AG5023"/>
      <c r="AH5023"/>
      <c r="AJ5023"/>
      <c r="AK5023"/>
      <c r="AM5023"/>
      <c r="AN5023"/>
      <c r="AP5023"/>
      <c r="AQ5023"/>
      <c r="AS5023"/>
      <c r="AT5023"/>
    </row>
    <row r="5024" spans="18:46">
      <c r="R5024"/>
      <c r="S5024"/>
      <c r="U5024"/>
      <c r="V5024"/>
      <c r="X5024"/>
      <c r="Y5024"/>
      <c r="AA5024"/>
      <c r="AB5024"/>
      <c r="AD5024"/>
      <c r="AE5024"/>
      <c r="AG5024"/>
      <c r="AH5024"/>
      <c r="AJ5024"/>
      <c r="AK5024"/>
      <c r="AM5024"/>
      <c r="AN5024"/>
      <c r="AP5024"/>
      <c r="AQ5024"/>
      <c r="AS5024"/>
      <c r="AT5024"/>
    </row>
    <row r="5025" spans="18:46">
      <c r="R5025"/>
      <c r="S5025"/>
      <c r="U5025"/>
      <c r="V5025"/>
      <c r="X5025"/>
      <c r="Y5025"/>
      <c r="AA5025"/>
      <c r="AB5025"/>
      <c r="AD5025"/>
      <c r="AE5025"/>
      <c r="AG5025"/>
      <c r="AH5025"/>
      <c r="AJ5025"/>
      <c r="AK5025"/>
      <c r="AM5025"/>
      <c r="AN5025"/>
      <c r="AP5025"/>
      <c r="AQ5025"/>
      <c r="AS5025"/>
      <c r="AT5025"/>
    </row>
    <row r="5026" spans="18:46">
      <c r="R5026"/>
      <c r="S5026"/>
      <c r="U5026"/>
      <c r="V5026"/>
      <c r="X5026"/>
      <c r="Y5026"/>
      <c r="AA5026"/>
      <c r="AB5026"/>
      <c r="AD5026"/>
      <c r="AE5026"/>
      <c r="AG5026"/>
      <c r="AH5026"/>
      <c r="AJ5026"/>
      <c r="AK5026"/>
      <c r="AM5026"/>
      <c r="AN5026"/>
      <c r="AP5026"/>
      <c r="AQ5026"/>
      <c r="AS5026"/>
      <c r="AT5026"/>
    </row>
    <row r="5027" spans="18:46">
      <c r="R5027"/>
      <c r="S5027"/>
      <c r="U5027"/>
      <c r="V5027"/>
      <c r="X5027"/>
      <c r="Y5027"/>
      <c r="AA5027"/>
      <c r="AB5027"/>
      <c r="AD5027"/>
      <c r="AE5027"/>
      <c r="AG5027"/>
      <c r="AH5027"/>
      <c r="AJ5027"/>
      <c r="AK5027"/>
      <c r="AM5027"/>
      <c r="AN5027"/>
      <c r="AP5027"/>
      <c r="AQ5027"/>
      <c r="AS5027"/>
      <c r="AT5027"/>
    </row>
    <row r="5028" spans="18:46">
      <c r="R5028"/>
      <c r="S5028"/>
      <c r="U5028"/>
      <c r="V5028"/>
      <c r="X5028"/>
      <c r="Y5028"/>
      <c r="AA5028"/>
      <c r="AB5028"/>
      <c r="AD5028"/>
      <c r="AE5028"/>
      <c r="AG5028"/>
      <c r="AH5028"/>
      <c r="AJ5028"/>
      <c r="AK5028"/>
      <c r="AM5028"/>
      <c r="AN5028"/>
      <c r="AP5028"/>
      <c r="AQ5028"/>
      <c r="AS5028"/>
      <c r="AT5028"/>
    </row>
    <row r="5029" spans="18:46">
      <c r="R5029"/>
      <c r="S5029"/>
      <c r="U5029"/>
      <c r="V5029"/>
      <c r="X5029"/>
      <c r="Y5029"/>
      <c r="AA5029"/>
      <c r="AB5029"/>
      <c r="AD5029"/>
      <c r="AE5029"/>
      <c r="AG5029"/>
      <c r="AH5029"/>
      <c r="AJ5029"/>
      <c r="AK5029"/>
      <c r="AM5029"/>
      <c r="AN5029"/>
      <c r="AP5029"/>
      <c r="AQ5029"/>
      <c r="AS5029"/>
      <c r="AT5029"/>
    </row>
    <row r="5030" spans="18:46">
      <c r="R5030"/>
      <c r="S5030"/>
      <c r="U5030"/>
      <c r="V5030"/>
      <c r="X5030"/>
      <c r="Y5030"/>
      <c r="AA5030"/>
      <c r="AB5030"/>
      <c r="AD5030"/>
      <c r="AE5030"/>
      <c r="AG5030"/>
      <c r="AH5030"/>
      <c r="AJ5030"/>
      <c r="AK5030"/>
      <c r="AM5030"/>
      <c r="AN5030"/>
      <c r="AP5030"/>
      <c r="AQ5030"/>
      <c r="AS5030"/>
      <c r="AT5030"/>
    </row>
    <row r="5031" spans="18:46">
      <c r="R5031"/>
      <c r="S5031"/>
      <c r="U5031"/>
      <c r="V5031"/>
      <c r="X5031"/>
      <c r="Y5031"/>
      <c r="AA5031"/>
      <c r="AB5031"/>
      <c r="AD5031"/>
      <c r="AE5031"/>
      <c r="AG5031"/>
      <c r="AH5031"/>
      <c r="AJ5031"/>
      <c r="AK5031"/>
      <c r="AM5031"/>
      <c r="AN5031"/>
      <c r="AP5031"/>
      <c r="AQ5031"/>
      <c r="AS5031"/>
      <c r="AT5031"/>
    </row>
    <row r="5032" spans="18:46">
      <c r="R5032"/>
      <c r="S5032"/>
      <c r="U5032"/>
      <c r="V5032"/>
      <c r="X5032"/>
      <c r="Y5032"/>
      <c r="AA5032"/>
      <c r="AB5032"/>
      <c r="AD5032"/>
      <c r="AE5032"/>
      <c r="AG5032"/>
      <c r="AH5032"/>
      <c r="AJ5032"/>
      <c r="AK5032"/>
      <c r="AM5032"/>
      <c r="AN5032"/>
      <c r="AP5032"/>
      <c r="AQ5032"/>
      <c r="AS5032"/>
      <c r="AT5032"/>
    </row>
    <row r="5033" spans="18:46">
      <c r="R5033"/>
      <c r="S5033"/>
      <c r="U5033"/>
      <c r="V5033"/>
      <c r="X5033"/>
      <c r="Y5033"/>
      <c r="AA5033"/>
      <c r="AB5033"/>
      <c r="AD5033"/>
      <c r="AE5033"/>
      <c r="AG5033"/>
      <c r="AH5033"/>
      <c r="AJ5033"/>
      <c r="AK5033"/>
      <c r="AM5033"/>
      <c r="AN5033"/>
      <c r="AP5033"/>
      <c r="AQ5033"/>
      <c r="AS5033"/>
      <c r="AT5033"/>
    </row>
    <row r="5034" spans="18:46">
      <c r="R5034"/>
      <c r="S5034"/>
      <c r="U5034"/>
      <c r="V5034"/>
      <c r="X5034"/>
      <c r="Y5034"/>
      <c r="AA5034"/>
      <c r="AB5034"/>
      <c r="AD5034"/>
      <c r="AE5034"/>
      <c r="AG5034"/>
      <c r="AH5034"/>
      <c r="AJ5034"/>
      <c r="AK5034"/>
      <c r="AM5034"/>
      <c r="AN5034"/>
      <c r="AP5034"/>
      <c r="AQ5034"/>
      <c r="AS5034"/>
      <c r="AT5034"/>
    </row>
    <row r="5035" spans="18:46">
      <c r="R5035"/>
      <c r="S5035"/>
      <c r="U5035"/>
      <c r="V5035"/>
      <c r="X5035"/>
      <c r="Y5035"/>
      <c r="AA5035"/>
      <c r="AB5035"/>
      <c r="AD5035"/>
      <c r="AE5035"/>
      <c r="AG5035"/>
      <c r="AH5035"/>
      <c r="AJ5035"/>
      <c r="AK5035"/>
      <c r="AM5035"/>
      <c r="AN5035"/>
      <c r="AP5035"/>
      <c r="AQ5035"/>
      <c r="AS5035"/>
      <c r="AT5035"/>
    </row>
    <row r="5036" spans="18:46">
      <c r="R5036"/>
      <c r="S5036"/>
      <c r="U5036"/>
      <c r="V5036"/>
      <c r="X5036"/>
      <c r="Y5036"/>
      <c r="AA5036"/>
      <c r="AB5036"/>
      <c r="AD5036"/>
      <c r="AE5036"/>
      <c r="AG5036"/>
      <c r="AH5036"/>
      <c r="AJ5036"/>
      <c r="AK5036"/>
      <c r="AM5036"/>
      <c r="AN5036"/>
      <c r="AP5036"/>
      <c r="AQ5036"/>
      <c r="AS5036"/>
      <c r="AT5036"/>
    </row>
    <row r="5037" spans="18:46">
      <c r="R5037"/>
      <c r="S5037"/>
      <c r="U5037"/>
      <c r="V5037"/>
      <c r="X5037"/>
      <c r="Y5037"/>
      <c r="AA5037"/>
      <c r="AB5037"/>
      <c r="AD5037"/>
      <c r="AE5037"/>
      <c r="AG5037"/>
      <c r="AH5037"/>
      <c r="AJ5037"/>
      <c r="AK5037"/>
      <c r="AM5037"/>
      <c r="AN5037"/>
      <c r="AP5037"/>
      <c r="AQ5037"/>
      <c r="AS5037"/>
      <c r="AT5037"/>
    </row>
    <row r="5038" spans="18:46">
      <c r="R5038"/>
      <c r="S5038"/>
      <c r="U5038"/>
      <c r="V5038"/>
      <c r="X5038"/>
      <c r="Y5038"/>
      <c r="AA5038"/>
      <c r="AB5038"/>
      <c r="AD5038"/>
      <c r="AE5038"/>
      <c r="AG5038"/>
      <c r="AH5038"/>
      <c r="AJ5038"/>
      <c r="AK5038"/>
      <c r="AM5038"/>
      <c r="AN5038"/>
      <c r="AP5038"/>
      <c r="AQ5038"/>
      <c r="AS5038"/>
      <c r="AT5038"/>
    </row>
    <row r="5039" spans="18:46">
      <c r="R5039"/>
      <c r="S5039"/>
      <c r="U5039"/>
      <c r="V5039"/>
      <c r="X5039"/>
      <c r="Y5039"/>
      <c r="AA5039"/>
      <c r="AB5039"/>
      <c r="AD5039"/>
      <c r="AE5039"/>
      <c r="AG5039"/>
      <c r="AH5039"/>
      <c r="AJ5039"/>
      <c r="AK5039"/>
      <c r="AM5039"/>
      <c r="AN5039"/>
      <c r="AP5039"/>
      <c r="AQ5039"/>
      <c r="AS5039"/>
      <c r="AT5039"/>
    </row>
    <row r="5040" spans="18:46">
      <c r="R5040"/>
      <c r="S5040"/>
      <c r="U5040"/>
      <c r="V5040"/>
      <c r="X5040"/>
      <c r="Y5040"/>
      <c r="AA5040"/>
      <c r="AB5040"/>
      <c r="AD5040"/>
      <c r="AE5040"/>
      <c r="AG5040"/>
      <c r="AH5040"/>
      <c r="AJ5040"/>
      <c r="AK5040"/>
      <c r="AM5040"/>
      <c r="AN5040"/>
      <c r="AP5040"/>
      <c r="AQ5040"/>
      <c r="AS5040"/>
      <c r="AT5040"/>
    </row>
    <row r="5041" spans="18:46">
      <c r="R5041"/>
      <c r="S5041"/>
      <c r="U5041"/>
      <c r="V5041"/>
      <c r="X5041"/>
      <c r="Y5041"/>
      <c r="AA5041"/>
      <c r="AB5041"/>
      <c r="AD5041"/>
      <c r="AE5041"/>
      <c r="AG5041"/>
      <c r="AH5041"/>
      <c r="AJ5041"/>
      <c r="AK5041"/>
      <c r="AM5041"/>
      <c r="AN5041"/>
      <c r="AP5041"/>
      <c r="AQ5041"/>
      <c r="AS5041"/>
      <c r="AT5041"/>
    </row>
    <row r="5042" spans="18:46">
      <c r="R5042"/>
      <c r="S5042"/>
      <c r="U5042"/>
      <c r="V5042"/>
      <c r="X5042"/>
      <c r="Y5042"/>
      <c r="AA5042"/>
      <c r="AB5042"/>
      <c r="AD5042"/>
      <c r="AE5042"/>
      <c r="AG5042"/>
      <c r="AH5042"/>
      <c r="AJ5042"/>
      <c r="AK5042"/>
      <c r="AM5042"/>
      <c r="AN5042"/>
      <c r="AP5042"/>
      <c r="AQ5042"/>
      <c r="AS5042"/>
      <c r="AT5042"/>
    </row>
    <row r="5043" spans="18:46">
      <c r="R5043"/>
      <c r="S5043"/>
      <c r="U5043"/>
      <c r="V5043"/>
      <c r="X5043"/>
      <c r="Y5043"/>
      <c r="AA5043"/>
      <c r="AB5043"/>
      <c r="AD5043"/>
      <c r="AE5043"/>
      <c r="AG5043"/>
      <c r="AH5043"/>
      <c r="AJ5043"/>
      <c r="AK5043"/>
      <c r="AM5043"/>
      <c r="AN5043"/>
      <c r="AP5043"/>
      <c r="AQ5043"/>
      <c r="AS5043"/>
      <c r="AT5043"/>
    </row>
    <row r="5044" spans="18:46">
      <c r="R5044"/>
      <c r="S5044"/>
      <c r="U5044"/>
      <c r="V5044"/>
      <c r="X5044"/>
      <c r="Y5044"/>
      <c r="AA5044"/>
      <c r="AB5044"/>
      <c r="AD5044"/>
      <c r="AE5044"/>
      <c r="AG5044"/>
      <c r="AH5044"/>
      <c r="AJ5044"/>
      <c r="AK5044"/>
      <c r="AM5044"/>
      <c r="AN5044"/>
      <c r="AP5044"/>
      <c r="AQ5044"/>
      <c r="AS5044"/>
      <c r="AT5044"/>
    </row>
    <row r="5045" spans="18:46">
      <c r="R5045"/>
      <c r="S5045"/>
      <c r="U5045"/>
      <c r="V5045"/>
      <c r="X5045"/>
      <c r="Y5045"/>
      <c r="AA5045"/>
      <c r="AB5045"/>
      <c r="AD5045"/>
      <c r="AE5045"/>
      <c r="AG5045"/>
      <c r="AH5045"/>
      <c r="AJ5045"/>
      <c r="AK5045"/>
      <c r="AM5045"/>
      <c r="AN5045"/>
      <c r="AP5045"/>
      <c r="AQ5045"/>
      <c r="AS5045"/>
      <c r="AT5045"/>
    </row>
    <row r="5046" spans="18:46">
      <c r="R5046"/>
      <c r="S5046"/>
      <c r="U5046"/>
      <c r="V5046"/>
      <c r="X5046"/>
      <c r="Y5046"/>
      <c r="AA5046"/>
      <c r="AB5046"/>
      <c r="AD5046"/>
      <c r="AE5046"/>
      <c r="AG5046"/>
      <c r="AH5046"/>
      <c r="AJ5046"/>
      <c r="AK5046"/>
      <c r="AM5046"/>
      <c r="AN5046"/>
      <c r="AP5046"/>
      <c r="AQ5046"/>
      <c r="AS5046"/>
      <c r="AT5046"/>
    </row>
    <row r="5047" spans="18:46">
      <c r="R5047"/>
      <c r="S5047"/>
      <c r="U5047"/>
      <c r="V5047"/>
      <c r="X5047"/>
      <c r="Y5047"/>
      <c r="AA5047"/>
      <c r="AB5047"/>
      <c r="AD5047"/>
      <c r="AE5047"/>
      <c r="AG5047"/>
      <c r="AH5047"/>
      <c r="AJ5047"/>
      <c r="AK5047"/>
      <c r="AM5047"/>
      <c r="AN5047"/>
      <c r="AP5047"/>
      <c r="AQ5047"/>
      <c r="AS5047"/>
      <c r="AT5047"/>
    </row>
    <row r="5048" spans="18:46">
      <c r="R5048"/>
      <c r="S5048"/>
      <c r="U5048"/>
      <c r="V5048"/>
      <c r="X5048"/>
      <c r="Y5048"/>
      <c r="AA5048"/>
      <c r="AB5048"/>
      <c r="AD5048"/>
      <c r="AE5048"/>
      <c r="AG5048"/>
      <c r="AH5048"/>
      <c r="AJ5048"/>
      <c r="AK5048"/>
      <c r="AM5048"/>
      <c r="AN5048"/>
      <c r="AP5048"/>
      <c r="AQ5048"/>
      <c r="AS5048"/>
      <c r="AT5048"/>
    </row>
    <row r="5049" spans="18:46">
      <c r="R5049"/>
      <c r="S5049"/>
      <c r="U5049"/>
      <c r="V5049"/>
      <c r="X5049"/>
      <c r="Y5049"/>
      <c r="AA5049"/>
      <c r="AB5049"/>
      <c r="AD5049"/>
      <c r="AE5049"/>
      <c r="AG5049"/>
      <c r="AH5049"/>
      <c r="AJ5049"/>
      <c r="AK5049"/>
      <c r="AM5049"/>
      <c r="AN5049"/>
      <c r="AP5049"/>
      <c r="AQ5049"/>
      <c r="AS5049"/>
      <c r="AT5049"/>
    </row>
    <row r="5050" spans="18:46">
      <c r="R5050"/>
      <c r="S5050"/>
      <c r="U5050"/>
      <c r="V5050"/>
      <c r="X5050"/>
      <c r="Y5050"/>
      <c r="AA5050"/>
      <c r="AB5050"/>
      <c r="AD5050"/>
      <c r="AE5050"/>
      <c r="AG5050"/>
      <c r="AH5050"/>
      <c r="AJ5050"/>
      <c r="AK5050"/>
      <c r="AM5050"/>
      <c r="AN5050"/>
      <c r="AP5050"/>
      <c r="AQ5050"/>
      <c r="AS5050"/>
      <c r="AT5050"/>
    </row>
    <row r="5051" spans="18:46">
      <c r="R5051"/>
      <c r="S5051"/>
      <c r="U5051"/>
      <c r="V5051"/>
      <c r="X5051"/>
      <c r="Y5051"/>
      <c r="AA5051"/>
      <c r="AB5051"/>
      <c r="AD5051"/>
      <c r="AE5051"/>
      <c r="AG5051"/>
      <c r="AH5051"/>
      <c r="AJ5051"/>
      <c r="AK5051"/>
      <c r="AM5051"/>
      <c r="AN5051"/>
      <c r="AP5051"/>
      <c r="AQ5051"/>
      <c r="AS5051"/>
      <c r="AT5051"/>
    </row>
    <row r="5052" spans="18:46">
      <c r="R5052"/>
      <c r="S5052"/>
      <c r="U5052"/>
      <c r="V5052"/>
      <c r="X5052"/>
      <c r="Y5052"/>
      <c r="AA5052"/>
      <c r="AB5052"/>
      <c r="AD5052"/>
      <c r="AE5052"/>
      <c r="AG5052"/>
      <c r="AH5052"/>
      <c r="AJ5052"/>
      <c r="AK5052"/>
      <c r="AM5052"/>
      <c r="AN5052"/>
      <c r="AP5052"/>
      <c r="AQ5052"/>
      <c r="AS5052"/>
      <c r="AT5052"/>
    </row>
    <row r="5053" spans="18:46">
      <c r="R5053"/>
      <c r="S5053"/>
      <c r="U5053"/>
      <c r="V5053"/>
      <c r="X5053"/>
      <c r="Y5053"/>
      <c r="AA5053"/>
      <c r="AB5053"/>
      <c r="AD5053"/>
      <c r="AE5053"/>
      <c r="AG5053"/>
      <c r="AH5053"/>
      <c r="AJ5053"/>
      <c r="AK5053"/>
      <c r="AM5053"/>
      <c r="AN5053"/>
      <c r="AP5053"/>
      <c r="AQ5053"/>
      <c r="AS5053"/>
      <c r="AT5053"/>
    </row>
    <row r="5054" spans="18:46">
      <c r="R5054"/>
      <c r="S5054"/>
      <c r="U5054"/>
      <c r="V5054"/>
      <c r="X5054"/>
      <c r="Y5054"/>
      <c r="AA5054"/>
      <c r="AB5054"/>
      <c r="AD5054"/>
      <c r="AE5054"/>
      <c r="AG5054"/>
      <c r="AH5054"/>
      <c r="AJ5054"/>
      <c r="AK5054"/>
      <c r="AM5054"/>
      <c r="AN5054"/>
      <c r="AP5054"/>
      <c r="AQ5054"/>
      <c r="AS5054"/>
      <c r="AT5054"/>
    </row>
    <row r="5055" spans="18:46">
      <c r="R5055"/>
      <c r="S5055"/>
      <c r="U5055"/>
      <c r="V5055"/>
      <c r="X5055"/>
      <c r="Y5055"/>
      <c r="AA5055"/>
      <c r="AB5055"/>
      <c r="AD5055"/>
      <c r="AE5055"/>
      <c r="AG5055"/>
      <c r="AH5055"/>
      <c r="AJ5055"/>
      <c r="AK5055"/>
      <c r="AM5055"/>
      <c r="AN5055"/>
      <c r="AP5055"/>
      <c r="AQ5055"/>
      <c r="AS5055"/>
      <c r="AT5055"/>
    </row>
    <row r="5056" spans="18:46">
      <c r="R5056"/>
      <c r="S5056"/>
      <c r="U5056"/>
      <c r="V5056"/>
      <c r="X5056"/>
      <c r="Y5056"/>
      <c r="AA5056"/>
      <c r="AB5056"/>
      <c r="AD5056"/>
      <c r="AE5056"/>
      <c r="AG5056"/>
      <c r="AH5056"/>
      <c r="AJ5056"/>
      <c r="AK5056"/>
      <c r="AM5056"/>
      <c r="AN5056"/>
      <c r="AP5056"/>
      <c r="AQ5056"/>
      <c r="AS5056"/>
      <c r="AT5056"/>
    </row>
    <row r="5057" spans="18:46">
      <c r="R5057"/>
      <c r="S5057"/>
      <c r="U5057"/>
      <c r="V5057"/>
      <c r="X5057"/>
      <c r="Y5057"/>
      <c r="AA5057"/>
      <c r="AB5057"/>
      <c r="AD5057"/>
      <c r="AE5057"/>
      <c r="AG5057"/>
      <c r="AH5057"/>
      <c r="AJ5057"/>
      <c r="AK5057"/>
      <c r="AM5057"/>
      <c r="AN5057"/>
      <c r="AP5057"/>
      <c r="AQ5057"/>
      <c r="AS5057"/>
      <c r="AT5057"/>
    </row>
    <row r="5058" spans="18:46">
      <c r="R5058"/>
      <c r="S5058"/>
      <c r="U5058"/>
      <c r="V5058"/>
      <c r="X5058"/>
      <c r="Y5058"/>
      <c r="AA5058"/>
      <c r="AB5058"/>
      <c r="AD5058"/>
      <c r="AE5058"/>
      <c r="AG5058"/>
      <c r="AH5058"/>
      <c r="AJ5058"/>
      <c r="AK5058"/>
      <c r="AM5058"/>
      <c r="AN5058"/>
      <c r="AP5058"/>
      <c r="AQ5058"/>
      <c r="AS5058"/>
      <c r="AT5058"/>
    </row>
    <row r="5059" spans="18:46">
      <c r="R5059"/>
      <c r="S5059"/>
      <c r="U5059"/>
      <c r="V5059"/>
      <c r="X5059"/>
      <c r="Y5059"/>
      <c r="AA5059"/>
      <c r="AB5059"/>
      <c r="AD5059"/>
      <c r="AE5059"/>
      <c r="AG5059"/>
      <c r="AH5059"/>
      <c r="AJ5059"/>
      <c r="AK5059"/>
      <c r="AM5059"/>
      <c r="AN5059"/>
      <c r="AP5059"/>
      <c r="AQ5059"/>
      <c r="AS5059"/>
      <c r="AT5059"/>
    </row>
    <row r="5060" spans="18:46">
      <c r="R5060"/>
      <c r="S5060"/>
      <c r="U5060"/>
      <c r="V5060"/>
      <c r="X5060"/>
      <c r="Y5060"/>
      <c r="AA5060"/>
      <c r="AB5060"/>
      <c r="AD5060"/>
      <c r="AE5060"/>
      <c r="AG5060"/>
      <c r="AH5060"/>
      <c r="AJ5060"/>
      <c r="AK5060"/>
      <c r="AM5060"/>
      <c r="AN5060"/>
      <c r="AP5060"/>
      <c r="AQ5060"/>
      <c r="AS5060"/>
      <c r="AT5060"/>
    </row>
    <row r="5061" spans="18:46">
      <c r="R5061"/>
      <c r="S5061"/>
      <c r="U5061"/>
      <c r="V5061"/>
      <c r="X5061"/>
      <c r="Y5061"/>
      <c r="AA5061"/>
      <c r="AB5061"/>
      <c r="AD5061"/>
      <c r="AE5061"/>
      <c r="AG5061"/>
      <c r="AH5061"/>
      <c r="AJ5061"/>
      <c r="AK5061"/>
      <c r="AM5061"/>
      <c r="AN5061"/>
      <c r="AP5061"/>
      <c r="AQ5061"/>
      <c r="AS5061"/>
      <c r="AT5061"/>
    </row>
    <row r="5062" spans="18:46">
      <c r="R5062"/>
      <c r="S5062"/>
      <c r="U5062"/>
      <c r="V5062"/>
      <c r="X5062"/>
      <c r="Y5062"/>
      <c r="AA5062"/>
      <c r="AB5062"/>
      <c r="AD5062"/>
      <c r="AE5062"/>
      <c r="AG5062"/>
      <c r="AH5062"/>
      <c r="AJ5062"/>
      <c r="AK5062"/>
      <c r="AM5062"/>
      <c r="AN5062"/>
      <c r="AP5062"/>
      <c r="AQ5062"/>
      <c r="AS5062"/>
      <c r="AT5062"/>
    </row>
    <row r="5063" spans="18:46">
      <c r="R5063"/>
      <c r="S5063"/>
      <c r="U5063"/>
      <c r="V5063"/>
      <c r="X5063"/>
      <c r="Y5063"/>
      <c r="AA5063"/>
      <c r="AB5063"/>
      <c r="AD5063"/>
      <c r="AE5063"/>
      <c r="AG5063"/>
      <c r="AH5063"/>
      <c r="AJ5063"/>
      <c r="AK5063"/>
      <c r="AM5063"/>
      <c r="AN5063"/>
      <c r="AP5063"/>
      <c r="AQ5063"/>
      <c r="AS5063"/>
      <c r="AT5063"/>
    </row>
    <row r="5064" spans="18:46">
      <c r="R5064"/>
      <c r="S5064"/>
      <c r="U5064"/>
      <c r="V5064"/>
      <c r="X5064"/>
      <c r="Y5064"/>
      <c r="AA5064"/>
      <c r="AB5064"/>
      <c r="AD5064"/>
      <c r="AE5064"/>
      <c r="AG5064"/>
      <c r="AH5064"/>
      <c r="AJ5064"/>
      <c r="AK5064"/>
      <c r="AM5064"/>
      <c r="AN5064"/>
      <c r="AP5064"/>
      <c r="AQ5064"/>
      <c r="AS5064"/>
      <c r="AT5064"/>
    </row>
    <row r="5065" spans="18:46">
      <c r="R5065"/>
      <c r="S5065"/>
      <c r="U5065"/>
      <c r="V5065"/>
      <c r="X5065"/>
      <c r="Y5065"/>
      <c r="AA5065"/>
      <c r="AB5065"/>
      <c r="AD5065"/>
      <c r="AE5065"/>
      <c r="AG5065"/>
      <c r="AH5065"/>
      <c r="AJ5065"/>
      <c r="AK5065"/>
      <c r="AM5065"/>
      <c r="AN5065"/>
      <c r="AP5065"/>
      <c r="AQ5065"/>
      <c r="AS5065"/>
      <c r="AT5065"/>
    </row>
    <row r="5066" spans="18:46">
      <c r="R5066"/>
      <c r="S5066"/>
      <c r="U5066"/>
      <c r="V5066"/>
      <c r="X5066"/>
      <c r="Y5066"/>
      <c r="AA5066"/>
      <c r="AB5066"/>
      <c r="AD5066"/>
      <c r="AE5066"/>
      <c r="AG5066"/>
      <c r="AH5066"/>
      <c r="AJ5066"/>
      <c r="AK5066"/>
      <c r="AM5066"/>
      <c r="AN5066"/>
      <c r="AP5066"/>
      <c r="AQ5066"/>
      <c r="AS5066"/>
      <c r="AT5066"/>
    </row>
    <row r="5067" spans="18:46">
      <c r="R5067"/>
      <c r="S5067"/>
      <c r="U5067"/>
      <c r="V5067"/>
      <c r="X5067"/>
      <c r="Y5067"/>
      <c r="AA5067"/>
      <c r="AB5067"/>
      <c r="AD5067"/>
      <c r="AE5067"/>
      <c r="AG5067"/>
      <c r="AH5067"/>
      <c r="AJ5067"/>
      <c r="AK5067"/>
      <c r="AM5067"/>
      <c r="AN5067"/>
      <c r="AP5067"/>
      <c r="AQ5067"/>
      <c r="AS5067"/>
      <c r="AT5067"/>
    </row>
    <row r="5068" spans="18:46">
      <c r="R5068"/>
      <c r="S5068"/>
      <c r="U5068"/>
      <c r="V5068"/>
      <c r="X5068"/>
      <c r="Y5068"/>
      <c r="AA5068"/>
      <c r="AB5068"/>
      <c r="AD5068"/>
      <c r="AE5068"/>
      <c r="AG5068"/>
      <c r="AH5068"/>
      <c r="AJ5068"/>
      <c r="AK5068"/>
      <c r="AM5068"/>
      <c r="AN5068"/>
      <c r="AP5068"/>
      <c r="AQ5068"/>
      <c r="AS5068"/>
      <c r="AT5068"/>
    </row>
    <row r="5069" spans="18:46">
      <c r="R5069"/>
      <c r="S5069"/>
      <c r="U5069"/>
      <c r="V5069"/>
      <c r="X5069"/>
      <c r="Y5069"/>
      <c r="AA5069"/>
      <c r="AB5069"/>
      <c r="AD5069"/>
      <c r="AE5069"/>
      <c r="AG5069"/>
      <c r="AH5069"/>
      <c r="AJ5069"/>
      <c r="AK5069"/>
      <c r="AM5069"/>
      <c r="AN5069"/>
      <c r="AP5069"/>
      <c r="AQ5069"/>
      <c r="AS5069"/>
      <c r="AT5069"/>
    </row>
    <row r="5070" spans="18:46">
      <c r="R5070"/>
      <c r="S5070"/>
      <c r="U5070"/>
      <c r="V5070"/>
      <c r="X5070"/>
      <c r="Y5070"/>
      <c r="AA5070"/>
      <c r="AB5070"/>
      <c r="AD5070"/>
      <c r="AE5070"/>
      <c r="AG5070"/>
      <c r="AH5070"/>
      <c r="AJ5070"/>
      <c r="AK5070"/>
      <c r="AM5070"/>
      <c r="AN5070"/>
      <c r="AP5070"/>
      <c r="AQ5070"/>
      <c r="AS5070"/>
      <c r="AT5070"/>
    </row>
    <row r="5071" spans="18:46">
      <c r="R5071"/>
      <c r="S5071"/>
      <c r="U5071"/>
      <c r="V5071"/>
      <c r="X5071"/>
      <c r="Y5071"/>
      <c r="AA5071"/>
      <c r="AB5071"/>
      <c r="AD5071"/>
      <c r="AE5071"/>
      <c r="AG5071"/>
      <c r="AH5071"/>
      <c r="AJ5071"/>
      <c r="AK5071"/>
      <c r="AM5071"/>
      <c r="AN5071"/>
      <c r="AP5071"/>
      <c r="AQ5071"/>
      <c r="AS5071"/>
      <c r="AT5071"/>
    </row>
    <row r="5072" spans="18:46">
      <c r="R5072"/>
      <c r="S5072"/>
      <c r="U5072"/>
      <c r="V5072"/>
      <c r="X5072"/>
      <c r="Y5072"/>
      <c r="AA5072"/>
      <c r="AB5072"/>
      <c r="AD5072"/>
      <c r="AE5072"/>
      <c r="AG5072"/>
      <c r="AH5072"/>
      <c r="AJ5072"/>
      <c r="AK5072"/>
      <c r="AM5072"/>
      <c r="AN5072"/>
      <c r="AP5072"/>
      <c r="AQ5072"/>
      <c r="AS5072"/>
      <c r="AT5072"/>
    </row>
    <row r="5073" spans="18:46">
      <c r="R5073"/>
      <c r="S5073"/>
      <c r="U5073"/>
      <c r="V5073"/>
      <c r="X5073"/>
      <c r="Y5073"/>
      <c r="AA5073"/>
      <c r="AB5073"/>
      <c r="AD5073"/>
      <c r="AE5073"/>
      <c r="AG5073"/>
      <c r="AH5073"/>
      <c r="AJ5073"/>
      <c r="AK5073"/>
      <c r="AM5073"/>
      <c r="AN5073"/>
      <c r="AP5073"/>
      <c r="AQ5073"/>
      <c r="AS5073"/>
      <c r="AT5073"/>
    </row>
    <row r="5074" spans="18:46">
      <c r="R5074"/>
      <c r="S5074"/>
      <c r="U5074"/>
      <c r="V5074"/>
      <c r="X5074"/>
      <c r="Y5074"/>
      <c r="AA5074"/>
      <c r="AB5074"/>
      <c r="AD5074"/>
      <c r="AE5074"/>
      <c r="AG5074"/>
      <c r="AH5074"/>
      <c r="AJ5074"/>
      <c r="AK5074"/>
      <c r="AM5074"/>
      <c r="AN5074"/>
      <c r="AP5074"/>
      <c r="AQ5074"/>
      <c r="AS5074"/>
      <c r="AT5074"/>
    </row>
    <row r="5075" spans="18:46">
      <c r="R5075"/>
      <c r="S5075"/>
      <c r="U5075"/>
      <c r="V5075"/>
      <c r="X5075"/>
      <c r="Y5075"/>
      <c r="AA5075"/>
      <c r="AB5075"/>
      <c r="AD5075"/>
      <c r="AE5075"/>
      <c r="AG5075"/>
      <c r="AH5075"/>
      <c r="AJ5075"/>
      <c r="AK5075"/>
      <c r="AM5075"/>
      <c r="AN5075"/>
      <c r="AP5075"/>
      <c r="AQ5075"/>
      <c r="AS5075"/>
      <c r="AT5075"/>
    </row>
    <row r="5076" spans="18:46">
      <c r="R5076"/>
      <c r="S5076"/>
      <c r="U5076"/>
      <c r="V5076"/>
      <c r="X5076"/>
      <c r="Y5076"/>
      <c r="AA5076"/>
      <c r="AB5076"/>
      <c r="AD5076"/>
      <c r="AE5076"/>
      <c r="AG5076"/>
      <c r="AH5076"/>
      <c r="AJ5076"/>
      <c r="AK5076"/>
      <c r="AM5076"/>
      <c r="AN5076"/>
      <c r="AP5076"/>
      <c r="AQ5076"/>
      <c r="AS5076"/>
      <c r="AT5076"/>
    </row>
    <row r="5077" spans="18:46">
      <c r="R5077"/>
      <c r="S5077"/>
      <c r="U5077"/>
      <c r="V5077"/>
      <c r="X5077"/>
      <c r="Y5077"/>
      <c r="AA5077"/>
      <c r="AB5077"/>
      <c r="AD5077"/>
      <c r="AE5077"/>
      <c r="AG5077"/>
      <c r="AH5077"/>
      <c r="AJ5077"/>
      <c r="AK5077"/>
      <c r="AM5077"/>
      <c r="AN5077"/>
      <c r="AP5077"/>
      <c r="AQ5077"/>
      <c r="AS5077"/>
      <c r="AT5077"/>
    </row>
    <row r="5078" spans="18:46">
      <c r="R5078"/>
      <c r="S5078"/>
      <c r="U5078"/>
      <c r="V5078"/>
      <c r="X5078"/>
      <c r="Y5078"/>
      <c r="AA5078"/>
      <c r="AB5078"/>
      <c r="AD5078"/>
      <c r="AE5078"/>
      <c r="AG5078"/>
      <c r="AH5078"/>
      <c r="AJ5078"/>
      <c r="AK5078"/>
      <c r="AM5078"/>
      <c r="AN5078"/>
      <c r="AP5078"/>
      <c r="AQ5078"/>
      <c r="AS5078"/>
      <c r="AT5078"/>
    </row>
    <row r="5079" spans="18:46">
      <c r="R5079"/>
      <c r="S5079"/>
      <c r="U5079"/>
      <c r="V5079"/>
      <c r="X5079"/>
      <c r="Y5079"/>
      <c r="AA5079"/>
      <c r="AB5079"/>
      <c r="AD5079"/>
      <c r="AE5079"/>
      <c r="AG5079"/>
      <c r="AH5079"/>
      <c r="AJ5079"/>
      <c r="AK5079"/>
      <c r="AM5079"/>
      <c r="AN5079"/>
      <c r="AP5079"/>
      <c r="AQ5079"/>
      <c r="AS5079"/>
      <c r="AT5079"/>
    </row>
    <row r="5080" spans="18:46">
      <c r="R5080"/>
      <c r="S5080"/>
      <c r="U5080"/>
      <c r="V5080"/>
      <c r="X5080"/>
      <c r="Y5080"/>
      <c r="AA5080"/>
      <c r="AB5080"/>
      <c r="AD5080"/>
      <c r="AE5080"/>
      <c r="AG5080"/>
      <c r="AH5080"/>
      <c r="AJ5080"/>
      <c r="AK5080"/>
      <c r="AM5080"/>
      <c r="AN5080"/>
      <c r="AP5080"/>
      <c r="AQ5080"/>
      <c r="AS5080"/>
      <c r="AT5080"/>
    </row>
    <row r="5081" spans="18:46">
      <c r="R5081"/>
      <c r="S5081"/>
      <c r="U5081"/>
      <c r="V5081"/>
      <c r="X5081"/>
      <c r="Y5081"/>
      <c r="AA5081"/>
      <c r="AB5081"/>
      <c r="AD5081"/>
      <c r="AE5081"/>
      <c r="AG5081"/>
      <c r="AH5081"/>
      <c r="AJ5081"/>
      <c r="AK5081"/>
      <c r="AM5081"/>
      <c r="AN5081"/>
      <c r="AP5081"/>
      <c r="AQ5081"/>
      <c r="AS5081"/>
      <c r="AT5081"/>
    </row>
    <row r="5082" spans="18:46">
      <c r="R5082"/>
      <c r="S5082"/>
      <c r="U5082"/>
      <c r="V5082"/>
      <c r="X5082"/>
      <c r="Y5082"/>
      <c r="AA5082"/>
      <c r="AB5082"/>
      <c r="AD5082"/>
      <c r="AE5082"/>
      <c r="AG5082"/>
      <c r="AH5082"/>
      <c r="AJ5082"/>
      <c r="AK5082"/>
      <c r="AM5082"/>
      <c r="AN5082"/>
      <c r="AP5082"/>
      <c r="AQ5082"/>
      <c r="AS5082"/>
      <c r="AT5082"/>
    </row>
    <row r="5083" spans="18:46">
      <c r="R5083"/>
      <c r="S5083"/>
      <c r="U5083"/>
      <c r="V5083"/>
      <c r="X5083"/>
      <c r="Y5083"/>
      <c r="AA5083"/>
      <c r="AB5083"/>
      <c r="AD5083"/>
      <c r="AE5083"/>
      <c r="AG5083"/>
      <c r="AH5083"/>
      <c r="AJ5083"/>
      <c r="AK5083"/>
      <c r="AM5083"/>
      <c r="AN5083"/>
      <c r="AP5083"/>
      <c r="AQ5083"/>
      <c r="AS5083"/>
      <c r="AT5083"/>
    </row>
    <row r="5084" spans="18:46">
      <c r="R5084"/>
      <c r="S5084"/>
      <c r="U5084"/>
      <c r="V5084"/>
      <c r="X5084"/>
      <c r="Y5084"/>
      <c r="AA5084"/>
      <c r="AB5084"/>
      <c r="AD5084"/>
      <c r="AE5084"/>
      <c r="AG5084"/>
      <c r="AH5084"/>
      <c r="AJ5084"/>
      <c r="AK5084"/>
      <c r="AM5084"/>
      <c r="AN5084"/>
      <c r="AP5084"/>
      <c r="AQ5084"/>
      <c r="AS5084"/>
      <c r="AT5084"/>
    </row>
    <row r="5085" spans="18:46">
      <c r="R5085"/>
      <c r="S5085"/>
      <c r="U5085"/>
      <c r="V5085"/>
      <c r="X5085"/>
      <c r="Y5085"/>
      <c r="AA5085"/>
      <c r="AB5085"/>
      <c r="AD5085"/>
      <c r="AE5085"/>
      <c r="AG5085"/>
      <c r="AH5085"/>
      <c r="AJ5085"/>
      <c r="AK5085"/>
      <c r="AM5085"/>
      <c r="AN5085"/>
      <c r="AP5085"/>
      <c r="AQ5085"/>
      <c r="AS5085"/>
      <c r="AT5085"/>
    </row>
    <row r="5086" spans="18:46">
      <c r="R5086"/>
      <c r="S5086"/>
      <c r="U5086"/>
      <c r="V5086"/>
      <c r="X5086"/>
      <c r="Y5086"/>
      <c r="AA5086"/>
      <c r="AB5086"/>
      <c r="AD5086"/>
      <c r="AE5086"/>
      <c r="AG5086"/>
      <c r="AH5086"/>
      <c r="AJ5086"/>
      <c r="AK5086"/>
      <c r="AM5086"/>
      <c r="AN5086"/>
      <c r="AP5086"/>
      <c r="AQ5086"/>
      <c r="AS5086"/>
      <c r="AT5086"/>
    </row>
    <row r="5087" spans="18:46">
      <c r="R5087"/>
      <c r="S5087"/>
      <c r="U5087"/>
      <c r="V5087"/>
      <c r="X5087"/>
      <c r="Y5087"/>
      <c r="AA5087"/>
      <c r="AB5087"/>
      <c r="AD5087"/>
      <c r="AE5087"/>
      <c r="AG5087"/>
      <c r="AH5087"/>
      <c r="AJ5087"/>
      <c r="AK5087"/>
      <c r="AM5087"/>
      <c r="AN5087"/>
      <c r="AP5087"/>
      <c r="AQ5087"/>
      <c r="AS5087"/>
      <c r="AT5087"/>
    </row>
    <row r="5088" spans="18:46">
      <c r="R5088"/>
      <c r="S5088"/>
      <c r="U5088"/>
      <c r="V5088"/>
      <c r="X5088"/>
      <c r="Y5088"/>
      <c r="AA5088"/>
      <c r="AB5088"/>
      <c r="AD5088"/>
      <c r="AE5088"/>
      <c r="AG5088"/>
      <c r="AH5088"/>
      <c r="AJ5088"/>
      <c r="AK5088"/>
      <c r="AM5088"/>
      <c r="AN5088"/>
      <c r="AP5088"/>
      <c r="AQ5088"/>
      <c r="AS5088"/>
      <c r="AT5088"/>
    </row>
    <row r="5089" spans="18:46">
      <c r="R5089"/>
      <c r="S5089"/>
      <c r="U5089"/>
      <c r="V5089"/>
      <c r="X5089"/>
      <c r="Y5089"/>
      <c r="AA5089"/>
      <c r="AB5089"/>
      <c r="AD5089"/>
      <c r="AE5089"/>
      <c r="AG5089"/>
      <c r="AH5089"/>
      <c r="AJ5089"/>
      <c r="AK5089"/>
      <c r="AM5089"/>
      <c r="AN5089"/>
      <c r="AP5089"/>
      <c r="AQ5089"/>
      <c r="AS5089"/>
      <c r="AT5089"/>
    </row>
    <row r="5090" spans="18:46">
      <c r="R5090"/>
      <c r="S5090"/>
      <c r="U5090"/>
      <c r="V5090"/>
      <c r="X5090"/>
      <c r="Y5090"/>
      <c r="AA5090"/>
      <c r="AB5090"/>
      <c r="AD5090"/>
      <c r="AE5090"/>
      <c r="AG5090"/>
      <c r="AH5090"/>
      <c r="AJ5090"/>
      <c r="AK5090"/>
      <c r="AM5090"/>
      <c r="AN5090"/>
      <c r="AP5090"/>
      <c r="AQ5090"/>
      <c r="AS5090"/>
      <c r="AT5090"/>
    </row>
    <row r="5091" spans="18:46">
      <c r="R5091"/>
      <c r="S5091"/>
      <c r="U5091"/>
      <c r="V5091"/>
      <c r="X5091"/>
      <c r="Y5091"/>
      <c r="AA5091"/>
      <c r="AB5091"/>
      <c r="AD5091"/>
      <c r="AE5091"/>
      <c r="AG5091"/>
      <c r="AH5091"/>
      <c r="AJ5091"/>
      <c r="AK5091"/>
      <c r="AM5091"/>
      <c r="AN5091"/>
      <c r="AP5091"/>
      <c r="AQ5091"/>
      <c r="AS5091"/>
      <c r="AT5091"/>
    </row>
    <row r="5092" spans="18:46">
      <c r="R5092"/>
      <c r="S5092"/>
      <c r="U5092"/>
      <c r="V5092"/>
      <c r="X5092"/>
      <c r="Y5092"/>
      <c r="AA5092"/>
      <c r="AB5092"/>
      <c r="AD5092"/>
      <c r="AE5092"/>
      <c r="AG5092"/>
      <c r="AH5092"/>
      <c r="AJ5092"/>
      <c r="AK5092"/>
      <c r="AM5092"/>
      <c r="AN5092"/>
      <c r="AP5092"/>
      <c r="AQ5092"/>
      <c r="AS5092"/>
      <c r="AT5092"/>
    </row>
    <row r="5093" spans="18:46">
      <c r="R5093"/>
      <c r="S5093"/>
      <c r="U5093"/>
      <c r="V5093"/>
      <c r="X5093"/>
      <c r="Y5093"/>
      <c r="AA5093"/>
      <c r="AB5093"/>
      <c r="AD5093"/>
      <c r="AE5093"/>
      <c r="AG5093"/>
      <c r="AH5093"/>
      <c r="AJ5093"/>
      <c r="AK5093"/>
      <c r="AM5093"/>
      <c r="AN5093"/>
      <c r="AP5093"/>
      <c r="AQ5093"/>
      <c r="AS5093"/>
      <c r="AT5093"/>
    </row>
    <row r="5094" spans="18:46">
      <c r="R5094"/>
      <c r="S5094"/>
      <c r="U5094"/>
      <c r="V5094"/>
      <c r="X5094"/>
      <c r="Y5094"/>
      <c r="AA5094"/>
      <c r="AB5094"/>
      <c r="AD5094"/>
      <c r="AE5094"/>
      <c r="AG5094"/>
      <c r="AH5094"/>
      <c r="AJ5094"/>
      <c r="AK5094"/>
      <c r="AM5094"/>
      <c r="AN5094"/>
      <c r="AP5094"/>
      <c r="AQ5094"/>
      <c r="AS5094"/>
      <c r="AT5094"/>
    </row>
    <row r="5095" spans="18:46">
      <c r="R5095"/>
      <c r="S5095"/>
      <c r="U5095"/>
      <c r="V5095"/>
      <c r="X5095"/>
      <c r="Y5095"/>
      <c r="AA5095"/>
      <c r="AB5095"/>
      <c r="AD5095"/>
      <c r="AE5095"/>
      <c r="AG5095"/>
      <c r="AH5095"/>
      <c r="AJ5095"/>
      <c r="AK5095"/>
      <c r="AM5095"/>
      <c r="AN5095"/>
      <c r="AP5095"/>
      <c r="AQ5095"/>
      <c r="AS5095"/>
      <c r="AT5095"/>
    </row>
    <row r="5096" spans="18:46">
      <c r="R5096"/>
      <c r="S5096"/>
      <c r="U5096"/>
      <c r="V5096"/>
      <c r="X5096"/>
      <c r="Y5096"/>
      <c r="AA5096"/>
      <c r="AB5096"/>
      <c r="AD5096"/>
      <c r="AE5096"/>
      <c r="AG5096"/>
      <c r="AH5096"/>
      <c r="AJ5096"/>
      <c r="AK5096"/>
      <c r="AM5096"/>
      <c r="AN5096"/>
      <c r="AP5096"/>
      <c r="AQ5096"/>
      <c r="AS5096"/>
      <c r="AT5096"/>
    </row>
    <row r="5097" spans="18:46">
      <c r="R5097"/>
      <c r="S5097"/>
      <c r="U5097"/>
      <c r="V5097"/>
      <c r="X5097"/>
      <c r="Y5097"/>
      <c r="AA5097"/>
      <c r="AB5097"/>
      <c r="AD5097"/>
      <c r="AE5097"/>
      <c r="AG5097"/>
      <c r="AH5097"/>
      <c r="AJ5097"/>
      <c r="AK5097"/>
      <c r="AM5097"/>
      <c r="AN5097"/>
      <c r="AP5097"/>
      <c r="AQ5097"/>
      <c r="AS5097"/>
      <c r="AT5097"/>
    </row>
    <row r="5098" spans="18:46">
      <c r="R5098"/>
      <c r="S5098"/>
      <c r="U5098"/>
      <c r="V5098"/>
      <c r="X5098"/>
      <c r="Y5098"/>
      <c r="AA5098"/>
      <c r="AB5098"/>
      <c r="AD5098"/>
      <c r="AE5098"/>
      <c r="AG5098"/>
      <c r="AH5098"/>
      <c r="AJ5098"/>
      <c r="AK5098"/>
      <c r="AM5098"/>
      <c r="AN5098"/>
      <c r="AP5098"/>
      <c r="AQ5098"/>
      <c r="AS5098"/>
      <c r="AT5098"/>
    </row>
    <row r="5099" spans="18:46">
      <c r="R5099"/>
      <c r="S5099"/>
      <c r="U5099"/>
      <c r="V5099"/>
      <c r="X5099"/>
      <c r="Y5099"/>
      <c r="AA5099"/>
      <c r="AB5099"/>
      <c r="AD5099"/>
      <c r="AE5099"/>
      <c r="AG5099"/>
      <c r="AH5099"/>
      <c r="AJ5099"/>
      <c r="AK5099"/>
      <c r="AM5099"/>
      <c r="AN5099"/>
      <c r="AP5099"/>
      <c r="AQ5099"/>
      <c r="AS5099"/>
      <c r="AT5099"/>
    </row>
    <row r="5100" spans="18:46">
      <c r="R5100"/>
      <c r="S5100"/>
      <c r="U5100"/>
      <c r="V5100"/>
      <c r="X5100"/>
      <c r="Y5100"/>
      <c r="AA5100"/>
      <c r="AB5100"/>
      <c r="AD5100"/>
      <c r="AE5100"/>
      <c r="AG5100"/>
      <c r="AH5100"/>
      <c r="AJ5100"/>
      <c r="AK5100"/>
      <c r="AM5100"/>
      <c r="AN5100"/>
      <c r="AP5100"/>
      <c r="AQ5100"/>
      <c r="AS5100"/>
      <c r="AT5100"/>
    </row>
    <row r="5101" spans="18:46">
      <c r="R5101"/>
      <c r="S5101"/>
      <c r="U5101"/>
      <c r="V5101"/>
      <c r="X5101"/>
      <c r="Y5101"/>
      <c r="AA5101"/>
      <c r="AB5101"/>
      <c r="AD5101"/>
      <c r="AE5101"/>
      <c r="AG5101"/>
      <c r="AH5101"/>
      <c r="AJ5101"/>
      <c r="AK5101"/>
      <c r="AM5101"/>
      <c r="AN5101"/>
      <c r="AP5101"/>
      <c r="AQ5101"/>
      <c r="AS5101"/>
      <c r="AT5101"/>
    </row>
    <row r="5102" spans="18:46">
      <c r="R5102"/>
      <c r="S5102"/>
      <c r="U5102"/>
      <c r="V5102"/>
      <c r="X5102"/>
      <c r="Y5102"/>
      <c r="AA5102"/>
      <c r="AB5102"/>
      <c r="AD5102"/>
      <c r="AE5102"/>
      <c r="AG5102"/>
      <c r="AH5102"/>
      <c r="AJ5102"/>
      <c r="AK5102"/>
      <c r="AM5102"/>
      <c r="AN5102"/>
      <c r="AP5102"/>
      <c r="AQ5102"/>
      <c r="AS5102"/>
      <c r="AT5102"/>
    </row>
    <row r="5103" spans="18:46">
      <c r="R5103"/>
      <c r="S5103"/>
      <c r="U5103"/>
      <c r="V5103"/>
      <c r="X5103"/>
      <c r="Y5103"/>
      <c r="AA5103"/>
      <c r="AB5103"/>
      <c r="AD5103"/>
      <c r="AE5103"/>
      <c r="AG5103"/>
      <c r="AH5103"/>
      <c r="AJ5103"/>
      <c r="AK5103"/>
      <c r="AM5103"/>
      <c r="AN5103"/>
      <c r="AP5103"/>
      <c r="AQ5103"/>
      <c r="AS5103"/>
      <c r="AT5103"/>
    </row>
    <row r="5104" spans="18:46">
      <c r="R5104"/>
      <c r="S5104"/>
      <c r="U5104"/>
      <c r="V5104"/>
      <c r="X5104"/>
      <c r="Y5104"/>
      <c r="AA5104"/>
      <c r="AB5104"/>
      <c r="AD5104"/>
      <c r="AE5104"/>
      <c r="AG5104"/>
      <c r="AH5104"/>
      <c r="AJ5104"/>
      <c r="AK5104"/>
      <c r="AM5104"/>
      <c r="AN5104"/>
      <c r="AP5104"/>
      <c r="AQ5104"/>
      <c r="AS5104"/>
      <c r="AT5104"/>
    </row>
    <row r="5105" spans="18:46">
      <c r="R5105"/>
      <c r="S5105"/>
      <c r="U5105"/>
      <c r="V5105"/>
      <c r="X5105"/>
      <c r="Y5105"/>
      <c r="AA5105"/>
      <c r="AB5105"/>
      <c r="AD5105"/>
      <c r="AE5105"/>
      <c r="AG5105"/>
      <c r="AH5105"/>
      <c r="AJ5105"/>
      <c r="AK5105"/>
      <c r="AM5105"/>
      <c r="AN5105"/>
      <c r="AP5105"/>
      <c r="AQ5105"/>
      <c r="AS5105"/>
      <c r="AT5105"/>
    </row>
    <row r="5106" spans="18:46">
      <c r="R5106"/>
      <c r="S5106"/>
      <c r="U5106"/>
      <c r="V5106"/>
      <c r="X5106"/>
      <c r="Y5106"/>
      <c r="AA5106"/>
      <c r="AB5106"/>
      <c r="AD5106"/>
      <c r="AE5106"/>
      <c r="AG5106"/>
      <c r="AH5106"/>
      <c r="AJ5106"/>
      <c r="AK5106"/>
      <c r="AM5106"/>
      <c r="AN5106"/>
      <c r="AP5106"/>
      <c r="AQ5106"/>
      <c r="AS5106"/>
      <c r="AT5106"/>
    </row>
    <row r="5107" spans="18:46">
      <c r="R5107"/>
      <c r="S5107"/>
      <c r="U5107"/>
      <c r="V5107"/>
      <c r="X5107"/>
      <c r="Y5107"/>
      <c r="AA5107"/>
      <c r="AB5107"/>
      <c r="AD5107"/>
      <c r="AE5107"/>
      <c r="AG5107"/>
      <c r="AH5107"/>
      <c r="AJ5107"/>
      <c r="AK5107"/>
      <c r="AM5107"/>
      <c r="AN5107"/>
      <c r="AP5107"/>
      <c r="AQ5107"/>
      <c r="AS5107"/>
      <c r="AT5107"/>
    </row>
    <row r="5108" spans="18:46">
      <c r="R5108"/>
      <c r="S5108"/>
      <c r="U5108"/>
      <c r="V5108"/>
      <c r="X5108"/>
      <c r="Y5108"/>
      <c r="AA5108"/>
      <c r="AB5108"/>
      <c r="AD5108"/>
      <c r="AE5108"/>
      <c r="AG5108"/>
      <c r="AH5108"/>
      <c r="AJ5108"/>
      <c r="AK5108"/>
      <c r="AM5108"/>
      <c r="AN5108"/>
      <c r="AP5108"/>
      <c r="AQ5108"/>
      <c r="AS5108"/>
      <c r="AT5108"/>
    </row>
    <row r="5109" spans="18:46">
      <c r="R5109"/>
      <c r="S5109"/>
      <c r="U5109"/>
      <c r="V5109"/>
      <c r="X5109"/>
      <c r="Y5109"/>
      <c r="AA5109"/>
      <c r="AB5109"/>
      <c r="AD5109"/>
      <c r="AE5109"/>
      <c r="AG5109"/>
      <c r="AH5109"/>
      <c r="AJ5109"/>
      <c r="AK5109"/>
      <c r="AM5109"/>
      <c r="AN5109"/>
      <c r="AP5109"/>
      <c r="AQ5109"/>
      <c r="AS5109"/>
      <c r="AT5109"/>
    </row>
    <row r="5110" spans="18:46">
      <c r="R5110"/>
      <c r="S5110"/>
      <c r="U5110"/>
      <c r="V5110"/>
      <c r="X5110"/>
      <c r="Y5110"/>
      <c r="AA5110"/>
      <c r="AB5110"/>
      <c r="AD5110"/>
      <c r="AE5110"/>
      <c r="AG5110"/>
      <c r="AH5110"/>
      <c r="AJ5110"/>
      <c r="AK5110"/>
      <c r="AM5110"/>
      <c r="AN5110"/>
      <c r="AP5110"/>
      <c r="AQ5110"/>
      <c r="AS5110"/>
      <c r="AT5110"/>
    </row>
    <row r="5111" spans="18:46">
      <c r="R5111"/>
      <c r="S5111"/>
      <c r="U5111"/>
      <c r="V5111"/>
      <c r="X5111"/>
      <c r="Y5111"/>
      <c r="AA5111"/>
      <c r="AB5111"/>
      <c r="AD5111"/>
      <c r="AE5111"/>
      <c r="AG5111"/>
      <c r="AH5111"/>
      <c r="AJ5111"/>
      <c r="AK5111"/>
      <c r="AM5111"/>
      <c r="AN5111"/>
      <c r="AP5111"/>
      <c r="AQ5111"/>
      <c r="AS5111"/>
      <c r="AT5111"/>
    </row>
    <row r="5112" spans="18:46">
      <c r="R5112"/>
      <c r="S5112"/>
      <c r="U5112"/>
      <c r="V5112"/>
      <c r="X5112"/>
      <c r="Y5112"/>
      <c r="AA5112"/>
      <c r="AB5112"/>
      <c r="AD5112"/>
      <c r="AE5112"/>
      <c r="AG5112"/>
      <c r="AH5112"/>
      <c r="AJ5112"/>
      <c r="AK5112"/>
      <c r="AM5112"/>
      <c r="AN5112"/>
      <c r="AP5112"/>
      <c r="AQ5112"/>
      <c r="AS5112"/>
      <c r="AT5112"/>
    </row>
    <row r="5113" spans="18:46">
      <c r="R5113"/>
      <c r="S5113"/>
      <c r="U5113"/>
      <c r="V5113"/>
      <c r="X5113"/>
      <c r="Y5113"/>
      <c r="AA5113"/>
      <c r="AB5113"/>
      <c r="AD5113"/>
      <c r="AE5113"/>
      <c r="AG5113"/>
      <c r="AH5113"/>
      <c r="AJ5113"/>
      <c r="AK5113"/>
      <c r="AM5113"/>
      <c r="AN5113"/>
      <c r="AP5113"/>
      <c r="AQ5113"/>
      <c r="AS5113"/>
      <c r="AT5113"/>
    </row>
    <row r="5114" spans="18:46">
      <c r="R5114"/>
      <c r="S5114"/>
      <c r="U5114"/>
      <c r="V5114"/>
      <c r="X5114"/>
      <c r="Y5114"/>
      <c r="AA5114"/>
      <c r="AB5114"/>
      <c r="AD5114"/>
      <c r="AE5114"/>
      <c r="AG5114"/>
      <c r="AH5114"/>
      <c r="AJ5114"/>
      <c r="AK5114"/>
      <c r="AM5114"/>
      <c r="AN5114"/>
      <c r="AP5114"/>
      <c r="AQ5114"/>
      <c r="AS5114"/>
      <c r="AT5114"/>
    </row>
    <row r="5115" spans="18:46">
      <c r="R5115"/>
      <c r="S5115"/>
      <c r="U5115"/>
      <c r="V5115"/>
      <c r="X5115"/>
      <c r="Y5115"/>
      <c r="AA5115"/>
      <c r="AB5115"/>
      <c r="AD5115"/>
      <c r="AE5115"/>
      <c r="AG5115"/>
      <c r="AH5115"/>
      <c r="AJ5115"/>
      <c r="AK5115"/>
      <c r="AM5115"/>
      <c r="AN5115"/>
      <c r="AP5115"/>
      <c r="AQ5115"/>
      <c r="AS5115"/>
      <c r="AT5115"/>
    </row>
    <row r="5116" spans="18:46">
      <c r="R5116"/>
      <c r="S5116"/>
      <c r="U5116"/>
      <c r="V5116"/>
      <c r="X5116"/>
      <c r="Y5116"/>
      <c r="AA5116"/>
      <c r="AB5116"/>
      <c r="AD5116"/>
      <c r="AE5116"/>
      <c r="AG5116"/>
      <c r="AH5116"/>
      <c r="AJ5116"/>
      <c r="AK5116"/>
      <c r="AM5116"/>
      <c r="AN5116"/>
      <c r="AP5116"/>
      <c r="AQ5116"/>
      <c r="AS5116"/>
      <c r="AT5116"/>
    </row>
    <row r="5117" spans="18:46">
      <c r="R5117"/>
      <c r="S5117"/>
      <c r="U5117"/>
      <c r="V5117"/>
      <c r="X5117"/>
      <c r="Y5117"/>
      <c r="AA5117"/>
      <c r="AB5117"/>
      <c r="AD5117"/>
      <c r="AE5117"/>
      <c r="AG5117"/>
      <c r="AH5117"/>
      <c r="AJ5117"/>
      <c r="AK5117"/>
      <c r="AM5117"/>
      <c r="AN5117"/>
      <c r="AP5117"/>
      <c r="AQ5117"/>
      <c r="AS5117"/>
      <c r="AT5117"/>
    </row>
    <row r="5118" spans="18:46">
      <c r="R5118"/>
      <c r="S5118"/>
      <c r="U5118"/>
      <c r="V5118"/>
      <c r="X5118"/>
      <c r="Y5118"/>
      <c r="AA5118"/>
      <c r="AB5118"/>
      <c r="AD5118"/>
      <c r="AE5118"/>
      <c r="AG5118"/>
      <c r="AH5118"/>
      <c r="AJ5118"/>
      <c r="AK5118"/>
      <c r="AM5118"/>
      <c r="AN5118"/>
      <c r="AP5118"/>
      <c r="AQ5118"/>
      <c r="AS5118"/>
      <c r="AT5118"/>
    </row>
    <row r="5119" spans="18:46">
      <c r="R5119"/>
      <c r="S5119"/>
      <c r="U5119"/>
      <c r="V5119"/>
      <c r="X5119"/>
      <c r="Y5119"/>
      <c r="AA5119"/>
      <c r="AB5119"/>
      <c r="AD5119"/>
      <c r="AE5119"/>
      <c r="AG5119"/>
      <c r="AH5119"/>
      <c r="AJ5119"/>
      <c r="AK5119"/>
      <c r="AM5119"/>
      <c r="AN5119"/>
      <c r="AP5119"/>
      <c r="AQ5119"/>
      <c r="AS5119"/>
      <c r="AT5119"/>
    </row>
    <row r="5120" spans="18:46">
      <c r="R5120"/>
      <c r="S5120"/>
      <c r="U5120"/>
      <c r="V5120"/>
      <c r="X5120"/>
      <c r="Y5120"/>
      <c r="AA5120"/>
      <c r="AB5120"/>
      <c r="AD5120"/>
      <c r="AE5120"/>
      <c r="AG5120"/>
      <c r="AH5120"/>
      <c r="AJ5120"/>
      <c r="AK5120"/>
      <c r="AM5120"/>
      <c r="AN5120"/>
      <c r="AP5120"/>
      <c r="AQ5120"/>
      <c r="AS5120"/>
      <c r="AT5120"/>
    </row>
    <row r="5121" spans="18:46">
      <c r="R5121"/>
      <c r="S5121"/>
      <c r="U5121"/>
      <c r="V5121"/>
      <c r="X5121"/>
      <c r="Y5121"/>
      <c r="AA5121"/>
      <c r="AB5121"/>
      <c r="AD5121"/>
      <c r="AE5121"/>
      <c r="AG5121"/>
      <c r="AH5121"/>
      <c r="AJ5121"/>
      <c r="AK5121"/>
      <c r="AM5121"/>
      <c r="AN5121"/>
      <c r="AP5121"/>
      <c r="AQ5121"/>
      <c r="AS5121"/>
      <c r="AT5121"/>
    </row>
    <row r="5122" spans="18:46">
      <c r="R5122"/>
      <c r="S5122"/>
      <c r="U5122"/>
      <c r="V5122"/>
      <c r="X5122"/>
      <c r="Y5122"/>
      <c r="AA5122"/>
      <c r="AB5122"/>
      <c r="AD5122"/>
      <c r="AE5122"/>
      <c r="AG5122"/>
      <c r="AH5122"/>
      <c r="AJ5122"/>
      <c r="AK5122"/>
      <c r="AM5122"/>
      <c r="AN5122"/>
      <c r="AP5122"/>
      <c r="AQ5122"/>
      <c r="AS5122"/>
      <c r="AT5122"/>
    </row>
    <row r="5123" spans="18:46">
      <c r="R5123"/>
      <c r="S5123"/>
      <c r="U5123"/>
      <c r="V5123"/>
      <c r="X5123"/>
      <c r="Y5123"/>
      <c r="AA5123"/>
      <c r="AB5123"/>
      <c r="AD5123"/>
      <c r="AE5123"/>
      <c r="AG5123"/>
      <c r="AH5123"/>
      <c r="AJ5123"/>
      <c r="AK5123"/>
      <c r="AM5123"/>
      <c r="AN5123"/>
      <c r="AP5123"/>
      <c r="AQ5123"/>
      <c r="AS5123"/>
      <c r="AT5123"/>
    </row>
    <row r="5124" spans="18:46">
      <c r="R5124"/>
      <c r="S5124"/>
      <c r="U5124"/>
      <c r="V5124"/>
      <c r="X5124"/>
      <c r="Y5124"/>
      <c r="AA5124"/>
      <c r="AB5124"/>
      <c r="AD5124"/>
      <c r="AE5124"/>
      <c r="AG5124"/>
      <c r="AH5124"/>
      <c r="AJ5124"/>
      <c r="AK5124"/>
      <c r="AM5124"/>
      <c r="AN5124"/>
      <c r="AP5124"/>
      <c r="AQ5124"/>
      <c r="AS5124"/>
      <c r="AT5124"/>
    </row>
    <row r="5125" spans="18:46">
      <c r="R5125"/>
      <c r="S5125"/>
      <c r="U5125"/>
      <c r="V5125"/>
      <c r="X5125"/>
      <c r="Y5125"/>
      <c r="AA5125"/>
      <c r="AB5125"/>
      <c r="AD5125"/>
      <c r="AE5125"/>
      <c r="AG5125"/>
      <c r="AH5125"/>
      <c r="AJ5125"/>
      <c r="AK5125"/>
      <c r="AM5125"/>
      <c r="AN5125"/>
      <c r="AP5125"/>
      <c r="AQ5125"/>
      <c r="AS5125"/>
      <c r="AT5125"/>
    </row>
    <row r="5126" spans="18:46">
      <c r="R5126"/>
      <c r="S5126"/>
      <c r="U5126"/>
      <c r="V5126"/>
      <c r="X5126"/>
      <c r="Y5126"/>
      <c r="AA5126"/>
      <c r="AB5126"/>
      <c r="AD5126"/>
      <c r="AE5126"/>
      <c r="AG5126"/>
      <c r="AH5126"/>
      <c r="AJ5126"/>
      <c r="AK5126"/>
      <c r="AM5126"/>
      <c r="AN5126"/>
      <c r="AP5126"/>
      <c r="AQ5126"/>
      <c r="AS5126"/>
      <c r="AT5126"/>
    </row>
    <row r="5127" spans="18:46">
      <c r="R5127"/>
      <c r="S5127"/>
      <c r="U5127"/>
      <c r="V5127"/>
      <c r="X5127"/>
      <c r="Y5127"/>
      <c r="AA5127"/>
      <c r="AB5127"/>
      <c r="AD5127"/>
      <c r="AE5127"/>
      <c r="AG5127"/>
      <c r="AH5127"/>
      <c r="AJ5127"/>
      <c r="AK5127"/>
      <c r="AM5127"/>
      <c r="AN5127"/>
      <c r="AP5127"/>
      <c r="AQ5127"/>
      <c r="AS5127"/>
      <c r="AT5127"/>
    </row>
    <row r="5128" spans="18:46">
      <c r="R5128"/>
      <c r="S5128"/>
      <c r="U5128"/>
      <c r="V5128"/>
      <c r="X5128"/>
      <c r="Y5128"/>
      <c r="AA5128"/>
      <c r="AB5128"/>
      <c r="AD5128"/>
      <c r="AE5128"/>
      <c r="AG5128"/>
      <c r="AH5128"/>
      <c r="AJ5128"/>
      <c r="AK5128"/>
      <c r="AM5128"/>
      <c r="AN5128"/>
      <c r="AP5128"/>
      <c r="AQ5128"/>
      <c r="AS5128"/>
      <c r="AT5128"/>
    </row>
    <row r="5129" spans="18:46">
      <c r="R5129"/>
      <c r="S5129"/>
      <c r="U5129"/>
      <c r="V5129"/>
      <c r="X5129"/>
      <c r="Y5129"/>
      <c r="AA5129"/>
      <c r="AB5129"/>
      <c r="AD5129"/>
      <c r="AE5129"/>
      <c r="AG5129"/>
      <c r="AH5129"/>
      <c r="AJ5129"/>
      <c r="AK5129"/>
      <c r="AM5129"/>
      <c r="AN5129"/>
      <c r="AP5129"/>
      <c r="AQ5129"/>
      <c r="AS5129"/>
      <c r="AT5129"/>
    </row>
    <row r="5130" spans="18:46">
      <c r="R5130"/>
      <c r="S5130"/>
      <c r="U5130"/>
      <c r="V5130"/>
      <c r="X5130"/>
      <c r="Y5130"/>
      <c r="AA5130"/>
      <c r="AB5130"/>
      <c r="AD5130"/>
      <c r="AE5130"/>
      <c r="AG5130"/>
      <c r="AH5130"/>
      <c r="AJ5130"/>
      <c r="AK5130"/>
      <c r="AM5130"/>
      <c r="AN5130"/>
      <c r="AP5130"/>
      <c r="AQ5130"/>
      <c r="AS5130"/>
      <c r="AT5130"/>
    </row>
    <row r="5131" spans="18:46">
      <c r="R5131"/>
      <c r="S5131"/>
      <c r="U5131"/>
      <c r="V5131"/>
      <c r="X5131"/>
      <c r="Y5131"/>
      <c r="AA5131"/>
      <c r="AB5131"/>
      <c r="AD5131"/>
      <c r="AE5131"/>
      <c r="AG5131"/>
      <c r="AH5131"/>
      <c r="AJ5131"/>
      <c r="AK5131"/>
      <c r="AM5131"/>
      <c r="AN5131"/>
      <c r="AP5131"/>
      <c r="AQ5131"/>
      <c r="AS5131"/>
      <c r="AT5131"/>
    </row>
    <row r="5132" spans="18:46">
      <c r="R5132"/>
      <c r="S5132"/>
      <c r="U5132"/>
      <c r="V5132"/>
      <c r="X5132"/>
      <c r="Y5132"/>
      <c r="AA5132"/>
      <c r="AB5132"/>
      <c r="AD5132"/>
      <c r="AE5132"/>
      <c r="AG5132"/>
      <c r="AH5132"/>
      <c r="AJ5132"/>
      <c r="AK5132"/>
      <c r="AM5132"/>
      <c r="AN5132"/>
      <c r="AP5132"/>
      <c r="AQ5132"/>
      <c r="AS5132"/>
      <c r="AT5132"/>
    </row>
    <row r="5133" spans="18:46">
      <c r="R5133"/>
      <c r="S5133"/>
      <c r="U5133"/>
      <c r="V5133"/>
      <c r="X5133"/>
      <c r="Y5133"/>
      <c r="AA5133"/>
      <c r="AB5133"/>
      <c r="AD5133"/>
      <c r="AE5133"/>
      <c r="AG5133"/>
      <c r="AH5133"/>
      <c r="AJ5133"/>
      <c r="AK5133"/>
      <c r="AM5133"/>
      <c r="AN5133"/>
      <c r="AP5133"/>
      <c r="AQ5133"/>
      <c r="AS5133"/>
      <c r="AT5133"/>
    </row>
    <row r="5134" spans="18:46">
      <c r="R5134"/>
      <c r="S5134"/>
      <c r="U5134"/>
      <c r="V5134"/>
      <c r="X5134"/>
      <c r="Y5134"/>
      <c r="AA5134"/>
      <c r="AB5134"/>
      <c r="AD5134"/>
      <c r="AE5134"/>
      <c r="AG5134"/>
      <c r="AH5134"/>
      <c r="AJ5134"/>
      <c r="AK5134"/>
      <c r="AM5134"/>
      <c r="AN5134"/>
      <c r="AP5134"/>
      <c r="AQ5134"/>
      <c r="AS5134"/>
      <c r="AT5134"/>
    </row>
    <row r="5135" spans="18:46">
      <c r="R5135"/>
      <c r="S5135"/>
      <c r="U5135"/>
      <c r="V5135"/>
      <c r="X5135"/>
      <c r="Y5135"/>
      <c r="AA5135"/>
      <c r="AB5135"/>
      <c r="AD5135"/>
      <c r="AE5135"/>
      <c r="AG5135"/>
      <c r="AH5135"/>
      <c r="AJ5135"/>
      <c r="AK5135"/>
      <c r="AM5135"/>
      <c r="AN5135"/>
      <c r="AP5135"/>
      <c r="AQ5135"/>
      <c r="AS5135"/>
      <c r="AT5135"/>
    </row>
    <row r="5136" spans="18:46">
      <c r="R5136"/>
      <c r="S5136"/>
      <c r="U5136"/>
      <c r="V5136"/>
      <c r="X5136"/>
      <c r="Y5136"/>
      <c r="AA5136"/>
      <c r="AB5136"/>
      <c r="AD5136"/>
      <c r="AE5136"/>
      <c r="AG5136"/>
      <c r="AH5136"/>
      <c r="AJ5136"/>
      <c r="AK5136"/>
      <c r="AM5136"/>
      <c r="AN5136"/>
      <c r="AP5136"/>
      <c r="AQ5136"/>
      <c r="AS5136"/>
      <c r="AT5136"/>
    </row>
    <row r="5137" spans="18:46">
      <c r="R5137"/>
      <c r="S5137"/>
      <c r="U5137"/>
      <c r="V5137"/>
      <c r="X5137"/>
      <c r="Y5137"/>
      <c r="AA5137"/>
      <c r="AB5137"/>
      <c r="AD5137"/>
      <c r="AE5137"/>
      <c r="AG5137"/>
      <c r="AH5137"/>
      <c r="AJ5137"/>
      <c r="AK5137"/>
      <c r="AM5137"/>
      <c r="AN5137"/>
      <c r="AP5137"/>
      <c r="AQ5137"/>
      <c r="AS5137"/>
      <c r="AT5137"/>
    </row>
    <row r="5138" spans="18:46">
      <c r="R5138"/>
      <c r="S5138"/>
      <c r="U5138"/>
      <c r="V5138"/>
      <c r="X5138"/>
      <c r="Y5138"/>
      <c r="AA5138"/>
      <c r="AB5138"/>
      <c r="AD5138"/>
      <c r="AE5138"/>
      <c r="AG5138"/>
      <c r="AH5138"/>
      <c r="AJ5138"/>
      <c r="AK5138"/>
      <c r="AM5138"/>
      <c r="AN5138"/>
      <c r="AP5138"/>
      <c r="AQ5138"/>
      <c r="AS5138"/>
      <c r="AT5138"/>
    </row>
    <row r="5139" spans="18:46">
      <c r="R5139"/>
      <c r="S5139"/>
      <c r="U5139"/>
      <c r="V5139"/>
      <c r="X5139"/>
      <c r="Y5139"/>
      <c r="AA5139"/>
      <c r="AB5139"/>
      <c r="AD5139"/>
      <c r="AE5139"/>
      <c r="AG5139"/>
      <c r="AH5139"/>
      <c r="AJ5139"/>
      <c r="AK5139"/>
      <c r="AM5139"/>
      <c r="AN5139"/>
      <c r="AP5139"/>
      <c r="AQ5139"/>
      <c r="AS5139"/>
      <c r="AT5139"/>
    </row>
    <row r="5140" spans="18:46">
      <c r="R5140"/>
      <c r="S5140"/>
      <c r="U5140"/>
      <c r="V5140"/>
      <c r="X5140"/>
      <c r="Y5140"/>
      <c r="AA5140"/>
      <c r="AB5140"/>
      <c r="AD5140"/>
      <c r="AE5140"/>
      <c r="AG5140"/>
      <c r="AH5140"/>
      <c r="AJ5140"/>
      <c r="AK5140"/>
      <c r="AM5140"/>
      <c r="AN5140"/>
      <c r="AP5140"/>
      <c r="AQ5140"/>
      <c r="AS5140"/>
      <c r="AT5140"/>
    </row>
    <row r="5141" spans="18:46">
      <c r="R5141"/>
      <c r="S5141"/>
      <c r="U5141"/>
      <c r="V5141"/>
      <c r="X5141"/>
      <c r="Y5141"/>
      <c r="AA5141"/>
      <c r="AB5141"/>
      <c r="AD5141"/>
      <c r="AE5141"/>
      <c r="AG5141"/>
      <c r="AH5141"/>
      <c r="AJ5141"/>
      <c r="AK5141"/>
      <c r="AM5141"/>
      <c r="AN5141"/>
      <c r="AP5141"/>
      <c r="AQ5141"/>
      <c r="AS5141"/>
      <c r="AT5141"/>
    </row>
    <row r="5142" spans="18:46">
      <c r="R5142"/>
      <c r="S5142"/>
      <c r="U5142"/>
      <c r="V5142"/>
      <c r="X5142"/>
      <c r="Y5142"/>
      <c r="AA5142"/>
      <c r="AB5142"/>
      <c r="AD5142"/>
      <c r="AE5142"/>
      <c r="AG5142"/>
      <c r="AH5142"/>
      <c r="AJ5142"/>
      <c r="AK5142"/>
      <c r="AM5142"/>
      <c r="AN5142"/>
      <c r="AP5142"/>
      <c r="AQ5142"/>
      <c r="AS5142"/>
      <c r="AT5142"/>
    </row>
    <row r="5143" spans="18:46">
      <c r="R5143"/>
      <c r="S5143"/>
      <c r="U5143"/>
      <c r="V5143"/>
      <c r="X5143"/>
      <c r="Y5143"/>
      <c r="AA5143"/>
      <c r="AB5143"/>
      <c r="AD5143"/>
      <c r="AE5143"/>
      <c r="AG5143"/>
      <c r="AH5143"/>
      <c r="AJ5143"/>
      <c r="AK5143"/>
      <c r="AM5143"/>
      <c r="AN5143"/>
      <c r="AP5143"/>
      <c r="AQ5143"/>
      <c r="AS5143"/>
      <c r="AT5143"/>
    </row>
    <row r="5144" spans="18:46">
      <c r="R5144"/>
      <c r="S5144"/>
      <c r="U5144"/>
      <c r="V5144"/>
      <c r="X5144"/>
      <c r="Y5144"/>
      <c r="AA5144"/>
      <c r="AB5144"/>
      <c r="AD5144"/>
      <c r="AE5144"/>
      <c r="AG5144"/>
      <c r="AH5144"/>
      <c r="AJ5144"/>
      <c r="AK5144"/>
      <c r="AM5144"/>
      <c r="AN5144"/>
      <c r="AP5144"/>
      <c r="AQ5144"/>
      <c r="AS5144"/>
      <c r="AT5144"/>
    </row>
    <row r="5145" spans="18:46">
      <c r="R5145"/>
      <c r="S5145"/>
      <c r="U5145"/>
      <c r="V5145"/>
      <c r="X5145"/>
      <c r="Y5145"/>
      <c r="AA5145"/>
      <c r="AB5145"/>
      <c r="AD5145"/>
      <c r="AE5145"/>
      <c r="AG5145"/>
      <c r="AH5145"/>
      <c r="AJ5145"/>
      <c r="AK5145"/>
      <c r="AM5145"/>
      <c r="AN5145"/>
      <c r="AP5145"/>
      <c r="AQ5145"/>
      <c r="AS5145"/>
      <c r="AT5145"/>
    </row>
    <row r="5146" spans="18:46">
      <c r="R5146"/>
      <c r="S5146"/>
      <c r="U5146"/>
      <c r="V5146"/>
      <c r="X5146"/>
      <c r="Y5146"/>
      <c r="AA5146"/>
      <c r="AB5146"/>
      <c r="AD5146"/>
      <c r="AE5146"/>
      <c r="AG5146"/>
      <c r="AH5146"/>
      <c r="AJ5146"/>
      <c r="AK5146"/>
      <c r="AM5146"/>
      <c r="AN5146"/>
      <c r="AP5146"/>
      <c r="AQ5146"/>
      <c r="AS5146"/>
      <c r="AT5146"/>
    </row>
    <row r="5147" spans="18:46">
      <c r="R5147"/>
      <c r="S5147"/>
      <c r="U5147"/>
      <c r="V5147"/>
      <c r="X5147"/>
      <c r="Y5147"/>
      <c r="AA5147"/>
      <c r="AB5147"/>
      <c r="AD5147"/>
      <c r="AE5147"/>
      <c r="AG5147"/>
      <c r="AH5147"/>
      <c r="AJ5147"/>
      <c r="AK5147"/>
      <c r="AM5147"/>
      <c r="AN5147"/>
      <c r="AP5147"/>
      <c r="AQ5147"/>
      <c r="AS5147"/>
      <c r="AT5147"/>
    </row>
    <row r="5148" spans="18:46">
      <c r="R5148"/>
      <c r="S5148"/>
      <c r="U5148"/>
      <c r="V5148"/>
      <c r="X5148"/>
      <c r="Y5148"/>
      <c r="AA5148"/>
      <c r="AB5148"/>
      <c r="AD5148"/>
      <c r="AE5148"/>
      <c r="AG5148"/>
      <c r="AH5148"/>
      <c r="AJ5148"/>
      <c r="AK5148"/>
      <c r="AM5148"/>
      <c r="AN5148"/>
      <c r="AP5148"/>
      <c r="AQ5148"/>
      <c r="AS5148"/>
      <c r="AT5148"/>
    </row>
    <row r="5149" spans="18:46">
      <c r="R5149"/>
      <c r="S5149"/>
      <c r="U5149"/>
      <c r="V5149"/>
      <c r="X5149"/>
      <c r="Y5149"/>
      <c r="AA5149"/>
      <c r="AB5149"/>
      <c r="AD5149"/>
      <c r="AE5149"/>
      <c r="AG5149"/>
      <c r="AH5149"/>
      <c r="AJ5149"/>
      <c r="AK5149"/>
      <c r="AM5149"/>
      <c r="AN5149"/>
      <c r="AP5149"/>
      <c r="AQ5149"/>
      <c r="AS5149"/>
      <c r="AT5149"/>
    </row>
    <row r="5150" spans="18:46">
      <c r="R5150"/>
      <c r="S5150"/>
      <c r="U5150"/>
      <c r="V5150"/>
      <c r="X5150"/>
      <c r="Y5150"/>
      <c r="AA5150"/>
      <c r="AB5150"/>
      <c r="AD5150"/>
      <c r="AE5150"/>
      <c r="AG5150"/>
      <c r="AH5150"/>
      <c r="AJ5150"/>
      <c r="AK5150"/>
      <c r="AM5150"/>
      <c r="AN5150"/>
      <c r="AP5150"/>
      <c r="AQ5150"/>
      <c r="AS5150"/>
      <c r="AT5150"/>
    </row>
    <row r="5151" spans="18:46">
      <c r="R5151"/>
      <c r="S5151"/>
      <c r="U5151"/>
      <c r="V5151"/>
      <c r="X5151"/>
      <c r="Y5151"/>
      <c r="AA5151"/>
      <c r="AB5151"/>
      <c r="AD5151"/>
      <c r="AE5151"/>
      <c r="AG5151"/>
      <c r="AH5151"/>
      <c r="AJ5151"/>
      <c r="AK5151"/>
      <c r="AM5151"/>
      <c r="AN5151"/>
      <c r="AP5151"/>
      <c r="AQ5151"/>
      <c r="AS5151"/>
      <c r="AT5151"/>
    </row>
    <row r="5152" spans="18:46">
      <c r="R5152"/>
      <c r="S5152"/>
      <c r="U5152"/>
      <c r="V5152"/>
      <c r="X5152"/>
      <c r="Y5152"/>
      <c r="AA5152"/>
      <c r="AB5152"/>
      <c r="AD5152"/>
      <c r="AE5152"/>
      <c r="AG5152"/>
      <c r="AH5152"/>
      <c r="AJ5152"/>
      <c r="AK5152"/>
      <c r="AM5152"/>
      <c r="AN5152"/>
      <c r="AP5152"/>
      <c r="AQ5152"/>
      <c r="AS5152"/>
      <c r="AT5152"/>
    </row>
    <row r="5153" spans="18:46">
      <c r="R5153"/>
      <c r="S5153"/>
      <c r="U5153"/>
      <c r="V5153"/>
      <c r="X5153"/>
      <c r="Y5153"/>
      <c r="AA5153"/>
      <c r="AB5153"/>
      <c r="AD5153"/>
      <c r="AE5153"/>
      <c r="AG5153"/>
      <c r="AH5153"/>
      <c r="AJ5153"/>
      <c r="AK5153"/>
      <c r="AM5153"/>
      <c r="AN5153"/>
      <c r="AP5153"/>
      <c r="AQ5153"/>
      <c r="AS5153"/>
      <c r="AT5153"/>
    </row>
    <row r="5154" spans="18:46">
      <c r="R5154"/>
      <c r="S5154"/>
      <c r="U5154"/>
      <c r="V5154"/>
      <c r="X5154"/>
      <c r="Y5154"/>
      <c r="AA5154"/>
      <c r="AB5154"/>
      <c r="AD5154"/>
      <c r="AE5154"/>
      <c r="AG5154"/>
      <c r="AH5154"/>
      <c r="AJ5154"/>
      <c r="AK5154"/>
      <c r="AM5154"/>
      <c r="AN5154"/>
      <c r="AP5154"/>
      <c r="AQ5154"/>
      <c r="AS5154"/>
      <c r="AT5154"/>
    </row>
    <row r="5155" spans="18:46">
      <c r="R5155"/>
      <c r="S5155"/>
      <c r="U5155"/>
      <c r="V5155"/>
      <c r="X5155"/>
      <c r="Y5155"/>
      <c r="AA5155"/>
      <c r="AB5155"/>
      <c r="AD5155"/>
      <c r="AE5155"/>
      <c r="AG5155"/>
      <c r="AH5155"/>
      <c r="AJ5155"/>
      <c r="AK5155"/>
      <c r="AM5155"/>
      <c r="AN5155"/>
      <c r="AP5155"/>
      <c r="AQ5155"/>
      <c r="AS5155"/>
      <c r="AT5155"/>
    </row>
    <row r="5156" spans="18:46">
      <c r="R5156"/>
      <c r="S5156"/>
      <c r="U5156"/>
      <c r="V5156"/>
      <c r="X5156"/>
      <c r="Y5156"/>
      <c r="AA5156"/>
      <c r="AB5156"/>
      <c r="AD5156"/>
      <c r="AE5156"/>
      <c r="AG5156"/>
      <c r="AH5156"/>
      <c r="AJ5156"/>
      <c r="AK5156"/>
      <c r="AM5156"/>
      <c r="AN5156"/>
      <c r="AP5156"/>
      <c r="AQ5156"/>
      <c r="AS5156"/>
      <c r="AT5156"/>
    </row>
    <row r="5157" spans="18:46">
      <c r="R5157"/>
      <c r="S5157"/>
      <c r="U5157"/>
      <c r="V5157"/>
      <c r="X5157"/>
      <c r="Y5157"/>
      <c r="AA5157"/>
      <c r="AB5157"/>
      <c r="AD5157"/>
      <c r="AE5157"/>
      <c r="AG5157"/>
      <c r="AH5157"/>
      <c r="AJ5157"/>
      <c r="AK5157"/>
      <c r="AM5157"/>
      <c r="AN5157"/>
      <c r="AP5157"/>
      <c r="AQ5157"/>
      <c r="AS5157"/>
      <c r="AT5157"/>
    </row>
    <row r="5158" spans="18:46">
      <c r="R5158"/>
      <c r="S5158"/>
      <c r="U5158"/>
      <c r="V5158"/>
      <c r="X5158"/>
      <c r="Y5158"/>
      <c r="AA5158"/>
      <c r="AB5158"/>
      <c r="AD5158"/>
      <c r="AE5158"/>
      <c r="AG5158"/>
      <c r="AH5158"/>
      <c r="AJ5158"/>
      <c r="AK5158"/>
      <c r="AM5158"/>
      <c r="AN5158"/>
      <c r="AP5158"/>
      <c r="AQ5158"/>
      <c r="AS5158"/>
      <c r="AT5158"/>
    </row>
    <row r="5159" spans="18:46">
      <c r="R5159"/>
      <c r="S5159"/>
      <c r="U5159"/>
      <c r="V5159"/>
      <c r="X5159"/>
      <c r="Y5159"/>
      <c r="AA5159"/>
      <c r="AB5159"/>
      <c r="AD5159"/>
      <c r="AE5159"/>
      <c r="AG5159"/>
      <c r="AH5159"/>
      <c r="AJ5159"/>
      <c r="AK5159"/>
      <c r="AM5159"/>
      <c r="AN5159"/>
      <c r="AP5159"/>
      <c r="AQ5159"/>
      <c r="AS5159"/>
      <c r="AT5159"/>
    </row>
    <row r="5160" spans="18:46">
      <c r="R5160"/>
      <c r="S5160"/>
      <c r="U5160"/>
      <c r="V5160"/>
      <c r="X5160"/>
      <c r="Y5160"/>
      <c r="AA5160"/>
      <c r="AB5160"/>
      <c r="AD5160"/>
      <c r="AE5160"/>
      <c r="AG5160"/>
      <c r="AH5160"/>
      <c r="AJ5160"/>
      <c r="AK5160"/>
      <c r="AM5160"/>
      <c r="AN5160"/>
      <c r="AP5160"/>
      <c r="AQ5160"/>
      <c r="AS5160"/>
      <c r="AT5160"/>
    </row>
    <row r="5161" spans="18:46">
      <c r="R5161"/>
      <c r="S5161"/>
      <c r="U5161"/>
      <c r="V5161"/>
      <c r="X5161"/>
      <c r="Y5161"/>
      <c r="AA5161"/>
      <c r="AB5161"/>
      <c r="AD5161"/>
      <c r="AE5161"/>
      <c r="AG5161"/>
      <c r="AH5161"/>
      <c r="AJ5161"/>
      <c r="AK5161"/>
      <c r="AM5161"/>
      <c r="AN5161"/>
      <c r="AP5161"/>
      <c r="AQ5161"/>
      <c r="AS5161"/>
      <c r="AT5161"/>
    </row>
    <row r="5162" spans="18:46">
      <c r="R5162"/>
      <c r="S5162"/>
      <c r="U5162"/>
      <c r="V5162"/>
      <c r="X5162"/>
      <c r="Y5162"/>
      <c r="AA5162"/>
      <c r="AB5162"/>
      <c r="AD5162"/>
      <c r="AE5162"/>
      <c r="AG5162"/>
      <c r="AH5162"/>
      <c r="AJ5162"/>
      <c r="AK5162"/>
      <c r="AM5162"/>
      <c r="AN5162"/>
      <c r="AP5162"/>
      <c r="AQ5162"/>
      <c r="AS5162"/>
      <c r="AT5162"/>
    </row>
    <row r="5163" spans="18:46">
      <c r="R5163"/>
      <c r="S5163"/>
      <c r="U5163"/>
      <c r="V5163"/>
      <c r="X5163"/>
      <c r="Y5163"/>
      <c r="AA5163"/>
      <c r="AB5163"/>
      <c r="AD5163"/>
      <c r="AE5163"/>
      <c r="AG5163"/>
      <c r="AH5163"/>
      <c r="AJ5163"/>
      <c r="AK5163"/>
      <c r="AM5163"/>
      <c r="AN5163"/>
      <c r="AP5163"/>
      <c r="AQ5163"/>
      <c r="AS5163"/>
      <c r="AT5163"/>
    </row>
    <row r="5164" spans="18:46">
      <c r="R5164"/>
      <c r="S5164"/>
      <c r="U5164"/>
      <c r="V5164"/>
      <c r="X5164"/>
      <c r="Y5164"/>
      <c r="AA5164"/>
      <c r="AB5164"/>
      <c r="AD5164"/>
      <c r="AE5164"/>
      <c r="AG5164"/>
      <c r="AH5164"/>
      <c r="AJ5164"/>
      <c r="AK5164"/>
      <c r="AM5164"/>
      <c r="AN5164"/>
      <c r="AP5164"/>
      <c r="AQ5164"/>
      <c r="AS5164"/>
      <c r="AT5164"/>
    </row>
    <row r="5165" spans="18:46">
      <c r="R5165"/>
      <c r="S5165"/>
      <c r="U5165"/>
      <c r="V5165"/>
      <c r="X5165"/>
      <c r="Y5165"/>
      <c r="AA5165"/>
      <c r="AB5165"/>
      <c r="AD5165"/>
      <c r="AE5165"/>
      <c r="AG5165"/>
      <c r="AH5165"/>
      <c r="AJ5165"/>
      <c r="AK5165"/>
      <c r="AM5165"/>
      <c r="AN5165"/>
      <c r="AP5165"/>
      <c r="AQ5165"/>
      <c r="AS5165"/>
      <c r="AT5165"/>
    </row>
    <row r="5166" spans="18:46">
      <c r="R5166"/>
      <c r="S5166"/>
      <c r="U5166"/>
      <c r="V5166"/>
      <c r="X5166"/>
      <c r="Y5166"/>
      <c r="AA5166"/>
      <c r="AB5166"/>
      <c r="AD5166"/>
      <c r="AE5166"/>
      <c r="AG5166"/>
      <c r="AH5166"/>
      <c r="AJ5166"/>
      <c r="AK5166"/>
      <c r="AM5166"/>
      <c r="AN5166"/>
      <c r="AP5166"/>
      <c r="AQ5166"/>
      <c r="AS5166"/>
      <c r="AT5166"/>
    </row>
    <row r="5167" spans="18:46">
      <c r="R5167"/>
      <c r="S5167"/>
      <c r="U5167"/>
      <c r="V5167"/>
      <c r="X5167"/>
      <c r="Y5167"/>
      <c r="AA5167"/>
      <c r="AB5167"/>
      <c r="AD5167"/>
      <c r="AE5167"/>
      <c r="AG5167"/>
      <c r="AH5167"/>
      <c r="AJ5167"/>
      <c r="AK5167"/>
      <c r="AM5167"/>
      <c r="AN5167"/>
      <c r="AP5167"/>
      <c r="AQ5167"/>
      <c r="AS5167"/>
      <c r="AT5167"/>
    </row>
    <row r="5168" spans="18:46">
      <c r="R5168"/>
      <c r="S5168"/>
      <c r="U5168"/>
      <c r="V5168"/>
      <c r="X5168"/>
      <c r="Y5168"/>
      <c r="AA5168"/>
      <c r="AB5168"/>
      <c r="AD5168"/>
      <c r="AE5168"/>
      <c r="AG5168"/>
      <c r="AH5168"/>
      <c r="AJ5168"/>
      <c r="AK5168"/>
      <c r="AM5168"/>
      <c r="AN5168"/>
      <c r="AP5168"/>
      <c r="AQ5168"/>
      <c r="AS5168"/>
      <c r="AT5168"/>
    </row>
    <row r="5169" spans="18:46">
      <c r="R5169"/>
      <c r="S5169"/>
      <c r="U5169"/>
      <c r="V5169"/>
      <c r="X5169"/>
      <c r="Y5169"/>
      <c r="AA5169"/>
      <c r="AB5169"/>
      <c r="AD5169"/>
      <c r="AE5169"/>
      <c r="AG5169"/>
      <c r="AH5169"/>
      <c r="AJ5169"/>
      <c r="AK5169"/>
      <c r="AM5169"/>
      <c r="AN5169"/>
      <c r="AP5169"/>
      <c r="AQ5169"/>
      <c r="AS5169"/>
      <c r="AT5169"/>
    </row>
    <row r="5170" spans="18:46">
      <c r="R5170"/>
      <c r="S5170"/>
      <c r="U5170"/>
      <c r="V5170"/>
      <c r="X5170"/>
      <c r="Y5170"/>
      <c r="AA5170"/>
      <c r="AB5170"/>
      <c r="AD5170"/>
      <c r="AE5170"/>
      <c r="AG5170"/>
      <c r="AH5170"/>
      <c r="AJ5170"/>
      <c r="AK5170"/>
      <c r="AM5170"/>
      <c r="AN5170"/>
      <c r="AP5170"/>
      <c r="AQ5170"/>
      <c r="AS5170"/>
      <c r="AT5170"/>
    </row>
    <row r="5171" spans="18:46">
      <c r="R5171"/>
      <c r="S5171"/>
      <c r="U5171"/>
      <c r="V5171"/>
      <c r="X5171"/>
      <c r="Y5171"/>
      <c r="AA5171"/>
      <c r="AB5171"/>
      <c r="AD5171"/>
      <c r="AE5171"/>
      <c r="AG5171"/>
      <c r="AH5171"/>
      <c r="AJ5171"/>
      <c r="AK5171"/>
      <c r="AM5171"/>
      <c r="AN5171"/>
      <c r="AP5171"/>
      <c r="AQ5171"/>
      <c r="AS5171"/>
      <c r="AT5171"/>
    </row>
    <row r="5172" spans="18:46">
      <c r="R5172"/>
      <c r="S5172"/>
      <c r="U5172"/>
      <c r="V5172"/>
      <c r="X5172"/>
      <c r="Y5172"/>
      <c r="AA5172"/>
      <c r="AB5172"/>
      <c r="AD5172"/>
      <c r="AE5172"/>
      <c r="AG5172"/>
      <c r="AH5172"/>
      <c r="AJ5172"/>
      <c r="AK5172"/>
      <c r="AM5172"/>
      <c r="AN5172"/>
      <c r="AP5172"/>
      <c r="AQ5172"/>
      <c r="AS5172"/>
      <c r="AT5172"/>
    </row>
    <row r="5173" spans="18:46">
      <c r="R5173"/>
      <c r="S5173"/>
      <c r="U5173"/>
      <c r="V5173"/>
      <c r="X5173"/>
      <c r="Y5173"/>
      <c r="AA5173"/>
      <c r="AB5173"/>
      <c r="AD5173"/>
      <c r="AE5173"/>
      <c r="AG5173"/>
      <c r="AH5173"/>
      <c r="AJ5173"/>
      <c r="AK5173"/>
      <c r="AM5173"/>
      <c r="AN5173"/>
      <c r="AP5173"/>
      <c r="AQ5173"/>
      <c r="AS5173"/>
      <c r="AT5173"/>
    </row>
    <row r="5174" spans="18:46">
      <c r="R5174"/>
      <c r="S5174"/>
      <c r="U5174"/>
      <c r="V5174"/>
      <c r="X5174"/>
      <c r="Y5174"/>
      <c r="AA5174"/>
      <c r="AB5174"/>
      <c r="AD5174"/>
      <c r="AE5174"/>
      <c r="AG5174"/>
      <c r="AH5174"/>
      <c r="AJ5174"/>
      <c r="AK5174"/>
      <c r="AM5174"/>
      <c r="AN5174"/>
      <c r="AP5174"/>
      <c r="AQ5174"/>
      <c r="AS5174"/>
      <c r="AT5174"/>
    </row>
    <row r="5175" spans="18:46">
      <c r="R5175"/>
      <c r="S5175"/>
      <c r="U5175"/>
      <c r="V5175"/>
      <c r="X5175"/>
      <c r="Y5175"/>
      <c r="AA5175"/>
      <c r="AB5175"/>
      <c r="AD5175"/>
      <c r="AE5175"/>
      <c r="AG5175"/>
      <c r="AH5175"/>
      <c r="AJ5175"/>
      <c r="AK5175"/>
      <c r="AM5175"/>
      <c r="AN5175"/>
      <c r="AP5175"/>
      <c r="AQ5175"/>
      <c r="AS5175"/>
      <c r="AT5175"/>
    </row>
    <row r="5176" spans="18:46">
      <c r="R5176"/>
      <c r="S5176"/>
      <c r="U5176"/>
      <c r="V5176"/>
      <c r="X5176"/>
      <c r="Y5176"/>
      <c r="AA5176"/>
      <c r="AB5176"/>
      <c r="AD5176"/>
      <c r="AE5176"/>
      <c r="AG5176"/>
      <c r="AH5176"/>
      <c r="AJ5176"/>
      <c r="AK5176"/>
      <c r="AM5176"/>
      <c r="AN5176"/>
      <c r="AP5176"/>
      <c r="AQ5176"/>
      <c r="AS5176"/>
      <c r="AT5176"/>
    </row>
    <row r="5177" spans="18:46">
      <c r="R5177"/>
      <c r="S5177"/>
      <c r="U5177"/>
      <c r="V5177"/>
      <c r="X5177"/>
      <c r="Y5177"/>
      <c r="AA5177"/>
      <c r="AB5177"/>
      <c r="AD5177"/>
      <c r="AE5177"/>
      <c r="AG5177"/>
      <c r="AH5177"/>
      <c r="AJ5177"/>
      <c r="AK5177"/>
      <c r="AM5177"/>
      <c r="AN5177"/>
      <c r="AP5177"/>
      <c r="AQ5177"/>
      <c r="AS5177"/>
      <c r="AT5177"/>
    </row>
    <row r="5178" spans="18:46">
      <c r="R5178"/>
      <c r="S5178"/>
      <c r="U5178"/>
      <c r="V5178"/>
      <c r="X5178"/>
      <c r="Y5178"/>
      <c r="AA5178"/>
      <c r="AB5178"/>
      <c r="AD5178"/>
      <c r="AE5178"/>
      <c r="AG5178"/>
      <c r="AH5178"/>
      <c r="AJ5178"/>
      <c r="AK5178"/>
      <c r="AM5178"/>
      <c r="AN5178"/>
      <c r="AP5178"/>
      <c r="AQ5178"/>
      <c r="AS5178"/>
      <c r="AT5178"/>
    </row>
    <row r="5179" spans="18:46">
      <c r="R5179"/>
      <c r="S5179"/>
      <c r="U5179"/>
      <c r="V5179"/>
      <c r="X5179"/>
      <c r="Y5179"/>
      <c r="AA5179"/>
      <c r="AB5179"/>
      <c r="AD5179"/>
      <c r="AE5179"/>
      <c r="AG5179"/>
      <c r="AH5179"/>
      <c r="AJ5179"/>
      <c r="AK5179"/>
      <c r="AM5179"/>
      <c r="AN5179"/>
      <c r="AP5179"/>
      <c r="AQ5179"/>
      <c r="AS5179"/>
      <c r="AT5179"/>
    </row>
    <row r="5180" spans="18:46">
      <c r="R5180"/>
      <c r="S5180"/>
      <c r="U5180"/>
      <c r="V5180"/>
      <c r="X5180"/>
      <c r="Y5180"/>
      <c r="AA5180"/>
      <c r="AB5180"/>
      <c r="AD5180"/>
      <c r="AE5180"/>
      <c r="AG5180"/>
      <c r="AH5180"/>
      <c r="AJ5180"/>
      <c r="AK5180"/>
      <c r="AM5180"/>
      <c r="AN5180"/>
      <c r="AP5180"/>
      <c r="AQ5180"/>
      <c r="AS5180"/>
      <c r="AT5180"/>
    </row>
    <row r="5181" spans="18:46">
      <c r="R5181"/>
      <c r="S5181"/>
      <c r="U5181"/>
      <c r="V5181"/>
      <c r="X5181"/>
      <c r="Y5181"/>
      <c r="AA5181"/>
      <c r="AB5181"/>
      <c r="AD5181"/>
      <c r="AE5181"/>
      <c r="AG5181"/>
      <c r="AH5181"/>
      <c r="AJ5181"/>
      <c r="AK5181"/>
      <c r="AM5181"/>
      <c r="AN5181"/>
      <c r="AP5181"/>
      <c r="AQ5181"/>
      <c r="AS5181"/>
      <c r="AT5181"/>
    </row>
    <row r="5182" spans="18:46">
      <c r="R5182"/>
      <c r="S5182"/>
      <c r="U5182"/>
      <c r="V5182"/>
      <c r="X5182"/>
      <c r="Y5182"/>
      <c r="AA5182"/>
      <c r="AB5182"/>
      <c r="AD5182"/>
      <c r="AE5182"/>
      <c r="AG5182"/>
      <c r="AH5182"/>
      <c r="AJ5182"/>
      <c r="AK5182"/>
      <c r="AM5182"/>
      <c r="AN5182"/>
      <c r="AP5182"/>
      <c r="AQ5182"/>
      <c r="AS5182"/>
      <c r="AT5182"/>
    </row>
    <row r="5183" spans="18:46">
      <c r="R5183"/>
      <c r="S5183"/>
      <c r="U5183"/>
      <c r="V5183"/>
      <c r="X5183"/>
      <c r="Y5183"/>
      <c r="AA5183"/>
      <c r="AB5183"/>
      <c r="AD5183"/>
      <c r="AE5183"/>
      <c r="AG5183"/>
      <c r="AH5183"/>
      <c r="AJ5183"/>
      <c r="AK5183"/>
      <c r="AM5183"/>
      <c r="AN5183"/>
      <c r="AP5183"/>
      <c r="AQ5183"/>
      <c r="AS5183"/>
      <c r="AT5183"/>
    </row>
    <row r="5184" spans="18:46">
      <c r="R5184"/>
      <c r="S5184"/>
      <c r="U5184"/>
      <c r="V5184"/>
      <c r="X5184"/>
      <c r="Y5184"/>
      <c r="AA5184"/>
      <c r="AB5184"/>
      <c r="AD5184"/>
      <c r="AE5184"/>
      <c r="AG5184"/>
      <c r="AH5184"/>
      <c r="AJ5184"/>
      <c r="AK5184"/>
      <c r="AM5184"/>
      <c r="AN5184"/>
      <c r="AP5184"/>
      <c r="AQ5184"/>
      <c r="AS5184"/>
      <c r="AT5184"/>
    </row>
    <row r="5185" spans="18:46">
      <c r="R5185"/>
      <c r="S5185"/>
      <c r="U5185"/>
      <c r="V5185"/>
      <c r="X5185"/>
      <c r="Y5185"/>
      <c r="AA5185"/>
      <c r="AB5185"/>
      <c r="AD5185"/>
      <c r="AE5185"/>
      <c r="AG5185"/>
      <c r="AH5185"/>
      <c r="AJ5185"/>
      <c r="AK5185"/>
      <c r="AM5185"/>
      <c r="AN5185"/>
      <c r="AP5185"/>
      <c r="AQ5185"/>
      <c r="AS5185"/>
      <c r="AT5185"/>
    </row>
    <row r="5186" spans="18:46">
      <c r="R5186"/>
      <c r="S5186"/>
      <c r="U5186"/>
      <c r="V5186"/>
      <c r="X5186"/>
      <c r="Y5186"/>
      <c r="AA5186"/>
      <c r="AB5186"/>
      <c r="AD5186"/>
      <c r="AE5186"/>
      <c r="AG5186"/>
      <c r="AH5186"/>
      <c r="AJ5186"/>
      <c r="AK5186"/>
      <c r="AM5186"/>
      <c r="AN5186"/>
      <c r="AP5186"/>
      <c r="AQ5186"/>
      <c r="AS5186"/>
      <c r="AT5186"/>
    </row>
    <row r="5187" spans="18:46">
      <c r="R5187"/>
      <c r="S5187"/>
      <c r="U5187"/>
      <c r="V5187"/>
      <c r="X5187"/>
      <c r="Y5187"/>
      <c r="AA5187"/>
      <c r="AB5187"/>
      <c r="AD5187"/>
      <c r="AE5187"/>
      <c r="AG5187"/>
      <c r="AH5187"/>
      <c r="AJ5187"/>
      <c r="AK5187"/>
      <c r="AM5187"/>
      <c r="AN5187"/>
      <c r="AP5187"/>
      <c r="AQ5187"/>
      <c r="AS5187"/>
      <c r="AT5187"/>
    </row>
    <row r="5188" spans="18:46">
      <c r="R5188"/>
      <c r="S5188"/>
      <c r="U5188"/>
      <c r="V5188"/>
      <c r="X5188"/>
      <c r="Y5188"/>
      <c r="AA5188"/>
      <c r="AB5188"/>
      <c r="AD5188"/>
      <c r="AE5188"/>
      <c r="AG5188"/>
      <c r="AH5188"/>
      <c r="AJ5188"/>
      <c r="AK5188"/>
      <c r="AM5188"/>
      <c r="AN5188"/>
      <c r="AP5188"/>
      <c r="AQ5188"/>
      <c r="AS5188"/>
      <c r="AT5188"/>
    </row>
    <row r="5189" spans="18:46">
      <c r="R5189"/>
      <c r="S5189"/>
      <c r="U5189"/>
      <c r="V5189"/>
      <c r="X5189"/>
      <c r="Y5189"/>
      <c r="AA5189"/>
      <c r="AB5189"/>
      <c r="AD5189"/>
      <c r="AE5189"/>
      <c r="AG5189"/>
      <c r="AH5189"/>
      <c r="AJ5189"/>
      <c r="AK5189"/>
      <c r="AM5189"/>
      <c r="AN5189"/>
      <c r="AP5189"/>
      <c r="AQ5189"/>
      <c r="AS5189"/>
      <c r="AT5189"/>
    </row>
    <row r="5190" spans="18:46">
      <c r="R5190"/>
      <c r="S5190"/>
      <c r="U5190"/>
      <c r="V5190"/>
      <c r="X5190"/>
      <c r="Y5190"/>
      <c r="AA5190"/>
      <c r="AB5190"/>
      <c r="AD5190"/>
      <c r="AE5190"/>
      <c r="AG5190"/>
      <c r="AH5190"/>
      <c r="AJ5190"/>
      <c r="AK5190"/>
      <c r="AM5190"/>
      <c r="AN5190"/>
      <c r="AP5190"/>
      <c r="AQ5190"/>
      <c r="AS5190"/>
      <c r="AT5190"/>
    </row>
    <row r="5191" spans="18:46">
      <c r="R5191"/>
      <c r="S5191"/>
      <c r="U5191"/>
      <c r="V5191"/>
      <c r="X5191"/>
      <c r="Y5191"/>
      <c r="AA5191"/>
      <c r="AB5191"/>
      <c r="AD5191"/>
      <c r="AE5191"/>
      <c r="AG5191"/>
      <c r="AH5191"/>
      <c r="AJ5191"/>
      <c r="AK5191"/>
      <c r="AM5191"/>
      <c r="AN5191"/>
      <c r="AP5191"/>
      <c r="AQ5191"/>
      <c r="AS5191"/>
      <c r="AT5191"/>
    </row>
    <row r="5192" spans="18:46">
      <c r="R5192"/>
      <c r="S5192"/>
      <c r="U5192"/>
      <c r="V5192"/>
      <c r="X5192"/>
      <c r="Y5192"/>
      <c r="AA5192"/>
      <c r="AB5192"/>
      <c r="AD5192"/>
      <c r="AE5192"/>
      <c r="AG5192"/>
      <c r="AH5192"/>
      <c r="AJ5192"/>
      <c r="AK5192"/>
      <c r="AM5192"/>
      <c r="AN5192"/>
      <c r="AP5192"/>
      <c r="AQ5192"/>
      <c r="AS5192"/>
      <c r="AT5192"/>
    </row>
    <row r="5193" spans="18:46">
      <c r="R5193"/>
      <c r="S5193"/>
      <c r="U5193"/>
      <c r="V5193"/>
      <c r="X5193"/>
      <c r="Y5193"/>
      <c r="AA5193"/>
      <c r="AB5193"/>
      <c r="AD5193"/>
      <c r="AE5193"/>
      <c r="AG5193"/>
      <c r="AH5193"/>
      <c r="AJ5193"/>
      <c r="AK5193"/>
      <c r="AM5193"/>
      <c r="AN5193"/>
      <c r="AP5193"/>
      <c r="AQ5193"/>
      <c r="AS5193"/>
      <c r="AT5193"/>
    </row>
    <row r="5194" spans="18:46">
      <c r="R5194"/>
      <c r="S5194"/>
      <c r="U5194"/>
      <c r="V5194"/>
      <c r="X5194"/>
      <c r="Y5194"/>
      <c r="AA5194"/>
      <c r="AB5194"/>
      <c r="AD5194"/>
      <c r="AE5194"/>
      <c r="AG5194"/>
      <c r="AH5194"/>
      <c r="AJ5194"/>
      <c r="AK5194"/>
      <c r="AM5194"/>
      <c r="AN5194"/>
      <c r="AP5194"/>
      <c r="AQ5194"/>
      <c r="AS5194"/>
      <c r="AT5194"/>
    </row>
    <row r="5195" spans="18:46">
      <c r="R5195"/>
      <c r="S5195"/>
      <c r="U5195"/>
      <c r="V5195"/>
      <c r="X5195"/>
      <c r="Y5195"/>
      <c r="AA5195"/>
      <c r="AB5195"/>
      <c r="AD5195"/>
      <c r="AE5195"/>
      <c r="AG5195"/>
      <c r="AH5195"/>
      <c r="AJ5195"/>
      <c r="AK5195"/>
      <c r="AM5195"/>
      <c r="AN5195"/>
      <c r="AP5195"/>
      <c r="AQ5195"/>
      <c r="AS5195"/>
      <c r="AT5195"/>
    </row>
    <row r="5196" spans="18:46">
      <c r="R5196"/>
      <c r="S5196"/>
      <c r="U5196"/>
      <c r="V5196"/>
      <c r="X5196"/>
      <c r="Y5196"/>
      <c r="AA5196"/>
      <c r="AB5196"/>
      <c r="AD5196"/>
      <c r="AE5196"/>
      <c r="AG5196"/>
      <c r="AH5196"/>
      <c r="AJ5196"/>
      <c r="AK5196"/>
      <c r="AM5196"/>
      <c r="AN5196"/>
      <c r="AP5196"/>
      <c r="AQ5196"/>
      <c r="AS5196"/>
      <c r="AT5196"/>
    </row>
    <row r="5197" spans="18:46">
      <c r="R5197"/>
      <c r="S5197"/>
      <c r="U5197"/>
      <c r="V5197"/>
      <c r="X5197"/>
      <c r="Y5197"/>
      <c r="AA5197"/>
      <c r="AB5197"/>
      <c r="AD5197"/>
      <c r="AE5197"/>
      <c r="AG5197"/>
      <c r="AH5197"/>
      <c r="AJ5197"/>
      <c r="AK5197"/>
      <c r="AM5197"/>
      <c r="AN5197"/>
      <c r="AP5197"/>
      <c r="AQ5197"/>
      <c r="AS5197"/>
      <c r="AT5197"/>
    </row>
    <row r="5198" spans="18:46">
      <c r="R5198"/>
      <c r="S5198"/>
      <c r="U5198"/>
      <c r="V5198"/>
      <c r="X5198"/>
      <c r="Y5198"/>
      <c r="AA5198"/>
      <c r="AB5198"/>
      <c r="AD5198"/>
      <c r="AE5198"/>
      <c r="AG5198"/>
      <c r="AH5198"/>
      <c r="AJ5198"/>
      <c r="AK5198"/>
      <c r="AM5198"/>
      <c r="AN5198"/>
      <c r="AP5198"/>
      <c r="AQ5198"/>
      <c r="AS5198"/>
      <c r="AT5198"/>
    </row>
    <row r="5199" spans="18:46">
      <c r="R5199"/>
      <c r="S5199"/>
      <c r="U5199"/>
      <c r="V5199"/>
      <c r="X5199"/>
      <c r="Y5199"/>
      <c r="AA5199"/>
      <c r="AB5199"/>
      <c r="AD5199"/>
      <c r="AE5199"/>
      <c r="AG5199"/>
      <c r="AH5199"/>
      <c r="AJ5199"/>
      <c r="AK5199"/>
      <c r="AM5199"/>
      <c r="AN5199"/>
      <c r="AP5199"/>
      <c r="AQ5199"/>
      <c r="AS5199"/>
      <c r="AT5199"/>
    </row>
    <row r="5200" spans="18:46">
      <c r="R5200"/>
      <c r="S5200"/>
      <c r="U5200"/>
      <c r="V5200"/>
      <c r="X5200"/>
      <c r="Y5200"/>
      <c r="AA5200"/>
      <c r="AB5200"/>
      <c r="AD5200"/>
      <c r="AE5200"/>
      <c r="AG5200"/>
      <c r="AH5200"/>
      <c r="AJ5200"/>
      <c r="AK5200"/>
      <c r="AM5200"/>
      <c r="AN5200"/>
      <c r="AP5200"/>
      <c r="AQ5200"/>
      <c r="AS5200"/>
      <c r="AT5200"/>
    </row>
    <row r="5201" spans="18:46">
      <c r="R5201"/>
      <c r="S5201"/>
      <c r="U5201"/>
      <c r="V5201"/>
      <c r="X5201"/>
      <c r="Y5201"/>
      <c r="AA5201"/>
      <c r="AB5201"/>
      <c r="AD5201"/>
      <c r="AE5201"/>
      <c r="AG5201"/>
      <c r="AH5201"/>
      <c r="AJ5201"/>
      <c r="AK5201"/>
      <c r="AM5201"/>
      <c r="AN5201"/>
      <c r="AP5201"/>
      <c r="AQ5201"/>
      <c r="AS5201"/>
      <c r="AT5201"/>
    </row>
    <row r="5202" spans="18:46">
      <c r="R5202"/>
      <c r="S5202"/>
      <c r="U5202"/>
      <c r="V5202"/>
      <c r="X5202"/>
      <c r="Y5202"/>
      <c r="AA5202"/>
      <c r="AB5202"/>
      <c r="AD5202"/>
      <c r="AE5202"/>
      <c r="AG5202"/>
      <c r="AH5202"/>
      <c r="AJ5202"/>
      <c r="AK5202"/>
      <c r="AM5202"/>
      <c r="AN5202"/>
      <c r="AP5202"/>
      <c r="AQ5202"/>
      <c r="AS5202"/>
      <c r="AT5202"/>
    </row>
    <row r="5203" spans="18:46">
      <c r="R5203"/>
      <c r="S5203"/>
      <c r="U5203"/>
      <c r="V5203"/>
      <c r="X5203"/>
      <c r="Y5203"/>
      <c r="AA5203"/>
      <c r="AB5203"/>
      <c r="AD5203"/>
      <c r="AE5203"/>
      <c r="AG5203"/>
      <c r="AH5203"/>
      <c r="AJ5203"/>
      <c r="AK5203"/>
      <c r="AM5203"/>
      <c r="AN5203"/>
      <c r="AP5203"/>
      <c r="AQ5203"/>
      <c r="AS5203"/>
      <c r="AT5203"/>
    </row>
    <row r="5204" spans="18:46">
      <c r="R5204"/>
      <c r="S5204"/>
      <c r="U5204"/>
      <c r="V5204"/>
      <c r="X5204"/>
      <c r="Y5204"/>
      <c r="AA5204"/>
      <c r="AB5204"/>
      <c r="AD5204"/>
      <c r="AE5204"/>
      <c r="AG5204"/>
      <c r="AH5204"/>
      <c r="AJ5204"/>
      <c r="AK5204"/>
      <c r="AM5204"/>
      <c r="AN5204"/>
      <c r="AP5204"/>
      <c r="AQ5204"/>
      <c r="AS5204"/>
      <c r="AT5204"/>
    </row>
    <row r="5205" spans="18:46">
      <c r="R5205"/>
      <c r="S5205"/>
      <c r="U5205"/>
      <c r="V5205"/>
      <c r="X5205"/>
      <c r="Y5205"/>
      <c r="AA5205"/>
      <c r="AB5205"/>
      <c r="AD5205"/>
      <c r="AE5205"/>
      <c r="AG5205"/>
      <c r="AH5205"/>
      <c r="AJ5205"/>
      <c r="AK5205"/>
      <c r="AM5205"/>
      <c r="AN5205"/>
      <c r="AP5205"/>
      <c r="AQ5205"/>
      <c r="AS5205"/>
      <c r="AT5205"/>
    </row>
    <row r="5206" spans="18:46">
      <c r="R5206"/>
      <c r="S5206"/>
      <c r="U5206"/>
      <c r="V5206"/>
      <c r="X5206"/>
      <c r="Y5206"/>
      <c r="AA5206"/>
      <c r="AB5206"/>
      <c r="AD5206"/>
      <c r="AE5206"/>
      <c r="AG5206"/>
      <c r="AH5206"/>
      <c r="AJ5206"/>
      <c r="AK5206"/>
      <c r="AM5206"/>
      <c r="AN5206"/>
      <c r="AP5206"/>
      <c r="AQ5206"/>
      <c r="AS5206"/>
      <c r="AT5206"/>
    </row>
    <row r="5207" spans="18:46">
      <c r="R5207"/>
      <c r="S5207"/>
      <c r="U5207"/>
      <c r="V5207"/>
      <c r="X5207"/>
      <c r="Y5207"/>
      <c r="AA5207"/>
      <c r="AB5207"/>
      <c r="AD5207"/>
      <c r="AE5207"/>
      <c r="AG5207"/>
      <c r="AH5207"/>
      <c r="AJ5207"/>
      <c r="AK5207"/>
      <c r="AM5207"/>
      <c r="AN5207"/>
      <c r="AP5207"/>
      <c r="AQ5207"/>
      <c r="AS5207"/>
      <c r="AT5207"/>
    </row>
    <row r="5208" spans="18:46">
      <c r="R5208"/>
      <c r="S5208"/>
      <c r="U5208"/>
      <c r="V5208"/>
      <c r="X5208"/>
      <c r="Y5208"/>
      <c r="AA5208"/>
      <c r="AB5208"/>
      <c r="AD5208"/>
      <c r="AE5208"/>
      <c r="AG5208"/>
      <c r="AH5208"/>
      <c r="AJ5208"/>
      <c r="AK5208"/>
      <c r="AM5208"/>
      <c r="AN5208"/>
      <c r="AP5208"/>
      <c r="AQ5208"/>
      <c r="AS5208"/>
      <c r="AT5208"/>
    </row>
    <row r="5209" spans="18:46">
      <c r="R5209"/>
      <c r="S5209"/>
      <c r="U5209"/>
      <c r="V5209"/>
      <c r="X5209"/>
      <c r="Y5209"/>
      <c r="AA5209"/>
      <c r="AB5209"/>
      <c r="AD5209"/>
      <c r="AE5209"/>
      <c r="AG5209"/>
      <c r="AH5209"/>
      <c r="AJ5209"/>
      <c r="AK5209"/>
      <c r="AM5209"/>
      <c r="AN5209"/>
      <c r="AP5209"/>
      <c r="AQ5209"/>
      <c r="AS5209"/>
      <c r="AT5209"/>
    </row>
    <row r="5210" spans="18:46">
      <c r="R5210"/>
      <c r="S5210"/>
      <c r="U5210"/>
      <c r="V5210"/>
      <c r="X5210"/>
      <c r="Y5210"/>
      <c r="AA5210"/>
      <c r="AB5210"/>
      <c r="AD5210"/>
      <c r="AE5210"/>
      <c r="AG5210"/>
      <c r="AH5210"/>
      <c r="AJ5210"/>
      <c r="AK5210"/>
      <c r="AM5210"/>
      <c r="AN5210"/>
      <c r="AP5210"/>
      <c r="AQ5210"/>
      <c r="AS5210"/>
      <c r="AT5210"/>
    </row>
    <row r="5211" spans="18:46">
      <c r="R5211"/>
      <c r="S5211"/>
      <c r="U5211"/>
      <c r="V5211"/>
      <c r="X5211"/>
      <c r="Y5211"/>
      <c r="AA5211"/>
      <c r="AB5211"/>
      <c r="AD5211"/>
      <c r="AE5211"/>
      <c r="AG5211"/>
      <c r="AH5211"/>
      <c r="AJ5211"/>
      <c r="AK5211"/>
      <c r="AM5211"/>
      <c r="AN5211"/>
      <c r="AP5211"/>
      <c r="AQ5211"/>
      <c r="AS5211"/>
      <c r="AT5211"/>
    </row>
    <row r="5212" spans="18:46">
      <c r="R5212"/>
      <c r="S5212"/>
      <c r="U5212"/>
      <c r="V5212"/>
      <c r="X5212"/>
      <c r="Y5212"/>
      <c r="AA5212"/>
      <c r="AB5212"/>
      <c r="AD5212"/>
      <c r="AE5212"/>
      <c r="AG5212"/>
      <c r="AH5212"/>
      <c r="AJ5212"/>
      <c r="AK5212"/>
      <c r="AM5212"/>
      <c r="AN5212"/>
      <c r="AP5212"/>
      <c r="AQ5212"/>
      <c r="AS5212"/>
      <c r="AT5212"/>
    </row>
    <row r="5213" spans="18:46">
      <c r="R5213"/>
      <c r="S5213"/>
      <c r="U5213"/>
      <c r="V5213"/>
      <c r="X5213"/>
      <c r="Y5213"/>
      <c r="AA5213"/>
      <c r="AB5213"/>
      <c r="AD5213"/>
      <c r="AE5213"/>
      <c r="AG5213"/>
      <c r="AH5213"/>
      <c r="AJ5213"/>
      <c r="AK5213"/>
      <c r="AM5213"/>
      <c r="AN5213"/>
      <c r="AP5213"/>
      <c r="AQ5213"/>
      <c r="AS5213"/>
      <c r="AT5213"/>
    </row>
    <row r="5214" spans="18:46">
      <c r="R5214"/>
      <c r="S5214"/>
      <c r="U5214"/>
      <c r="V5214"/>
      <c r="X5214"/>
      <c r="Y5214"/>
      <c r="AA5214"/>
      <c r="AB5214"/>
      <c r="AD5214"/>
      <c r="AE5214"/>
      <c r="AG5214"/>
      <c r="AH5214"/>
      <c r="AJ5214"/>
      <c r="AK5214"/>
      <c r="AM5214"/>
      <c r="AN5214"/>
      <c r="AP5214"/>
      <c r="AQ5214"/>
      <c r="AS5214"/>
      <c r="AT5214"/>
    </row>
    <row r="5215" spans="18:46">
      <c r="R5215"/>
      <c r="S5215"/>
      <c r="U5215"/>
      <c r="V5215"/>
      <c r="X5215"/>
      <c r="Y5215"/>
      <c r="AA5215"/>
      <c r="AB5215"/>
      <c r="AD5215"/>
      <c r="AE5215"/>
      <c r="AG5215"/>
      <c r="AH5215"/>
      <c r="AJ5215"/>
      <c r="AK5215"/>
      <c r="AM5215"/>
      <c r="AN5215"/>
      <c r="AP5215"/>
      <c r="AQ5215"/>
      <c r="AS5215"/>
      <c r="AT5215"/>
    </row>
    <row r="5216" spans="18:46">
      <c r="R5216"/>
      <c r="S5216"/>
      <c r="U5216"/>
      <c r="V5216"/>
      <c r="X5216"/>
      <c r="Y5216"/>
      <c r="AA5216"/>
      <c r="AB5216"/>
      <c r="AD5216"/>
      <c r="AE5216"/>
      <c r="AG5216"/>
      <c r="AH5216"/>
      <c r="AJ5216"/>
      <c r="AK5216"/>
      <c r="AM5216"/>
      <c r="AN5216"/>
      <c r="AP5216"/>
      <c r="AQ5216"/>
      <c r="AS5216"/>
      <c r="AT5216"/>
    </row>
    <row r="5217" spans="18:46">
      <c r="R5217"/>
      <c r="S5217"/>
      <c r="U5217"/>
      <c r="V5217"/>
      <c r="X5217"/>
      <c r="Y5217"/>
      <c r="AA5217"/>
      <c r="AB5217"/>
      <c r="AD5217"/>
      <c r="AE5217"/>
      <c r="AG5217"/>
      <c r="AH5217"/>
      <c r="AJ5217"/>
      <c r="AK5217"/>
      <c r="AM5217"/>
      <c r="AN5217"/>
      <c r="AP5217"/>
      <c r="AQ5217"/>
      <c r="AS5217"/>
      <c r="AT5217"/>
    </row>
    <row r="5218" spans="18:46">
      <c r="R5218"/>
      <c r="S5218"/>
      <c r="U5218"/>
      <c r="V5218"/>
      <c r="X5218"/>
      <c r="Y5218"/>
      <c r="AA5218"/>
      <c r="AB5218"/>
      <c r="AD5218"/>
      <c r="AE5218"/>
      <c r="AG5218"/>
      <c r="AH5218"/>
      <c r="AJ5218"/>
      <c r="AK5218"/>
      <c r="AM5218"/>
      <c r="AN5218"/>
      <c r="AP5218"/>
      <c r="AQ5218"/>
      <c r="AS5218"/>
      <c r="AT5218"/>
    </row>
    <row r="5219" spans="18:46">
      <c r="R5219"/>
      <c r="S5219"/>
      <c r="U5219"/>
      <c r="V5219"/>
      <c r="X5219"/>
      <c r="Y5219"/>
      <c r="AA5219"/>
      <c r="AB5219"/>
      <c r="AD5219"/>
      <c r="AE5219"/>
      <c r="AG5219"/>
      <c r="AH5219"/>
      <c r="AJ5219"/>
      <c r="AK5219"/>
      <c r="AM5219"/>
      <c r="AN5219"/>
      <c r="AP5219"/>
      <c r="AQ5219"/>
      <c r="AS5219"/>
      <c r="AT5219"/>
    </row>
    <row r="5220" spans="18:46">
      <c r="R5220"/>
      <c r="S5220"/>
      <c r="U5220"/>
      <c r="V5220"/>
      <c r="X5220"/>
      <c r="Y5220"/>
      <c r="AA5220"/>
      <c r="AB5220"/>
      <c r="AD5220"/>
      <c r="AE5220"/>
      <c r="AG5220"/>
      <c r="AH5220"/>
      <c r="AJ5220"/>
      <c r="AK5220"/>
      <c r="AM5220"/>
      <c r="AN5220"/>
      <c r="AP5220"/>
      <c r="AQ5220"/>
      <c r="AS5220"/>
      <c r="AT5220"/>
    </row>
    <row r="5221" spans="18:46">
      <c r="R5221"/>
      <c r="S5221"/>
      <c r="U5221"/>
      <c r="V5221"/>
      <c r="X5221"/>
      <c r="Y5221"/>
      <c r="AA5221"/>
      <c r="AB5221"/>
      <c r="AD5221"/>
      <c r="AE5221"/>
      <c r="AG5221"/>
      <c r="AH5221"/>
      <c r="AJ5221"/>
      <c r="AK5221"/>
      <c r="AM5221"/>
      <c r="AN5221"/>
      <c r="AP5221"/>
      <c r="AQ5221"/>
      <c r="AS5221"/>
      <c r="AT5221"/>
    </row>
    <row r="5222" spans="18:46">
      <c r="R5222"/>
      <c r="S5222"/>
      <c r="U5222"/>
      <c r="V5222"/>
      <c r="X5222"/>
      <c r="Y5222"/>
      <c r="AA5222"/>
      <c r="AB5222"/>
      <c r="AD5222"/>
      <c r="AE5222"/>
      <c r="AG5222"/>
      <c r="AH5222"/>
      <c r="AJ5222"/>
      <c r="AK5222"/>
      <c r="AM5222"/>
      <c r="AN5222"/>
      <c r="AP5222"/>
      <c r="AQ5222"/>
      <c r="AS5222"/>
      <c r="AT5222"/>
    </row>
    <row r="5223" spans="18:46">
      <c r="R5223"/>
      <c r="S5223"/>
      <c r="U5223"/>
      <c r="V5223"/>
      <c r="X5223"/>
      <c r="Y5223"/>
      <c r="AA5223"/>
      <c r="AB5223"/>
      <c r="AD5223"/>
      <c r="AE5223"/>
      <c r="AG5223"/>
      <c r="AH5223"/>
      <c r="AJ5223"/>
      <c r="AK5223"/>
      <c r="AM5223"/>
      <c r="AN5223"/>
      <c r="AP5223"/>
      <c r="AQ5223"/>
      <c r="AS5223"/>
      <c r="AT5223"/>
    </row>
    <row r="5224" spans="18:46">
      <c r="R5224"/>
      <c r="S5224"/>
      <c r="U5224"/>
      <c r="V5224"/>
      <c r="X5224"/>
      <c r="Y5224"/>
      <c r="AA5224"/>
      <c r="AB5224"/>
      <c r="AD5224"/>
      <c r="AE5224"/>
      <c r="AG5224"/>
      <c r="AH5224"/>
      <c r="AJ5224"/>
      <c r="AK5224"/>
      <c r="AM5224"/>
      <c r="AN5224"/>
      <c r="AP5224"/>
      <c r="AQ5224"/>
      <c r="AS5224"/>
      <c r="AT5224"/>
    </row>
    <row r="5225" spans="18:46">
      <c r="R5225"/>
      <c r="S5225"/>
      <c r="U5225"/>
      <c r="V5225"/>
      <c r="X5225"/>
      <c r="Y5225"/>
      <c r="AA5225"/>
      <c r="AB5225"/>
      <c r="AD5225"/>
      <c r="AE5225"/>
      <c r="AG5225"/>
      <c r="AH5225"/>
      <c r="AJ5225"/>
      <c r="AK5225"/>
      <c r="AM5225"/>
      <c r="AN5225"/>
      <c r="AP5225"/>
      <c r="AQ5225"/>
      <c r="AS5225"/>
      <c r="AT5225"/>
    </row>
    <row r="5226" spans="18:46">
      <c r="R5226"/>
      <c r="S5226"/>
      <c r="U5226"/>
      <c r="V5226"/>
      <c r="X5226"/>
      <c r="Y5226"/>
      <c r="AA5226"/>
      <c r="AB5226"/>
      <c r="AD5226"/>
      <c r="AE5226"/>
      <c r="AG5226"/>
      <c r="AH5226"/>
      <c r="AJ5226"/>
      <c r="AK5226"/>
      <c r="AM5226"/>
      <c r="AN5226"/>
      <c r="AP5226"/>
      <c r="AQ5226"/>
      <c r="AS5226"/>
      <c r="AT5226"/>
    </row>
    <row r="5227" spans="18:46">
      <c r="R5227"/>
      <c r="S5227"/>
      <c r="U5227"/>
      <c r="V5227"/>
      <c r="X5227"/>
      <c r="Y5227"/>
      <c r="AA5227"/>
      <c r="AB5227"/>
      <c r="AD5227"/>
      <c r="AE5227"/>
      <c r="AG5227"/>
      <c r="AH5227"/>
      <c r="AJ5227"/>
      <c r="AK5227"/>
      <c r="AM5227"/>
      <c r="AN5227"/>
      <c r="AP5227"/>
      <c r="AQ5227"/>
      <c r="AS5227"/>
      <c r="AT5227"/>
    </row>
    <row r="5228" spans="18:46">
      <c r="R5228"/>
      <c r="S5228"/>
      <c r="U5228"/>
      <c r="V5228"/>
      <c r="X5228"/>
      <c r="Y5228"/>
      <c r="AA5228"/>
      <c r="AB5228"/>
      <c r="AD5228"/>
      <c r="AE5228"/>
      <c r="AG5228"/>
      <c r="AH5228"/>
      <c r="AJ5228"/>
      <c r="AK5228"/>
      <c r="AM5228"/>
      <c r="AN5228"/>
      <c r="AP5228"/>
      <c r="AQ5228"/>
      <c r="AS5228"/>
      <c r="AT5228"/>
    </row>
    <row r="5229" spans="18:46">
      <c r="R5229"/>
      <c r="S5229"/>
      <c r="U5229"/>
      <c r="V5229"/>
      <c r="X5229"/>
      <c r="Y5229"/>
      <c r="AA5229"/>
      <c r="AB5229"/>
      <c r="AD5229"/>
      <c r="AE5229"/>
      <c r="AG5229"/>
      <c r="AH5229"/>
      <c r="AJ5229"/>
      <c r="AK5229"/>
      <c r="AM5229"/>
      <c r="AN5229"/>
      <c r="AP5229"/>
      <c r="AQ5229"/>
      <c r="AS5229"/>
      <c r="AT5229"/>
    </row>
    <row r="5230" spans="18:46">
      <c r="R5230"/>
      <c r="S5230"/>
      <c r="U5230"/>
      <c r="V5230"/>
      <c r="X5230"/>
      <c r="Y5230"/>
      <c r="AA5230"/>
      <c r="AB5230"/>
      <c r="AD5230"/>
      <c r="AE5230"/>
      <c r="AG5230"/>
      <c r="AH5230"/>
      <c r="AJ5230"/>
      <c r="AK5230"/>
      <c r="AM5230"/>
      <c r="AN5230"/>
      <c r="AP5230"/>
      <c r="AQ5230"/>
      <c r="AS5230"/>
      <c r="AT5230"/>
    </row>
    <row r="5231" spans="18:46">
      <c r="R5231"/>
      <c r="S5231"/>
      <c r="U5231"/>
      <c r="V5231"/>
      <c r="X5231"/>
      <c r="Y5231"/>
      <c r="AA5231"/>
      <c r="AB5231"/>
      <c r="AD5231"/>
      <c r="AE5231"/>
      <c r="AG5231"/>
      <c r="AH5231"/>
      <c r="AJ5231"/>
      <c r="AK5231"/>
      <c r="AM5231"/>
      <c r="AN5231"/>
      <c r="AP5231"/>
      <c r="AQ5231"/>
      <c r="AS5231"/>
      <c r="AT5231"/>
    </row>
    <row r="5232" spans="18:46">
      <c r="R5232"/>
      <c r="S5232"/>
      <c r="U5232"/>
      <c r="V5232"/>
      <c r="X5232"/>
      <c r="Y5232"/>
      <c r="AA5232"/>
      <c r="AB5232"/>
      <c r="AD5232"/>
      <c r="AE5232"/>
      <c r="AG5232"/>
      <c r="AH5232"/>
      <c r="AJ5232"/>
      <c r="AK5232"/>
      <c r="AM5232"/>
      <c r="AN5232"/>
      <c r="AP5232"/>
      <c r="AQ5232"/>
      <c r="AS5232"/>
      <c r="AT5232"/>
    </row>
    <row r="5233" spans="18:46">
      <c r="R5233"/>
      <c r="S5233"/>
      <c r="U5233"/>
      <c r="V5233"/>
      <c r="X5233"/>
      <c r="Y5233"/>
      <c r="AA5233"/>
      <c r="AB5233"/>
      <c r="AD5233"/>
      <c r="AE5233"/>
      <c r="AG5233"/>
      <c r="AH5233"/>
      <c r="AJ5233"/>
      <c r="AK5233"/>
      <c r="AM5233"/>
      <c r="AN5233"/>
      <c r="AP5233"/>
      <c r="AQ5233"/>
      <c r="AS5233"/>
      <c r="AT5233"/>
    </row>
    <row r="5234" spans="18:46">
      <c r="R5234"/>
      <c r="S5234"/>
      <c r="U5234"/>
      <c r="V5234"/>
      <c r="X5234"/>
      <c r="Y5234"/>
      <c r="AA5234"/>
      <c r="AB5234"/>
      <c r="AD5234"/>
      <c r="AE5234"/>
      <c r="AG5234"/>
      <c r="AH5234"/>
      <c r="AJ5234"/>
      <c r="AK5234"/>
      <c r="AM5234"/>
      <c r="AN5234"/>
      <c r="AP5234"/>
      <c r="AQ5234"/>
      <c r="AS5234"/>
      <c r="AT5234"/>
    </row>
    <row r="5235" spans="18:46">
      <c r="R5235"/>
      <c r="S5235"/>
      <c r="U5235"/>
      <c r="V5235"/>
      <c r="X5235"/>
      <c r="Y5235"/>
      <c r="AA5235"/>
      <c r="AB5235"/>
      <c r="AD5235"/>
      <c r="AE5235"/>
      <c r="AG5235"/>
      <c r="AH5235"/>
      <c r="AJ5235"/>
      <c r="AK5235"/>
      <c r="AM5235"/>
      <c r="AN5235"/>
      <c r="AP5235"/>
      <c r="AQ5235"/>
      <c r="AS5235"/>
      <c r="AT5235"/>
    </row>
    <row r="5236" spans="18:46">
      <c r="R5236"/>
      <c r="S5236"/>
      <c r="U5236"/>
      <c r="V5236"/>
      <c r="X5236"/>
      <c r="Y5236"/>
      <c r="AA5236"/>
      <c r="AB5236"/>
      <c r="AD5236"/>
      <c r="AE5236"/>
      <c r="AG5236"/>
      <c r="AH5236"/>
      <c r="AJ5236"/>
      <c r="AK5236"/>
      <c r="AM5236"/>
      <c r="AN5236"/>
      <c r="AP5236"/>
      <c r="AQ5236"/>
      <c r="AS5236"/>
      <c r="AT5236"/>
    </row>
    <row r="5237" spans="18:46">
      <c r="R5237"/>
      <c r="S5237"/>
      <c r="U5237"/>
      <c r="V5237"/>
      <c r="X5237"/>
      <c r="Y5237"/>
      <c r="AA5237"/>
      <c r="AB5237"/>
      <c r="AD5237"/>
      <c r="AE5237"/>
      <c r="AG5237"/>
      <c r="AH5237"/>
      <c r="AJ5237"/>
      <c r="AK5237"/>
      <c r="AM5237"/>
      <c r="AN5237"/>
      <c r="AP5237"/>
      <c r="AQ5237"/>
      <c r="AS5237"/>
      <c r="AT5237"/>
    </row>
    <row r="5238" spans="18:46">
      <c r="R5238"/>
      <c r="S5238"/>
      <c r="U5238"/>
      <c r="V5238"/>
      <c r="X5238"/>
      <c r="Y5238"/>
      <c r="AA5238"/>
      <c r="AB5238"/>
      <c r="AD5238"/>
      <c r="AE5238"/>
      <c r="AG5238"/>
      <c r="AH5238"/>
      <c r="AJ5238"/>
      <c r="AK5238"/>
      <c r="AM5238"/>
      <c r="AN5238"/>
      <c r="AP5238"/>
      <c r="AQ5238"/>
      <c r="AS5238"/>
      <c r="AT5238"/>
    </row>
    <row r="5239" spans="18:46">
      <c r="R5239"/>
      <c r="S5239"/>
      <c r="U5239"/>
      <c r="V5239"/>
      <c r="X5239"/>
      <c r="Y5239"/>
      <c r="AA5239"/>
      <c r="AB5239"/>
      <c r="AD5239"/>
      <c r="AE5239"/>
      <c r="AG5239"/>
      <c r="AH5239"/>
      <c r="AJ5239"/>
      <c r="AK5239"/>
      <c r="AM5239"/>
      <c r="AN5239"/>
      <c r="AP5239"/>
      <c r="AQ5239"/>
      <c r="AS5239"/>
      <c r="AT5239"/>
    </row>
    <row r="5240" spans="18:46">
      <c r="R5240"/>
      <c r="S5240"/>
      <c r="U5240"/>
      <c r="V5240"/>
      <c r="X5240"/>
      <c r="Y5240"/>
      <c r="AA5240"/>
      <c r="AB5240"/>
      <c r="AD5240"/>
      <c r="AE5240"/>
      <c r="AG5240"/>
      <c r="AH5240"/>
      <c r="AJ5240"/>
      <c r="AK5240"/>
      <c r="AM5240"/>
      <c r="AN5240"/>
      <c r="AP5240"/>
      <c r="AQ5240"/>
      <c r="AS5240"/>
      <c r="AT5240"/>
    </row>
    <row r="5241" spans="18:46">
      <c r="R5241"/>
      <c r="S5241"/>
      <c r="U5241"/>
      <c r="V5241"/>
      <c r="X5241"/>
      <c r="Y5241"/>
      <c r="AA5241"/>
      <c r="AB5241"/>
      <c r="AD5241"/>
      <c r="AE5241"/>
      <c r="AG5241"/>
      <c r="AH5241"/>
      <c r="AJ5241"/>
      <c r="AK5241"/>
      <c r="AM5241"/>
      <c r="AN5241"/>
      <c r="AP5241"/>
      <c r="AQ5241"/>
      <c r="AS5241"/>
      <c r="AT5241"/>
    </row>
    <row r="5242" spans="18:46">
      <c r="R5242"/>
      <c r="S5242"/>
      <c r="U5242"/>
      <c r="V5242"/>
      <c r="X5242"/>
      <c r="Y5242"/>
      <c r="AA5242"/>
      <c r="AB5242"/>
      <c r="AD5242"/>
      <c r="AE5242"/>
      <c r="AG5242"/>
      <c r="AH5242"/>
      <c r="AJ5242"/>
      <c r="AK5242"/>
      <c r="AM5242"/>
      <c r="AN5242"/>
      <c r="AP5242"/>
      <c r="AQ5242"/>
      <c r="AS5242"/>
      <c r="AT5242"/>
    </row>
    <row r="5243" spans="18:46">
      <c r="R5243"/>
      <c r="S5243"/>
      <c r="U5243"/>
      <c r="V5243"/>
      <c r="X5243"/>
      <c r="Y5243"/>
      <c r="AA5243"/>
      <c r="AB5243"/>
      <c r="AD5243"/>
      <c r="AE5243"/>
      <c r="AG5243"/>
      <c r="AH5243"/>
      <c r="AJ5243"/>
      <c r="AK5243"/>
      <c r="AM5243"/>
      <c r="AN5243"/>
      <c r="AP5243"/>
      <c r="AQ5243"/>
      <c r="AS5243"/>
      <c r="AT5243"/>
    </row>
    <row r="5244" spans="18:46">
      <c r="R5244"/>
      <c r="S5244"/>
      <c r="U5244"/>
      <c r="V5244"/>
      <c r="X5244"/>
      <c r="Y5244"/>
      <c r="AA5244"/>
      <c r="AB5244"/>
      <c r="AD5244"/>
      <c r="AE5244"/>
      <c r="AG5244"/>
      <c r="AH5244"/>
      <c r="AJ5244"/>
      <c r="AK5244"/>
      <c r="AM5244"/>
      <c r="AN5244"/>
      <c r="AP5244"/>
      <c r="AQ5244"/>
      <c r="AS5244"/>
      <c r="AT5244"/>
    </row>
    <row r="5245" spans="18:46">
      <c r="R5245"/>
      <c r="S5245"/>
      <c r="U5245"/>
      <c r="V5245"/>
      <c r="X5245"/>
      <c r="Y5245"/>
      <c r="AA5245"/>
      <c r="AB5245"/>
      <c r="AD5245"/>
      <c r="AE5245"/>
      <c r="AG5245"/>
      <c r="AH5245"/>
      <c r="AJ5245"/>
      <c r="AK5245"/>
      <c r="AM5245"/>
      <c r="AN5245"/>
      <c r="AP5245"/>
      <c r="AQ5245"/>
      <c r="AS5245"/>
      <c r="AT5245"/>
    </row>
    <row r="5246" spans="18:46">
      <c r="R5246"/>
      <c r="S5246"/>
      <c r="U5246"/>
      <c r="V5246"/>
      <c r="X5246"/>
      <c r="Y5246"/>
      <c r="AA5246"/>
      <c r="AB5246"/>
      <c r="AD5246"/>
      <c r="AE5246"/>
      <c r="AG5246"/>
      <c r="AH5246"/>
      <c r="AJ5246"/>
      <c r="AK5246"/>
      <c r="AM5246"/>
      <c r="AN5246"/>
      <c r="AP5246"/>
      <c r="AQ5246"/>
      <c r="AS5246"/>
      <c r="AT5246"/>
    </row>
    <row r="5247" spans="18:46">
      <c r="R5247"/>
      <c r="S5247"/>
      <c r="U5247"/>
      <c r="V5247"/>
      <c r="X5247"/>
      <c r="Y5247"/>
      <c r="AA5247"/>
      <c r="AB5247"/>
      <c r="AD5247"/>
      <c r="AE5247"/>
      <c r="AG5247"/>
      <c r="AH5247"/>
      <c r="AJ5247"/>
      <c r="AK5247"/>
      <c r="AM5247"/>
      <c r="AN5247"/>
      <c r="AP5247"/>
      <c r="AQ5247"/>
      <c r="AS5247"/>
      <c r="AT5247"/>
    </row>
    <row r="5248" spans="18:46">
      <c r="R5248"/>
      <c r="S5248"/>
      <c r="U5248"/>
      <c r="V5248"/>
      <c r="X5248"/>
      <c r="Y5248"/>
      <c r="AA5248"/>
      <c r="AB5248"/>
      <c r="AD5248"/>
      <c r="AE5248"/>
      <c r="AG5248"/>
      <c r="AH5248"/>
      <c r="AJ5248"/>
      <c r="AK5248"/>
      <c r="AM5248"/>
      <c r="AN5248"/>
      <c r="AP5248"/>
      <c r="AQ5248"/>
      <c r="AS5248"/>
      <c r="AT5248"/>
    </row>
    <row r="5249" spans="18:46">
      <c r="R5249"/>
      <c r="S5249"/>
      <c r="U5249"/>
      <c r="V5249"/>
      <c r="X5249"/>
      <c r="Y5249"/>
      <c r="AA5249"/>
      <c r="AB5249"/>
      <c r="AD5249"/>
      <c r="AE5249"/>
      <c r="AG5249"/>
      <c r="AH5249"/>
      <c r="AJ5249"/>
      <c r="AK5249"/>
      <c r="AM5249"/>
      <c r="AN5249"/>
      <c r="AP5249"/>
      <c r="AQ5249"/>
      <c r="AS5249"/>
      <c r="AT5249"/>
    </row>
    <row r="5250" spans="18:46">
      <c r="R5250"/>
      <c r="S5250"/>
      <c r="U5250"/>
      <c r="V5250"/>
      <c r="X5250"/>
      <c r="Y5250"/>
      <c r="AA5250"/>
      <c r="AB5250"/>
      <c r="AD5250"/>
      <c r="AE5250"/>
      <c r="AG5250"/>
      <c r="AH5250"/>
      <c r="AJ5250"/>
      <c r="AK5250"/>
      <c r="AM5250"/>
      <c r="AN5250"/>
      <c r="AP5250"/>
      <c r="AQ5250"/>
      <c r="AS5250"/>
      <c r="AT5250"/>
    </row>
    <row r="5251" spans="18:46">
      <c r="R5251"/>
      <c r="S5251"/>
      <c r="U5251"/>
      <c r="V5251"/>
      <c r="X5251"/>
      <c r="Y5251"/>
      <c r="AA5251"/>
      <c r="AB5251"/>
      <c r="AD5251"/>
      <c r="AE5251"/>
      <c r="AG5251"/>
      <c r="AH5251"/>
      <c r="AJ5251"/>
      <c r="AK5251"/>
      <c r="AM5251"/>
      <c r="AN5251"/>
      <c r="AP5251"/>
      <c r="AQ5251"/>
      <c r="AS5251"/>
      <c r="AT5251"/>
    </row>
    <row r="5252" spans="18:46">
      <c r="R5252"/>
      <c r="S5252"/>
      <c r="U5252"/>
      <c r="V5252"/>
      <c r="X5252"/>
      <c r="Y5252"/>
      <c r="AA5252"/>
      <c r="AB5252"/>
      <c r="AD5252"/>
      <c r="AE5252"/>
      <c r="AG5252"/>
      <c r="AH5252"/>
      <c r="AJ5252"/>
      <c r="AK5252"/>
      <c r="AM5252"/>
      <c r="AN5252"/>
      <c r="AP5252"/>
      <c r="AQ5252"/>
      <c r="AS5252"/>
      <c r="AT5252"/>
    </row>
    <row r="5253" spans="18:46">
      <c r="R5253"/>
      <c r="S5253"/>
      <c r="U5253"/>
      <c r="V5253"/>
      <c r="X5253"/>
      <c r="Y5253"/>
      <c r="AA5253"/>
      <c r="AB5253"/>
      <c r="AD5253"/>
      <c r="AE5253"/>
      <c r="AG5253"/>
      <c r="AH5253"/>
      <c r="AJ5253"/>
      <c r="AK5253"/>
      <c r="AM5253"/>
      <c r="AN5253"/>
      <c r="AP5253"/>
      <c r="AQ5253"/>
      <c r="AS5253"/>
      <c r="AT5253"/>
    </row>
    <row r="5254" spans="18:46">
      <c r="R5254"/>
      <c r="S5254"/>
      <c r="U5254"/>
      <c r="V5254"/>
      <c r="X5254"/>
      <c r="Y5254"/>
      <c r="AA5254"/>
      <c r="AB5254"/>
      <c r="AD5254"/>
      <c r="AE5254"/>
      <c r="AG5254"/>
      <c r="AH5254"/>
      <c r="AJ5254"/>
      <c r="AK5254"/>
      <c r="AM5254"/>
      <c r="AN5254"/>
      <c r="AP5254"/>
      <c r="AQ5254"/>
      <c r="AS5254"/>
      <c r="AT5254"/>
    </row>
    <row r="5255" spans="18:46">
      <c r="R5255"/>
      <c r="S5255"/>
      <c r="U5255"/>
      <c r="V5255"/>
      <c r="X5255"/>
      <c r="Y5255"/>
      <c r="AA5255"/>
      <c r="AB5255"/>
      <c r="AD5255"/>
      <c r="AE5255"/>
      <c r="AG5255"/>
      <c r="AH5255"/>
      <c r="AJ5255"/>
      <c r="AK5255"/>
      <c r="AM5255"/>
      <c r="AN5255"/>
      <c r="AP5255"/>
      <c r="AQ5255"/>
      <c r="AS5255"/>
      <c r="AT5255"/>
    </row>
    <row r="5256" spans="18:46">
      <c r="R5256"/>
      <c r="S5256"/>
      <c r="U5256"/>
      <c r="V5256"/>
      <c r="X5256"/>
      <c r="Y5256"/>
      <c r="AA5256"/>
      <c r="AB5256"/>
      <c r="AD5256"/>
      <c r="AE5256"/>
      <c r="AG5256"/>
      <c r="AH5256"/>
      <c r="AJ5256"/>
      <c r="AK5256"/>
      <c r="AM5256"/>
      <c r="AN5256"/>
      <c r="AP5256"/>
      <c r="AQ5256"/>
      <c r="AS5256"/>
      <c r="AT5256"/>
    </row>
    <row r="5257" spans="18:46">
      <c r="R5257"/>
      <c r="S5257"/>
      <c r="U5257"/>
      <c r="V5257"/>
      <c r="X5257"/>
      <c r="Y5257"/>
      <c r="AA5257"/>
      <c r="AB5257"/>
      <c r="AD5257"/>
      <c r="AE5257"/>
      <c r="AG5257"/>
      <c r="AH5257"/>
      <c r="AJ5257"/>
      <c r="AK5257"/>
      <c r="AM5257"/>
      <c r="AN5257"/>
      <c r="AP5257"/>
      <c r="AQ5257"/>
      <c r="AS5257"/>
      <c r="AT5257"/>
    </row>
    <row r="5258" spans="18:46">
      <c r="R5258"/>
      <c r="S5258"/>
      <c r="U5258"/>
      <c r="V5258"/>
      <c r="X5258"/>
      <c r="Y5258"/>
      <c r="AA5258"/>
      <c r="AB5258"/>
      <c r="AD5258"/>
      <c r="AE5258"/>
      <c r="AG5258"/>
      <c r="AH5258"/>
      <c r="AJ5258"/>
      <c r="AK5258"/>
      <c r="AM5258"/>
      <c r="AN5258"/>
      <c r="AP5258"/>
      <c r="AQ5258"/>
      <c r="AS5258"/>
      <c r="AT5258"/>
    </row>
    <row r="5259" spans="18:46">
      <c r="R5259"/>
      <c r="S5259"/>
      <c r="U5259"/>
      <c r="V5259"/>
      <c r="X5259"/>
      <c r="Y5259"/>
      <c r="AA5259"/>
      <c r="AB5259"/>
      <c r="AD5259"/>
      <c r="AE5259"/>
      <c r="AG5259"/>
      <c r="AH5259"/>
      <c r="AJ5259"/>
      <c r="AK5259"/>
      <c r="AM5259"/>
      <c r="AN5259"/>
      <c r="AP5259"/>
      <c r="AQ5259"/>
      <c r="AS5259"/>
      <c r="AT5259"/>
    </row>
    <row r="5260" spans="18:46">
      <c r="R5260"/>
      <c r="S5260"/>
      <c r="U5260"/>
      <c r="V5260"/>
      <c r="X5260"/>
      <c r="Y5260"/>
      <c r="AA5260"/>
      <c r="AB5260"/>
      <c r="AD5260"/>
      <c r="AE5260"/>
      <c r="AG5260"/>
      <c r="AH5260"/>
      <c r="AJ5260"/>
      <c r="AK5260"/>
      <c r="AM5260"/>
      <c r="AN5260"/>
      <c r="AP5260"/>
      <c r="AQ5260"/>
      <c r="AS5260"/>
      <c r="AT5260"/>
    </row>
    <row r="5261" spans="18:46">
      <c r="R5261"/>
      <c r="S5261"/>
      <c r="U5261"/>
      <c r="V5261"/>
      <c r="X5261"/>
      <c r="Y5261"/>
      <c r="AA5261"/>
      <c r="AB5261"/>
      <c r="AD5261"/>
      <c r="AE5261"/>
      <c r="AG5261"/>
      <c r="AH5261"/>
      <c r="AJ5261"/>
      <c r="AK5261"/>
      <c r="AM5261"/>
      <c r="AN5261"/>
      <c r="AP5261"/>
      <c r="AQ5261"/>
      <c r="AS5261"/>
      <c r="AT5261"/>
    </row>
    <row r="5262" spans="18:46">
      <c r="R5262"/>
      <c r="S5262"/>
      <c r="U5262"/>
      <c r="V5262"/>
      <c r="X5262"/>
      <c r="Y5262"/>
      <c r="AA5262"/>
      <c r="AB5262"/>
      <c r="AD5262"/>
      <c r="AE5262"/>
      <c r="AG5262"/>
      <c r="AH5262"/>
      <c r="AJ5262"/>
      <c r="AK5262"/>
      <c r="AM5262"/>
      <c r="AN5262"/>
      <c r="AP5262"/>
      <c r="AQ5262"/>
      <c r="AS5262"/>
      <c r="AT5262"/>
    </row>
    <row r="5263" spans="18:46">
      <c r="R5263"/>
      <c r="S5263"/>
      <c r="U5263"/>
      <c r="V5263"/>
      <c r="X5263"/>
      <c r="Y5263"/>
      <c r="AA5263"/>
      <c r="AB5263"/>
      <c r="AD5263"/>
      <c r="AE5263"/>
      <c r="AG5263"/>
      <c r="AH5263"/>
      <c r="AJ5263"/>
      <c r="AK5263"/>
      <c r="AM5263"/>
      <c r="AN5263"/>
      <c r="AP5263"/>
      <c r="AQ5263"/>
      <c r="AS5263"/>
      <c r="AT5263"/>
    </row>
    <row r="5264" spans="18:46">
      <c r="R5264"/>
      <c r="S5264"/>
      <c r="U5264"/>
      <c r="V5264"/>
      <c r="X5264"/>
      <c r="Y5264"/>
      <c r="AA5264"/>
      <c r="AB5264"/>
      <c r="AD5264"/>
      <c r="AE5264"/>
      <c r="AG5264"/>
      <c r="AH5264"/>
      <c r="AJ5264"/>
      <c r="AK5264"/>
      <c r="AM5264"/>
      <c r="AN5264"/>
      <c r="AP5264"/>
      <c r="AQ5264"/>
      <c r="AS5264"/>
      <c r="AT5264"/>
    </row>
    <row r="5265" spans="18:46">
      <c r="R5265"/>
      <c r="S5265"/>
      <c r="U5265"/>
      <c r="V5265"/>
      <c r="X5265"/>
      <c r="Y5265"/>
      <c r="AA5265"/>
      <c r="AB5265"/>
      <c r="AD5265"/>
      <c r="AE5265"/>
      <c r="AG5265"/>
      <c r="AH5265"/>
      <c r="AJ5265"/>
      <c r="AK5265"/>
      <c r="AM5265"/>
      <c r="AN5265"/>
      <c r="AP5265"/>
      <c r="AQ5265"/>
      <c r="AS5265"/>
      <c r="AT5265"/>
    </row>
    <row r="5266" spans="18:46">
      <c r="R5266"/>
      <c r="S5266"/>
      <c r="U5266"/>
      <c r="V5266"/>
      <c r="X5266"/>
      <c r="Y5266"/>
      <c r="AA5266"/>
      <c r="AB5266"/>
      <c r="AD5266"/>
      <c r="AE5266"/>
      <c r="AG5266"/>
      <c r="AH5266"/>
      <c r="AJ5266"/>
      <c r="AK5266"/>
      <c r="AM5266"/>
      <c r="AN5266"/>
      <c r="AP5266"/>
      <c r="AQ5266"/>
      <c r="AS5266"/>
      <c r="AT5266"/>
    </row>
    <row r="5267" spans="18:46">
      <c r="R5267"/>
      <c r="S5267"/>
      <c r="U5267"/>
      <c r="V5267"/>
      <c r="X5267"/>
      <c r="Y5267"/>
      <c r="AA5267"/>
      <c r="AB5267"/>
      <c r="AD5267"/>
      <c r="AE5267"/>
      <c r="AG5267"/>
      <c r="AH5267"/>
      <c r="AJ5267"/>
      <c r="AK5267"/>
      <c r="AM5267"/>
      <c r="AN5267"/>
      <c r="AP5267"/>
      <c r="AQ5267"/>
      <c r="AS5267"/>
      <c r="AT5267"/>
    </row>
    <row r="5268" spans="18:46">
      <c r="R5268"/>
      <c r="S5268"/>
      <c r="U5268"/>
      <c r="V5268"/>
      <c r="X5268"/>
      <c r="Y5268"/>
      <c r="AA5268"/>
      <c r="AB5268"/>
      <c r="AD5268"/>
      <c r="AE5268"/>
      <c r="AG5268"/>
      <c r="AH5268"/>
      <c r="AJ5268"/>
      <c r="AK5268"/>
      <c r="AM5268"/>
      <c r="AN5268"/>
      <c r="AP5268"/>
      <c r="AQ5268"/>
      <c r="AS5268"/>
      <c r="AT5268"/>
    </row>
    <row r="5269" spans="18:46">
      <c r="R5269"/>
      <c r="S5269"/>
      <c r="U5269"/>
      <c r="V5269"/>
      <c r="X5269"/>
      <c r="Y5269"/>
      <c r="AA5269"/>
      <c r="AB5269"/>
      <c r="AD5269"/>
      <c r="AE5269"/>
      <c r="AG5269"/>
      <c r="AH5269"/>
      <c r="AJ5269"/>
      <c r="AK5269"/>
      <c r="AM5269"/>
      <c r="AN5269"/>
      <c r="AP5269"/>
      <c r="AQ5269"/>
      <c r="AS5269"/>
      <c r="AT5269"/>
    </row>
    <row r="5270" spans="18:46">
      <c r="R5270"/>
      <c r="S5270"/>
      <c r="U5270"/>
      <c r="V5270"/>
      <c r="X5270"/>
      <c r="Y5270"/>
      <c r="AA5270"/>
      <c r="AB5270"/>
      <c r="AD5270"/>
      <c r="AE5270"/>
      <c r="AG5270"/>
      <c r="AH5270"/>
      <c r="AJ5270"/>
      <c r="AK5270"/>
      <c r="AM5270"/>
      <c r="AN5270"/>
      <c r="AP5270"/>
      <c r="AQ5270"/>
      <c r="AS5270"/>
      <c r="AT5270"/>
    </row>
    <row r="5271" spans="18:46">
      <c r="R5271"/>
      <c r="S5271"/>
      <c r="U5271"/>
      <c r="V5271"/>
      <c r="X5271"/>
      <c r="Y5271"/>
      <c r="AA5271"/>
      <c r="AB5271"/>
      <c r="AD5271"/>
      <c r="AE5271"/>
      <c r="AG5271"/>
      <c r="AH5271"/>
      <c r="AJ5271"/>
      <c r="AK5271"/>
      <c r="AM5271"/>
      <c r="AN5271"/>
      <c r="AP5271"/>
      <c r="AQ5271"/>
      <c r="AS5271"/>
      <c r="AT5271"/>
    </row>
    <row r="5272" spans="18:46">
      <c r="R5272"/>
      <c r="S5272"/>
      <c r="U5272"/>
      <c r="V5272"/>
      <c r="X5272"/>
      <c r="Y5272"/>
      <c r="AA5272"/>
      <c r="AB5272"/>
      <c r="AD5272"/>
      <c r="AE5272"/>
      <c r="AG5272"/>
      <c r="AH5272"/>
      <c r="AJ5272"/>
      <c r="AK5272"/>
      <c r="AM5272"/>
      <c r="AN5272"/>
      <c r="AP5272"/>
      <c r="AQ5272"/>
      <c r="AS5272"/>
      <c r="AT5272"/>
    </row>
    <row r="5273" spans="18:46">
      <c r="R5273"/>
      <c r="S5273"/>
      <c r="U5273"/>
      <c r="V5273"/>
      <c r="X5273"/>
      <c r="Y5273"/>
      <c r="AA5273"/>
      <c r="AB5273"/>
      <c r="AD5273"/>
      <c r="AE5273"/>
      <c r="AG5273"/>
      <c r="AH5273"/>
      <c r="AJ5273"/>
      <c r="AK5273"/>
      <c r="AM5273"/>
      <c r="AN5273"/>
      <c r="AP5273"/>
      <c r="AQ5273"/>
      <c r="AS5273"/>
      <c r="AT5273"/>
    </row>
    <row r="5274" spans="18:46">
      <c r="R5274"/>
      <c r="S5274"/>
      <c r="U5274"/>
      <c r="V5274"/>
      <c r="X5274"/>
      <c r="Y5274"/>
      <c r="AA5274"/>
      <c r="AB5274"/>
      <c r="AD5274"/>
      <c r="AE5274"/>
      <c r="AG5274"/>
      <c r="AH5274"/>
      <c r="AJ5274"/>
      <c r="AK5274"/>
      <c r="AM5274"/>
      <c r="AN5274"/>
      <c r="AP5274"/>
      <c r="AQ5274"/>
      <c r="AS5274"/>
      <c r="AT5274"/>
    </row>
    <row r="5275" spans="18:46">
      <c r="R5275"/>
      <c r="S5275"/>
      <c r="U5275"/>
      <c r="V5275"/>
      <c r="X5275"/>
      <c r="Y5275"/>
      <c r="AA5275"/>
      <c r="AB5275"/>
      <c r="AD5275"/>
      <c r="AE5275"/>
      <c r="AG5275"/>
      <c r="AH5275"/>
      <c r="AJ5275"/>
      <c r="AK5275"/>
      <c r="AM5275"/>
      <c r="AN5275"/>
      <c r="AP5275"/>
      <c r="AQ5275"/>
      <c r="AS5275"/>
      <c r="AT5275"/>
    </row>
    <row r="5276" spans="18:46">
      <c r="R5276"/>
      <c r="S5276"/>
      <c r="U5276"/>
      <c r="V5276"/>
      <c r="X5276"/>
      <c r="Y5276"/>
      <c r="AA5276"/>
      <c r="AB5276"/>
      <c r="AD5276"/>
      <c r="AE5276"/>
      <c r="AG5276"/>
      <c r="AH5276"/>
      <c r="AJ5276"/>
      <c r="AK5276"/>
      <c r="AM5276"/>
      <c r="AN5276"/>
      <c r="AP5276"/>
      <c r="AQ5276"/>
      <c r="AS5276"/>
      <c r="AT5276"/>
    </row>
    <row r="5277" spans="18:46">
      <c r="R5277"/>
      <c r="S5277"/>
      <c r="U5277"/>
      <c r="V5277"/>
      <c r="X5277"/>
      <c r="Y5277"/>
      <c r="AA5277"/>
      <c r="AB5277"/>
      <c r="AD5277"/>
      <c r="AE5277"/>
      <c r="AG5277"/>
      <c r="AH5277"/>
      <c r="AJ5277"/>
      <c r="AK5277"/>
      <c r="AM5277"/>
      <c r="AN5277"/>
      <c r="AP5277"/>
      <c r="AQ5277"/>
      <c r="AS5277"/>
      <c r="AT5277"/>
    </row>
    <row r="5278" spans="18:46">
      <c r="R5278"/>
      <c r="S5278"/>
      <c r="U5278"/>
      <c r="V5278"/>
      <c r="X5278"/>
      <c r="Y5278"/>
      <c r="AA5278"/>
      <c r="AB5278"/>
      <c r="AD5278"/>
      <c r="AE5278"/>
      <c r="AG5278"/>
      <c r="AH5278"/>
      <c r="AJ5278"/>
      <c r="AK5278"/>
      <c r="AM5278"/>
      <c r="AN5278"/>
      <c r="AP5278"/>
      <c r="AQ5278"/>
      <c r="AS5278"/>
      <c r="AT5278"/>
    </row>
    <row r="5279" spans="18:46">
      <c r="R5279"/>
      <c r="S5279"/>
      <c r="U5279"/>
      <c r="V5279"/>
      <c r="X5279"/>
      <c r="Y5279"/>
      <c r="AA5279"/>
      <c r="AB5279"/>
      <c r="AD5279"/>
      <c r="AE5279"/>
      <c r="AG5279"/>
      <c r="AH5279"/>
      <c r="AJ5279"/>
      <c r="AK5279"/>
      <c r="AM5279"/>
      <c r="AN5279"/>
      <c r="AP5279"/>
      <c r="AQ5279"/>
      <c r="AS5279"/>
      <c r="AT5279"/>
    </row>
    <row r="5280" spans="18:46">
      <c r="R5280"/>
      <c r="S5280"/>
      <c r="U5280"/>
      <c r="V5280"/>
      <c r="X5280"/>
      <c r="Y5280"/>
      <c r="AA5280"/>
      <c r="AB5280"/>
      <c r="AD5280"/>
      <c r="AE5280"/>
      <c r="AG5280"/>
      <c r="AH5280"/>
      <c r="AJ5280"/>
      <c r="AK5280"/>
      <c r="AM5280"/>
      <c r="AN5280"/>
      <c r="AP5280"/>
      <c r="AQ5280"/>
      <c r="AS5280"/>
      <c r="AT5280"/>
    </row>
    <row r="5281" spans="18:46">
      <c r="R5281"/>
      <c r="S5281"/>
      <c r="U5281"/>
      <c r="V5281"/>
      <c r="X5281"/>
      <c r="Y5281"/>
      <c r="AA5281"/>
      <c r="AB5281"/>
      <c r="AD5281"/>
      <c r="AE5281"/>
      <c r="AG5281"/>
      <c r="AH5281"/>
      <c r="AJ5281"/>
      <c r="AK5281"/>
      <c r="AM5281"/>
      <c r="AN5281"/>
      <c r="AP5281"/>
      <c r="AQ5281"/>
      <c r="AS5281"/>
      <c r="AT5281"/>
    </row>
    <row r="5282" spans="18:46">
      <c r="R5282"/>
      <c r="S5282"/>
      <c r="U5282"/>
      <c r="V5282"/>
      <c r="X5282"/>
      <c r="Y5282"/>
      <c r="AA5282"/>
      <c r="AB5282"/>
      <c r="AD5282"/>
      <c r="AE5282"/>
      <c r="AG5282"/>
      <c r="AH5282"/>
      <c r="AJ5282"/>
      <c r="AK5282"/>
      <c r="AM5282"/>
      <c r="AN5282"/>
      <c r="AP5282"/>
      <c r="AQ5282"/>
      <c r="AS5282"/>
      <c r="AT5282"/>
    </row>
    <row r="5283" spans="18:46">
      <c r="R5283"/>
      <c r="S5283"/>
      <c r="U5283"/>
      <c r="V5283"/>
      <c r="X5283"/>
      <c r="Y5283"/>
      <c r="AA5283"/>
      <c r="AB5283"/>
      <c r="AD5283"/>
      <c r="AE5283"/>
      <c r="AG5283"/>
      <c r="AH5283"/>
      <c r="AJ5283"/>
      <c r="AK5283"/>
      <c r="AM5283"/>
      <c r="AN5283"/>
      <c r="AP5283"/>
      <c r="AQ5283"/>
      <c r="AS5283"/>
      <c r="AT5283"/>
    </row>
    <row r="5284" spans="18:46">
      <c r="R5284"/>
      <c r="S5284"/>
      <c r="U5284"/>
      <c r="V5284"/>
      <c r="X5284"/>
      <c r="Y5284"/>
      <c r="AA5284"/>
      <c r="AB5284"/>
      <c r="AD5284"/>
      <c r="AE5284"/>
      <c r="AG5284"/>
      <c r="AH5284"/>
      <c r="AJ5284"/>
      <c r="AK5284"/>
      <c r="AM5284"/>
      <c r="AN5284"/>
      <c r="AP5284"/>
      <c r="AQ5284"/>
      <c r="AS5284"/>
      <c r="AT5284"/>
    </row>
    <row r="5285" spans="18:46">
      <c r="R5285"/>
      <c r="S5285"/>
      <c r="U5285"/>
      <c r="V5285"/>
      <c r="X5285"/>
      <c r="Y5285"/>
      <c r="AA5285"/>
      <c r="AB5285"/>
      <c r="AD5285"/>
      <c r="AE5285"/>
      <c r="AG5285"/>
      <c r="AH5285"/>
      <c r="AJ5285"/>
      <c r="AK5285"/>
      <c r="AM5285"/>
      <c r="AN5285"/>
      <c r="AP5285"/>
      <c r="AQ5285"/>
      <c r="AS5285"/>
      <c r="AT5285"/>
    </row>
    <row r="5286" spans="18:46">
      <c r="R5286"/>
      <c r="S5286"/>
      <c r="U5286"/>
      <c r="V5286"/>
      <c r="X5286"/>
      <c r="Y5286"/>
      <c r="AA5286"/>
      <c r="AB5286"/>
      <c r="AD5286"/>
      <c r="AE5286"/>
      <c r="AG5286"/>
      <c r="AH5286"/>
      <c r="AJ5286"/>
      <c r="AK5286"/>
      <c r="AM5286"/>
      <c r="AN5286"/>
      <c r="AP5286"/>
      <c r="AQ5286"/>
      <c r="AS5286"/>
      <c r="AT5286"/>
    </row>
    <row r="5287" spans="18:46">
      <c r="R5287"/>
      <c r="S5287"/>
      <c r="U5287"/>
      <c r="V5287"/>
      <c r="X5287"/>
      <c r="Y5287"/>
      <c r="AA5287"/>
      <c r="AB5287"/>
      <c r="AD5287"/>
      <c r="AE5287"/>
      <c r="AG5287"/>
      <c r="AH5287"/>
      <c r="AJ5287"/>
      <c r="AK5287"/>
      <c r="AM5287"/>
      <c r="AN5287"/>
      <c r="AP5287"/>
      <c r="AQ5287"/>
      <c r="AS5287"/>
      <c r="AT5287"/>
    </row>
    <row r="5288" spans="18:46">
      <c r="R5288"/>
      <c r="S5288"/>
      <c r="U5288"/>
      <c r="V5288"/>
      <c r="X5288"/>
      <c r="Y5288"/>
      <c r="AA5288"/>
      <c r="AB5288"/>
      <c r="AD5288"/>
      <c r="AE5288"/>
      <c r="AG5288"/>
      <c r="AH5288"/>
      <c r="AJ5288"/>
      <c r="AK5288"/>
      <c r="AM5288"/>
      <c r="AN5288"/>
      <c r="AP5288"/>
      <c r="AQ5288"/>
      <c r="AS5288"/>
      <c r="AT5288"/>
    </row>
    <row r="5289" spans="18:46">
      <c r="R5289"/>
      <c r="S5289"/>
      <c r="U5289"/>
      <c r="V5289"/>
      <c r="X5289"/>
      <c r="Y5289"/>
      <c r="AA5289"/>
      <c r="AB5289"/>
      <c r="AD5289"/>
      <c r="AE5289"/>
      <c r="AG5289"/>
      <c r="AH5289"/>
      <c r="AJ5289"/>
      <c r="AK5289"/>
      <c r="AM5289"/>
      <c r="AN5289"/>
      <c r="AP5289"/>
      <c r="AQ5289"/>
      <c r="AS5289"/>
      <c r="AT5289"/>
    </row>
    <row r="5290" spans="18:46">
      <c r="R5290"/>
      <c r="S5290"/>
      <c r="U5290"/>
      <c r="V5290"/>
      <c r="X5290"/>
      <c r="Y5290"/>
      <c r="AA5290"/>
      <c r="AB5290"/>
      <c r="AD5290"/>
      <c r="AE5290"/>
      <c r="AG5290"/>
      <c r="AH5290"/>
      <c r="AJ5290"/>
      <c r="AK5290"/>
      <c r="AM5290"/>
      <c r="AN5290"/>
      <c r="AP5290"/>
      <c r="AQ5290"/>
      <c r="AS5290"/>
      <c r="AT5290"/>
    </row>
    <row r="5291" spans="18:46">
      <c r="R5291"/>
      <c r="S5291"/>
      <c r="U5291"/>
      <c r="V5291"/>
      <c r="X5291"/>
      <c r="Y5291"/>
      <c r="AA5291"/>
      <c r="AB5291"/>
      <c r="AD5291"/>
      <c r="AE5291"/>
      <c r="AG5291"/>
      <c r="AH5291"/>
      <c r="AJ5291"/>
      <c r="AK5291"/>
      <c r="AM5291"/>
      <c r="AN5291"/>
      <c r="AP5291"/>
      <c r="AQ5291"/>
      <c r="AS5291"/>
      <c r="AT5291"/>
    </row>
    <row r="5292" spans="18:46">
      <c r="R5292"/>
      <c r="S5292"/>
      <c r="U5292"/>
      <c r="V5292"/>
      <c r="X5292"/>
      <c r="Y5292"/>
      <c r="AA5292"/>
      <c r="AB5292"/>
      <c r="AD5292"/>
      <c r="AE5292"/>
      <c r="AG5292"/>
      <c r="AH5292"/>
      <c r="AJ5292"/>
      <c r="AK5292"/>
      <c r="AM5292"/>
      <c r="AN5292"/>
      <c r="AP5292"/>
      <c r="AQ5292"/>
      <c r="AS5292"/>
      <c r="AT5292"/>
    </row>
    <row r="5293" spans="18:46">
      <c r="R5293"/>
      <c r="S5293"/>
      <c r="U5293"/>
      <c r="V5293"/>
      <c r="X5293"/>
      <c r="Y5293"/>
      <c r="AA5293"/>
      <c r="AB5293"/>
      <c r="AD5293"/>
      <c r="AE5293"/>
      <c r="AG5293"/>
      <c r="AH5293"/>
      <c r="AJ5293"/>
      <c r="AK5293"/>
      <c r="AM5293"/>
      <c r="AN5293"/>
      <c r="AP5293"/>
      <c r="AQ5293"/>
      <c r="AS5293"/>
      <c r="AT5293"/>
    </row>
    <row r="5294" spans="18:46">
      <c r="R5294"/>
      <c r="S5294"/>
      <c r="U5294"/>
      <c r="V5294"/>
      <c r="X5294"/>
      <c r="Y5294"/>
      <c r="AA5294"/>
      <c r="AB5294"/>
      <c r="AD5294"/>
      <c r="AE5294"/>
      <c r="AG5294"/>
      <c r="AH5294"/>
      <c r="AJ5294"/>
      <c r="AK5294"/>
      <c r="AM5294"/>
      <c r="AN5294"/>
      <c r="AP5294"/>
      <c r="AQ5294"/>
      <c r="AS5294"/>
      <c r="AT5294"/>
    </row>
    <row r="5295" spans="18:46">
      <c r="R5295"/>
      <c r="S5295"/>
      <c r="U5295"/>
      <c r="V5295"/>
      <c r="X5295"/>
      <c r="Y5295"/>
      <c r="AA5295"/>
      <c r="AB5295"/>
      <c r="AD5295"/>
      <c r="AE5295"/>
      <c r="AG5295"/>
      <c r="AH5295"/>
      <c r="AJ5295"/>
      <c r="AK5295"/>
      <c r="AM5295"/>
      <c r="AN5295"/>
      <c r="AP5295"/>
      <c r="AQ5295"/>
      <c r="AS5295"/>
      <c r="AT5295"/>
    </row>
    <row r="5296" spans="18:46">
      <c r="R5296"/>
      <c r="S5296"/>
      <c r="U5296"/>
      <c r="V5296"/>
      <c r="X5296"/>
      <c r="Y5296"/>
      <c r="AA5296"/>
      <c r="AB5296"/>
      <c r="AD5296"/>
      <c r="AE5296"/>
      <c r="AG5296"/>
      <c r="AH5296"/>
      <c r="AJ5296"/>
      <c r="AK5296"/>
      <c r="AM5296"/>
      <c r="AN5296"/>
      <c r="AP5296"/>
      <c r="AQ5296"/>
      <c r="AS5296"/>
      <c r="AT5296"/>
    </row>
    <row r="5297" spans="18:46">
      <c r="R5297"/>
      <c r="S5297"/>
      <c r="U5297"/>
      <c r="V5297"/>
      <c r="X5297"/>
      <c r="Y5297"/>
      <c r="AA5297"/>
      <c r="AB5297"/>
      <c r="AD5297"/>
      <c r="AE5297"/>
      <c r="AG5297"/>
      <c r="AH5297"/>
      <c r="AJ5297"/>
      <c r="AK5297"/>
      <c r="AM5297"/>
      <c r="AN5297"/>
      <c r="AP5297"/>
      <c r="AQ5297"/>
      <c r="AS5297"/>
      <c r="AT5297"/>
    </row>
    <row r="5298" spans="18:46">
      <c r="R5298"/>
      <c r="S5298"/>
      <c r="U5298"/>
      <c r="V5298"/>
      <c r="X5298"/>
      <c r="Y5298"/>
      <c r="AA5298"/>
      <c r="AB5298"/>
      <c r="AD5298"/>
      <c r="AE5298"/>
      <c r="AG5298"/>
      <c r="AH5298"/>
      <c r="AJ5298"/>
      <c r="AK5298"/>
      <c r="AM5298"/>
      <c r="AN5298"/>
      <c r="AP5298"/>
      <c r="AQ5298"/>
      <c r="AS5298"/>
      <c r="AT5298"/>
    </row>
    <row r="5299" spans="18:46">
      <c r="R5299"/>
      <c r="S5299"/>
      <c r="U5299"/>
      <c r="V5299"/>
      <c r="X5299"/>
      <c r="Y5299"/>
      <c r="AA5299"/>
      <c r="AB5299"/>
      <c r="AD5299"/>
      <c r="AE5299"/>
      <c r="AG5299"/>
      <c r="AH5299"/>
      <c r="AJ5299"/>
      <c r="AK5299"/>
      <c r="AM5299"/>
      <c r="AN5299"/>
      <c r="AP5299"/>
      <c r="AQ5299"/>
      <c r="AS5299"/>
      <c r="AT5299"/>
    </row>
    <row r="5300" spans="18:46">
      <c r="R5300"/>
      <c r="S5300"/>
      <c r="U5300"/>
      <c r="V5300"/>
      <c r="X5300"/>
      <c r="Y5300"/>
      <c r="AA5300"/>
      <c r="AB5300"/>
      <c r="AD5300"/>
      <c r="AE5300"/>
      <c r="AG5300"/>
      <c r="AH5300"/>
      <c r="AJ5300"/>
      <c r="AK5300"/>
      <c r="AM5300"/>
      <c r="AN5300"/>
      <c r="AP5300"/>
      <c r="AQ5300"/>
      <c r="AS5300"/>
      <c r="AT5300"/>
    </row>
    <row r="5301" spans="18:46">
      <c r="R5301"/>
      <c r="S5301"/>
      <c r="U5301"/>
      <c r="V5301"/>
      <c r="X5301"/>
      <c r="Y5301"/>
      <c r="AA5301"/>
      <c r="AB5301"/>
      <c r="AD5301"/>
      <c r="AE5301"/>
      <c r="AG5301"/>
      <c r="AH5301"/>
      <c r="AJ5301"/>
      <c r="AK5301"/>
      <c r="AM5301"/>
      <c r="AN5301"/>
      <c r="AP5301"/>
      <c r="AQ5301"/>
      <c r="AS5301"/>
      <c r="AT5301"/>
    </row>
    <row r="5302" spans="18:46">
      <c r="R5302"/>
      <c r="S5302"/>
      <c r="U5302"/>
      <c r="V5302"/>
      <c r="X5302"/>
      <c r="Y5302"/>
      <c r="AA5302"/>
      <c r="AB5302"/>
      <c r="AD5302"/>
      <c r="AE5302"/>
      <c r="AG5302"/>
      <c r="AH5302"/>
      <c r="AJ5302"/>
      <c r="AK5302"/>
      <c r="AM5302"/>
      <c r="AN5302"/>
      <c r="AP5302"/>
      <c r="AQ5302"/>
      <c r="AS5302"/>
      <c r="AT5302"/>
    </row>
    <row r="5303" spans="18:46">
      <c r="R5303"/>
      <c r="S5303"/>
      <c r="U5303"/>
      <c r="V5303"/>
      <c r="X5303"/>
      <c r="Y5303"/>
      <c r="AA5303"/>
      <c r="AB5303"/>
      <c r="AD5303"/>
      <c r="AE5303"/>
      <c r="AG5303"/>
      <c r="AH5303"/>
      <c r="AJ5303"/>
      <c r="AK5303"/>
      <c r="AM5303"/>
      <c r="AN5303"/>
      <c r="AP5303"/>
      <c r="AQ5303"/>
      <c r="AS5303"/>
      <c r="AT5303"/>
    </row>
    <row r="5304" spans="18:46">
      <c r="R5304"/>
      <c r="S5304"/>
      <c r="U5304"/>
      <c r="V5304"/>
      <c r="X5304"/>
      <c r="Y5304"/>
      <c r="AA5304"/>
      <c r="AB5304"/>
      <c r="AD5304"/>
      <c r="AE5304"/>
      <c r="AG5304"/>
      <c r="AH5304"/>
      <c r="AJ5304"/>
      <c r="AK5304"/>
      <c r="AM5304"/>
      <c r="AN5304"/>
      <c r="AP5304"/>
      <c r="AQ5304"/>
      <c r="AS5304"/>
      <c r="AT5304"/>
    </row>
    <row r="5305" spans="18:46">
      <c r="R5305"/>
      <c r="S5305"/>
      <c r="U5305"/>
      <c r="V5305"/>
      <c r="X5305"/>
      <c r="Y5305"/>
      <c r="AA5305"/>
      <c r="AB5305"/>
      <c r="AD5305"/>
      <c r="AE5305"/>
      <c r="AG5305"/>
      <c r="AH5305"/>
      <c r="AJ5305"/>
      <c r="AK5305"/>
      <c r="AM5305"/>
      <c r="AN5305"/>
      <c r="AP5305"/>
      <c r="AQ5305"/>
      <c r="AS5305"/>
      <c r="AT5305"/>
    </row>
    <row r="5306" spans="18:46">
      <c r="R5306"/>
      <c r="S5306"/>
      <c r="U5306"/>
      <c r="V5306"/>
      <c r="X5306"/>
      <c r="Y5306"/>
      <c r="AA5306"/>
      <c r="AB5306"/>
      <c r="AD5306"/>
      <c r="AE5306"/>
      <c r="AG5306"/>
      <c r="AH5306"/>
      <c r="AJ5306"/>
      <c r="AK5306"/>
      <c r="AM5306"/>
      <c r="AN5306"/>
      <c r="AP5306"/>
      <c r="AQ5306"/>
      <c r="AS5306"/>
      <c r="AT5306"/>
    </row>
    <row r="5307" spans="18:46">
      <c r="R5307"/>
      <c r="S5307"/>
      <c r="U5307"/>
      <c r="V5307"/>
      <c r="X5307"/>
      <c r="Y5307"/>
      <c r="AA5307"/>
      <c r="AB5307"/>
      <c r="AD5307"/>
      <c r="AE5307"/>
      <c r="AG5307"/>
      <c r="AH5307"/>
      <c r="AJ5307"/>
      <c r="AK5307"/>
      <c r="AM5307"/>
      <c r="AN5307"/>
      <c r="AP5307"/>
      <c r="AQ5307"/>
      <c r="AS5307"/>
      <c r="AT5307"/>
    </row>
    <row r="5308" spans="18:46">
      <c r="R5308"/>
      <c r="S5308"/>
      <c r="U5308"/>
      <c r="V5308"/>
      <c r="X5308"/>
      <c r="Y5308"/>
      <c r="AA5308"/>
      <c r="AB5308"/>
      <c r="AD5308"/>
      <c r="AE5308"/>
      <c r="AG5308"/>
      <c r="AH5308"/>
      <c r="AJ5308"/>
      <c r="AK5308"/>
      <c r="AM5308"/>
      <c r="AN5308"/>
      <c r="AP5308"/>
      <c r="AQ5308"/>
      <c r="AS5308"/>
      <c r="AT5308"/>
    </row>
    <row r="5309" spans="18:46">
      <c r="R5309"/>
      <c r="S5309"/>
      <c r="U5309"/>
      <c r="V5309"/>
      <c r="X5309"/>
      <c r="Y5309"/>
      <c r="AA5309"/>
      <c r="AB5309"/>
      <c r="AD5309"/>
      <c r="AE5309"/>
      <c r="AG5309"/>
      <c r="AH5309"/>
      <c r="AJ5309"/>
      <c r="AK5309"/>
      <c r="AM5309"/>
      <c r="AN5309"/>
      <c r="AP5309"/>
      <c r="AQ5309"/>
      <c r="AS5309"/>
      <c r="AT5309"/>
    </row>
    <row r="5310" spans="18:46">
      <c r="R5310"/>
      <c r="S5310"/>
      <c r="U5310"/>
      <c r="V5310"/>
      <c r="X5310"/>
      <c r="Y5310"/>
      <c r="AA5310"/>
      <c r="AB5310"/>
      <c r="AD5310"/>
      <c r="AE5310"/>
      <c r="AG5310"/>
      <c r="AH5310"/>
      <c r="AJ5310"/>
      <c r="AK5310"/>
      <c r="AM5310"/>
      <c r="AN5310"/>
      <c r="AP5310"/>
      <c r="AQ5310"/>
      <c r="AS5310"/>
      <c r="AT5310"/>
    </row>
    <row r="5311" spans="18:46">
      <c r="R5311"/>
      <c r="S5311"/>
      <c r="U5311"/>
      <c r="V5311"/>
      <c r="X5311"/>
      <c r="Y5311"/>
      <c r="AA5311"/>
      <c r="AB5311"/>
      <c r="AD5311"/>
      <c r="AE5311"/>
      <c r="AG5311"/>
      <c r="AH5311"/>
      <c r="AJ5311"/>
      <c r="AK5311"/>
      <c r="AM5311"/>
      <c r="AN5311"/>
      <c r="AP5311"/>
      <c r="AQ5311"/>
      <c r="AS5311"/>
      <c r="AT5311"/>
    </row>
    <row r="5312" spans="18:46">
      <c r="R5312"/>
      <c r="S5312"/>
      <c r="U5312"/>
      <c r="V5312"/>
      <c r="X5312"/>
      <c r="Y5312"/>
      <c r="AA5312"/>
      <c r="AB5312"/>
      <c r="AD5312"/>
      <c r="AE5312"/>
      <c r="AG5312"/>
      <c r="AH5312"/>
      <c r="AJ5312"/>
      <c r="AK5312"/>
      <c r="AM5312"/>
      <c r="AN5312"/>
      <c r="AP5312"/>
      <c r="AQ5312"/>
      <c r="AS5312"/>
      <c r="AT5312"/>
    </row>
    <row r="5313" spans="18:46">
      <c r="R5313"/>
      <c r="S5313"/>
      <c r="U5313"/>
      <c r="V5313"/>
      <c r="X5313"/>
      <c r="Y5313"/>
      <c r="AA5313"/>
      <c r="AB5313"/>
      <c r="AD5313"/>
      <c r="AE5313"/>
      <c r="AG5313"/>
      <c r="AH5313"/>
      <c r="AJ5313"/>
      <c r="AK5313"/>
      <c r="AM5313"/>
      <c r="AN5313"/>
      <c r="AP5313"/>
      <c r="AQ5313"/>
      <c r="AS5313"/>
      <c r="AT5313"/>
    </row>
    <row r="5314" spans="18:46">
      <c r="R5314"/>
      <c r="S5314"/>
      <c r="U5314"/>
      <c r="V5314"/>
      <c r="X5314"/>
      <c r="Y5314"/>
      <c r="AA5314"/>
      <c r="AB5314"/>
      <c r="AD5314"/>
      <c r="AE5314"/>
      <c r="AG5314"/>
      <c r="AH5314"/>
      <c r="AJ5314"/>
      <c r="AK5314"/>
      <c r="AM5314"/>
      <c r="AN5314"/>
      <c r="AP5314"/>
      <c r="AQ5314"/>
      <c r="AS5314"/>
      <c r="AT5314"/>
    </row>
    <row r="5315" spans="18:46">
      <c r="R5315"/>
      <c r="S5315"/>
      <c r="U5315"/>
      <c r="V5315"/>
      <c r="X5315"/>
      <c r="Y5315"/>
      <c r="AA5315"/>
      <c r="AB5315"/>
      <c r="AD5315"/>
      <c r="AE5315"/>
      <c r="AG5315"/>
      <c r="AH5315"/>
      <c r="AJ5315"/>
      <c r="AK5315"/>
      <c r="AM5315"/>
      <c r="AN5315"/>
      <c r="AP5315"/>
      <c r="AQ5315"/>
      <c r="AS5315"/>
      <c r="AT5315"/>
    </row>
    <row r="5316" spans="18:46">
      <c r="R5316"/>
      <c r="S5316"/>
      <c r="U5316"/>
      <c r="V5316"/>
      <c r="X5316"/>
      <c r="Y5316"/>
      <c r="AA5316"/>
      <c r="AB5316"/>
      <c r="AD5316"/>
      <c r="AE5316"/>
      <c r="AG5316"/>
      <c r="AH5316"/>
      <c r="AJ5316"/>
      <c r="AK5316"/>
      <c r="AM5316"/>
      <c r="AN5316"/>
      <c r="AP5316"/>
      <c r="AQ5316"/>
      <c r="AS5316"/>
      <c r="AT5316"/>
    </row>
    <row r="5317" spans="18:46">
      <c r="R5317"/>
      <c r="S5317"/>
      <c r="U5317"/>
      <c r="V5317"/>
      <c r="X5317"/>
      <c r="Y5317"/>
      <c r="AA5317"/>
      <c r="AB5317"/>
      <c r="AD5317"/>
      <c r="AE5317"/>
      <c r="AG5317"/>
      <c r="AH5317"/>
      <c r="AJ5317"/>
      <c r="AK5317"/>
      <c r="AM5317"/>
      <c r="AN5317"/>
      <c r="AP5317"/>
      <c r="AQ5317"/>
      <c r="AS5317"/>
      <c r="AT5317"/>
    </row>
    <row r="5318" spans="18:46">
      <c r="R5318"/>
      <c r="S5318"/>
      <c r="U5318"/>
      <c r="V5318"/>
      <c r="X5318"/>
      <c r="Y5318"/>
      <c r="AA5318"/>
      <c r="AB5318"/>
      <c r="AD5318"/>
      <c r="AE5318"/>
      <c r="AG5318"/>
      <c r="AH5318"/>
      <c r="AJ5318"/>
      <c r="AK5318"/>
      <c r="AM5318"/>
      <c r="AN5318"/>
      <c r="AP5318"/>
      <c r="AQ5318"/>
      <c r="AS5318"/>
      <c r="AT5318"/>
    </row>
    <row r="5319" spans="18:46">
      <c r="R5319"/>
      <c r="S5319"/>
      <c r="U5319"/>
      <c r="V5319"/>
      <c r="X5319"/>
      <c r="Y5319"/>
      <c r="AA5319"/>
      <c r="AB5319"/>
      <c r="AD5319"/>
      <c r="AE5319"/>
      <c r="AG5319"/>
      <c r="AH5319"/>
      <c r="AJ5319"/>
      <c r="AK5319"/>
      <c r="AM5319"/>
      <c r="AN5319"/>
      <c r="AP5319"/>
      <c r="AQ5319"/>
      <c r="AS5319"/>
      <c r="AT5319"/>
    </row>
    <row r="5320" spans="18:46">
      <c r="R5320"/>
      <c r="S5320"/>
      <c r="U5320"/>
      <c r="V5320"/>
      <c r="X5320"/>
      <c r="Y5320"/>
      <c r="AA5320"/>
      <c r="AB5320"/>
      <c r="AD5320"/>
      <c r="AE5320"/>
      <c r="AG5320"/>
      <c r="AH5320"/>
      <c r="AJ5320"/>
      <c r="AK5320"/>
      <c r="AM5320"/>
      <c r="AN5320"/>
      <c r="AP5320"/>
      <c r="AQ5320"/>
      <c r="AS5320"/>
      <c r="AT5320"/>
    </row>
    <row r="5321" spans="18:46">
      <c r="R5321"/>
      <c r="S5321"/>
      <c r="U5321"/>
      <c r="V5321"/>
      <c r="X5321"/>
      <c r="Y5321"/>
      <c r="AA5321"/>
      <c r="AB5321"/>
      <c r="AD5321"/>
      <c r="AE5321"/>
      <c r="AG5321"/>
      <c r="AH5321"/>
      <c r="AJ5321"/>
      <c r="AK5321"/>
      <c r="AM5321"/>
      <c r="AN5321"/>
      <c r="AP5321"/>
      <c r="AQ5321"/>
      <c r="AS5321"/>
      <c r="AT5321"/>
    </row>
    <row r="5322" spans="18:46">
      <c r="R5322"/>
      <c r="S5322"/>
      <c r="U5322"/>
      <c r="V5322"/>
      <c r="X5322"/>
      <c r="Y5322"/>
      <c r="AA5322"/>
      <c r="AB5322"/>
      <c r="AD5322"/>
      <c r="AE5322"/>
      <c r="AG5322"/>
      <c r="AH5322"/>
      <c r="AJ5322"/>
      <c r="AK5322"/>
      <c r="AM5322"/>
      <c r="AN5322"/>
      <c r="AP5322"/>
      <c r="AQ5322"/>
      <c r="AS5322"/>
      <c r="AT5322"/>
    </row>
    <row r="5323" spans="18:46">
      <c r="R5323"/>
      <c r="S5323"/>
      <c r="U5323"/>
      <c r="V5323"/>
      <c r="X5323"/>
      <c r="Y5323"/>
      <c r="AA5323"/>
      <c r="AB5323"/>
      <c r="AD5323"/>
      <c r="AE5323"/>
      <c r="AG5323"/>
      <c r="AH5323"/>
      <c r="AJ5323"/>
      <c r="AK5323"/>
      <c r="AM5323"/>
      <c r="AN5323"/>
      <c r="AP5323"/>
      <c r="AQ5323"/>
      <c r="AS5323"/>
      <c r="AT5323"/>
    </row>
    <row r="5324" spans="18:46">
      <c r="R5324"/>
      <c r="S5324"/>
      <c r="U5324"/>
      <c r="V5324"/>
      <c r="X5324"/>
      <c r="Y5324"/>
      <c r="AA5324"/>
      <c r="AB5324"/>
      <c r="AD5324"/>
      <c r="AE5324"/>
      <c r="AG5324"/>
      <c r="AH5324"/>
      <c r="AJ5324"/>
      <c r="AK5324"/>
      <c r="AM5324"/>
      <c r="AN5324"/>
      <c r="AP5324"/>
      <c r="AQ5324"/>
      <c r="AS5324"/>
      <c r="AT5324"/>
    </row>
    <row r="5325" spans="18:46">
      <c r="R5325"/>
      <c r="S5325"/>
      <c r="U5325"/>
      <c r="V5325"/>
      <c r="X5325"/>
      <c r="Y5325"/>
      <c r="AA5325"/>
      <c r="AB5325"/>
      <c r="AD5325"/>
      <c r="AE5325"/>
      <c r="AG5325"/>
      <c r="AH5325"/>
      <c r="AJ5325"/>
      <c r="AK5325"/>
      <c r="AM5325"/>
      <c r="AN5325"/>
      <c r="AP5325"/>
      <c r="AQ5325"/>
      <c r="AS5325"/>
      <c r="AT5325"/>
    </row>
    <row r="5326" spans="18:46">
      <c r="R5326"/>
      <c r="S5326"/>
      <c r="U5326"/>
      <c r="V5326"/>
      <c r="X5326"/>
      <c r="Y5326"/>
      <c r="AA5326"/>
      <c r="AB5326"/>
      <c r="AD5326"/>
      <c r="AE5326"/>
      <c r="AG5326"/>
      <c r="AH5326"/>
      <c r="AJ5326"/>
      <c r="AK5326"/>
      <c r="AM5326"/>
      <c r="AN5326"/>
      <c r="AP5326"/>
      <c r="AQ5326"/>
      <c r="AS5326"/>
      <c r="AT5326"/>
    </row>
    <row r="5327" spans="18:46">
      <c r="R5327"/>
      <c r="S5327"/>
      <c r="U5327"/>
      <c r="V5327"/>
      <c r="X5327"/>
      <c r="Y5327"/>
      <c r="AA5327"/>
      <c r="AB5327"/>
      <c r="AD5327"/>
      <c r="AE5327"/>
      <c r="AG5327"/>
      <c r="AH5327"/>
      <c r="AJ5327"/>
      <c r="AK5327"/>
      <c r="AM5327"/>
      <c r="AN5327"/>
      <c r="AP5327"/>
      <c r="AQ5327"/>
      <c r="AS5327"/>
      <c r="AT5327"/>
    </row>
    <row r="5328" spans="18:46">
      <c r="R5328"/>
      <c r="S5328"/>
      <c r="U5328"/>
      <c r="V5328"/>
      <c r="X5328"/>
      <c r="Y5328"/>
      <c r="AA5328"/>
      <c r="AB5328"/>
      <c r="AD5328"/>
      <c r="AE5328"/>
      <c r="AG5328"/>
      <c r="AH5328"/>
      <c r="AJ5328"/>
      <c r="AK5328"/>
      <c r="AM5328"/>
      <c r="AN5328"/>
      <c r="AP5328"/>
      <c r="AQ5328"/>
      <c r="AS5328"/>
      <c r="AT5328"/>
    </row>
    <row r="5329" spans="18:46">
      <c r="R5329"/>
      <c r="S5329"/>
      <c r="U5329"/>
      <c r="V5329"/>
      <c r="X5329"/>
      <c r="Y5329"/>
      <c r="AA5329"/>
      <c r="AB5329"/>
      <c r="AD5329"/>
      <c r="AE5329"/>
      <c r="AG5329"/>
      <c r="AH5329"/>
      <c r="AJ5329"/>
      <c r="AK5329"/>
      <c r="AM5329"/>
      <c r="AN5329"/>
      <c r="AP5329"/>
      <c r="AQ5329"/>
      <c r="AS5329"/>
      <c r="AT5329"/>
    </row>
    <row r="5330" spans="18:46">
      <c r="R5330"/>
      <c r="S5330"/>
      <c r="U5330"/>
      <c r="V5330"/>
      <c r="X5330"/>
      <c r="Y5330"/>
      <c r="AA5330"/>
      <c r="AB5330"/>
      <c r="AD5330"/>
      <c r="AE5330"/>
      <c r="AG5330"/>
      <c r="AH5330"/>
      <c r="AJ5330"/>
      <c r="AK5330"/>
      <c r="AM5330"/>
      <c r="AN5330"/>
      <c r="AP5330"/>
      <c r="AQ5330"/>
      <c r="AS5330"/>
      <c r="AT5330"/>
    </row>
    <row r="5331" spans="18:46">
      <c r="R5331"/>
      <c r="S5331"/>
      <c r="U5331"/>
      <c r="V5331"/>
      <c r="X5331"/>
      <c r="Y5331"/>
      <c r="AA5331"/>
      <c r="AB5331"/>
      <c r="AD5331"/>
      <c r="AE5331"/>
      <c r="AG5331"/>
      <c r="AH5331"/>
      <c r="AJ5331"/>
      <c r="AK5331"/>
      <c r="AM5331"/>
      <c r="AN5331"/>
      <c r="AP5331"/>
      <c r="AQ5331"/>
      <c r="AS5331"/>
      <c r="AT5331"/>
    </row>
    <row r="5332" spans="18:46">
      <c r="R5332"/>
      <c r="S5332"/>
      <c r="U5332"/>
      <c r="V5332"/>
      <c r="X5332"/>
      <c r="Y5332"/>
      <c r="AA5332"/>
      <c r="AB5332"/>
      <c r="AD5332"/>
      <c r="AE5332"/>
      <c r="AG5332"/>
      <c r="AH5332"/>
      <c r="AJ5332"/>
      <c r="AK5332"/>
      <c r="AM5332"/>
      <c r="AN5332"/>
      <c r="AP5332"/>
      <c r="AQ5332"/>
      <c r="AS5332"/>
      <c r="AT5332"/>
    </row>
    <row r="5333" spans="18:46">
      <c r="R5333"/>
      <c r="S5333"/>
      <c r="U5333"/>
      <c r="V5333"/>
      <c r="X5333"/>
      <c r="Y5333"/>
      <c r="AA5333"/>
      <c r="AB5333"/>
      <c r="AD5333"/>
      <c r="AE5333"/>
      <c r="AG5333"/>
      <c r="AH5333"/>
      <c r="AJ5333"/>
      <c r="AK5333"/>
      <c r="AM5333"/>
      <c r="AN5333"/>
      <c r="AP5333"/>
      <c r="AQ5333"/>
      <c r="AS5333"/>
      <c r="AT5333"/>
    </row>
    <row r="5334" spans="18:46">
      <c r="R5334"/>
      <c r="S5334"/>
      <c r="U5334"/>
      <c r="V5334"/>
      <c r="X5334"/>
      <c r="Y5334"/>
      <c r="AA5334"/>
      <c r="AB5334"/>
      <c r="AD5334"/>
      <c r="AE5334"/>
      <c r="AG5334"/>
      <c r="AH5334"/>
      <c r="AJ5334"/>
      <c r="AK5334"/>
      <c r="AM5334"/>
      <c r="AN5334"/>
      <c r="AP5334"/>
      <c r="AQ5334"/>
      <c r="AS5334"/>
      <c r="AT5334"/>
    </row>
    <row r="5335" spans="18:46">
      <c r="R5335"/>
      <c r="S5335"/>
      <c r="U5335"/>
      <c r="V5335"/>
      <c r="X5335"/>
      <c r="Y5335"/>
      <c r="AA5335"/>
      <c r="AB5335"/>
      <c r="AD5335"/>
      <c r="AE5335"/>
      <c r="AG5335"/>
      <c r="AH5335"/>
      <c r="AJ5335"/>
      <c r="AK5335"/>
      <c r="AM5335"/>
      <c r="AN5335"/>
      <c r="AP5335"/>
      <c r="AQ5335"/>
      <c r="AS5335"/>
      <c r="AT5335"/>
    </row>
    <row r="5336" spans="18:46">
      <c r="R5336"/>
      <c r="S5336"/>
      <c r="U5336"/>
      <c r="V5336"/>
      <c r="X5336"/>
      <c r="Y5336"/>
      <c r="AA5336"/>
      <c r="AB5336"/>
      <c r="AD5336"/>
      <c r="AE5336"/>
      <c r="AG5336"/>
      <c r="AH5336"/>
      <c r="AJ5336"/>
      <c r="AK5336"/>
      <c r="AM5336"/>
      <c r="AN5336"/>
      <c r="AP5336"/>
      <c r="AQ5336"/>
      <c r="AS5336"/>
      <c r="AT5336"/>
    </row>
    <row r="5337" spans="18:46">
      <c r="R5337"/>
      <c r="S5337"/>
      <c r="U5337"/>
      <c r="V5337"/>
      <c r="X5337"/>
      <c r="Y5337"/>
      <c r="AA5337"/>
      <c r="AB5337"/>
      <c r="AD5337"/>
      <c r="AE5337"/>
      <c r="AG5337"/>
      <c r="AH5337"/>
      <c r="AJ5337"/>
      <c r="AK5337"/>
      <c r="AM5337"/>
      <c r="AN5337"/>
      <c r="AP5337"/>
      <c r="AQ5337"/>
      <c r="AS5337"/>
      <c r="AT5337"/>
    </row>
    <row r="5338" spans="18:46">
      <c r="R5338"/>
      <c r="S5338"/>
      <c r="U5338"/>
      <c r="V5338"/>
      <c r="X5338"/>
      <c r="Y5338"/>
      <c r="AA5338"/>
      <c r="AB5338"/>
      <c r="AD5338"/>
      <c r="AE5338"/>
      <c r="AG5338"/>
      <c r="AH5338"/>
      <c r="AJ5338"/>
      <c r="AK5338"/>
      <c r="AM5338"/>
      <c r="AN5338"/>
      <c r="AP5338"/>
      <c r="AQ5338"/>
      <c r="AS5338"/>
      <c r="AT5338"/>
    </row>
    <row r="5339" spans="18:46">
      <c r="R5339"/>
      <c r="S5339"/>
      <c r="U5339"/>
      <c r="V5339"/>
      <c r="X5339"/>
      <c r="Y5339"/>
      <c r="AA5339"/>
      <c r="AB5339"/>
      <c r="AD5339"/>
      <c r="AE5339"/>
      <c r="AG5339"/>
      <c r="AH5339"/>
      <c r="AJ5339"/>
      <c r="AK5339"/>
      <c r="AM5339"/>
      <c r="AN5339"/>
      <c r="AP5339"/>
      <c r="AQ5339"/>
      <c r="AS5339"/>
      <c r="AT5339"/>
    </row>
    <row r="5340" spans="18:46">
      <c r="R5340"/>
      <c r="S5340"/>
      <c r="U5340"/>
      <c r="V5340"/>
      <c r="X5340"/>
      <c r="Y5340"/>
      <c r="AA5340"/>
      <c r="AB5340"/>
      <c r="AD5340"/>
      <c r="AE5340"/>
      <c r="AG5340"/>
      <c r="AH5340"/>
      <c r="AJ5340"/>
      <c r="AK5340"/>
      <c r="AM5340"/>
      <c r="AN5340"/>
      <c r="AP5340"/>
      <c r="AQ5340"/>
      <c r="AS5340"/>
      <c r="AT5340"/>
    </row>
    <row r="5341" spans="18:46">
      <c r="R5341"/>
      <c r="S5341"/>
      <c r="U5341"/>
      <c r="V5341"/>
      <c r="X5341"/>
      <c r="Y5341"/>
      <c r="AA5341"/>
      <c r="AB5341"/>
      <c r="AD5341"/>
      <c r="AE5341"/>
      <c r="AG5341"/>
      <c r="AH5341"/>
      <c r="AJ5341"/>
      <c r="AK5341"/>
      <c r="AM5341"/>
      <c r="AN5341"/>
      <c r="AP5341"/>
      <c r="AQ5341"/>
      <c r="AS5341"/>
      <c r="AT5341"/>
    </row>
    <row r="5342" spans="18:46">
      <c r="R5342"/>
      <c r="S5342"/>
      <c r="U5342"/>
      <c r="V5342"/>
      <c r="X5342"/>
      <c r="Y5342"/>
      <c r="AA5342"/>
      <c r="AB5342"/>
      <c r="AD5342"/>
      <c r="AE5342"/>
      <c r="AG5342"/>
      <c r="AH5342"/>
      <c r="AJ5342"/>
      <c r="AK5342"/>
      <c r="AM5342"/>
      <c r="AN5342"/>
      <c r="AP5342"/>
      <c r="AQ5342"/>
      <c r="AS5342"/>
      <c r="AT5342"/>
    </row>
    <row r="5343" spans="18:46">
      <c r="R5343"/>
      <c r="S5343"/>
      <c r="U5343"/>
      <c r="V5343"/>
      <c r="X5343"/>
      <c r="Y5343"/>
      <c r="AA5343"/>
      <c r="AB5343"/>
      <c r="AD5343"/>
      <c r="AE5343"/>
      <c r="AG5343"/>
      <c r="AH5343"/>
      <c r="AJ5343"/>
      <c r="AK5343"/>
      <c r="AM5343"/>
      <c r="AN5343"/>
      <c r="AP5343"/>
      <c r="AQ5343"/>
      <c r="AS5343"/>
      <c r="AT5343"/>
    </row>
    <row r="5344" spans="18:46">
      <c r="R5344"/>
      <c r="S5344"/>
      <c r="U5344"/>
      <c r="V5344"/>
      <c r="X5344"/>
      <c r="Y5344"/>
      <c r="AA5344"/>
      <c r="AB5344"/>
      <c r="AD5344"/>
      <c r="AE5344"/>
      <c r="AG5344"/>
      <c r="AH5344"/>
      <c r="AJ5344"/>
      <c r="AK5344"/>
      <c r="AM5344"/>
      <c r="AN5344"/>
      <c r="AP5344"/>
      <c r="AQ5344"/>
      <c r="AS5344"/>
      <c r="AT5344"/>
    </row>
    <row r="5345" spans="18:46">
      <c r="R5345"/>
      <c r="S5345"/>
      <c r="U5345"/>
      <c r="V5345"/>
      <c r="X5345"/>
      <c r="Y5345"/>
      <c r="AA5345"/>
      <c r="AB5345"/>
      <c r="AD5345"/>
      <c r="AE5345"/>
      <c r="AG5345"/>
      <c r="AH5345"/>
      <c r="AJ5345"/>
      <c r="AK5345"/>
      <c r="AM5345"/>
      <c r="AN5345"/>
      <c r="AP5345"/>
      <c r="AQ5345"/>
      <c r="AS5345"/>
      <c r="AT5345"/>
    </row>
    <row r="5346" spans="18:46">
      <c r="R5346"/>
      <c r="S5346"/>
      <c r="U5346"/>
      <c r="V5346"/>
      <c r="X5346"/>
      <c r="Y5346"/>
      <c r="AA5346"/>
      <c r="AB5346"/>
      <c r="AD5346"/>
      <c r="AE5346"/>
      <c r="AG5346"/>
      <c r="AH5346"/>
      <c r="AJ5346"/>
      <c r="AK5346"/>
      <c r="AM5346"/>
      <c r="AN5346"/>
      <c r="AP5346"/>
      <c r="AQ5346"/>
      <c r="AS5346"/>
      <c r="AT5346"/>
    </row>
    <row r="5347" spans="18:46">
      <c r="R5347"/>
      <c r="S5347"/>
      <c r="U5347"/>
      <c r="V5347"/>
      <c r="X5347"/>
      <c r="Y5347"/>
      <c r="AA5347"/>
      <c r="AB5347"/>
      <c r="AD5347"/>
      <c r="AE5347"/>
      <c r="AG5347"/>
      <c r="AH5347"/>
      <c r="AJ5347"/>
      <c r="AK5347"/>
      <c r="AM5347"/>
      <c r="AN5347"/>
      <c r="AP5347"/>
      <c r="AQ5347"/>
      <c r="AS5347"/>
      <c r="AT5347"/>
    </row>
    <row r="5348" spans="18:46">
      <c r="R5348"/>
      <c r="S5348"/>
      <c r="U5348"/>
      <c r="V5348"/>
      <c r="X5348"/>
      <c r="Y5348"/>
      <c r="AA5348"/>
      <c r="AB5348"/>
      <c r="AD5348"/>
      <c r="AE5348"/>
      <c r="AG5348"/>
      <c r="AH5348"/>
      <c r="AJ5348"/>
      <c r="AK5348"/>
      <c r="AM5348"/>
      <c r="AN5348"/>
      <c r="AP5348"/>
      <c r="AQ5348"/>
      <c r="AS5348"/>
      <c r="AT5348"/>
    </row>
    <row r="5349" spans="18:46">
      <c r="R5349"/>
      <c r="S5349"/>
      <c r="U5349"/>
      <c r="V5349"/>
      <c r="X5349"/>
      <c r="Y5349"/>
      <c r="AA5349"/>
      <c r="AB5349"/>
      <c r="AD5349"/>
      <c r="AE5349"/>
      <c r="AG5349"/>
      <c r="AH5349"/>
      <c r="AJ5349"/>
      <c r="AK5349"/>
      <c r="AM5349"/>
      <c r="AN5349"/>
      <c r="AP5349"/>
      <c r="AQ5349"/>
      <c r="AS5349"/>
      <c r="AT5349"/>
    </row>
    <row r="5350" spans="18:46">
      <c r="R5350"/>
      <c r="S5350"/>
      <c r="U5350"/>
      <c r="V5350"/>
      <c r="X5350"/>
      <c r="Y5350"/>
      <c r="AA5350"/>
      <c r="AB5350"/>
      <c r="AD5350"/>
      <c r="AE5350"/>
      <c r="AG5350"/>
      <c r="AH5350"/>
      <c r="AJ5350"/>
      <c r="AK5350"/>
      <c r="AM5350"/>
      <c r="AN5350"/>
      <c r="AP5350"/>
      <c r="AQ5350"/>
      <c r="AS5350"/>
      <c r="AT5350"/>
    </row>
    <row r="5351" spans="18:46">
      <c r="R5351"/>
      <c r="S5351"/>
      <c r="U5351"/>
      <c r="V5351"/>
      <c r="X5351"/>
      <c r="Y5351"/>
      <c r="AA5351"/>
      <c r="AB5351"/>
      <c r="AD5351"/>
      <c r="AE5351"/>
      <c r="AG5351"/>
      <c r="AH5351"/>
      <c r="AJ5351"/>
      <c r="AK5351"/>
      <c r="AM5351"/>
      <c r="AN5351"/>
      <c r="AP5351"/>
      <c r="AQ5351"/>
      <c r="AS5351"/>
      <c r="AT5351"/>
    </row>
    <row r="5352" spans="18:46">
      <c r="R5352"/>
      <c r="S5352"/>
      <c r="U5352"/>
      <c r="V5352"/>
      <c r="X5352"/>
      <c r="Y5352"/>
      <c r="AA5352"/>
      <c r="AB5352"/>
      <c r="AD5352"/>
      <c r="AE5352"/>
      <c r="AG5352"/>
      <c r="AH5352"/>
      <c r="AJ5352"/>
      <c r="AK5352"/>
      <c r="AM5352"/>
      <c r="AN5352"/>
      <c r="AP5352"/>
      <c r="AQ5352"/>
      <c r="AS5352"/>
      <c r="AT5352"/>
    </row>
    <row r="5353" spans="18:46">
      <c r="R5353"/>
      <c r="S5353"/>
      <c r="U5353"/>
      <c r="V5353"/>
      <c r="X5353"/>
      <c r="Y5353"/>
      <c r="AA5353"/>
      <c r="AB5353"/>
      <c r="AD5353"/>
      <c r="AE5353"/>
      <c r="AG5353"/>
      <c r="AH5353"/>
      <c r="AJ5353"/>
      <c r="AK5353"/>
      <c r="AM5353"/>
      <c r="AN5353"/>
      <c r="AP5353"/>
      <c r="AQ5353"/>
      <c r="AS5353"/>
      <c r="AT5353"/>
    </row>
    <row r="5354" spans="18:46">
      <c r="R5354"/>
      <c r="S5354"/>
      <c r="U5354"/>
      <c r="V5354"/>
      <c r="X5354"/>
      <c r="Y5354"/>
      <c r="AA5354"/>
      <c r="AB5354"/>
      <c r="AD5354"/>
      <c r="AE5354"/>
      <c r="AG5354"/>
      <c r="AH5354"/>
      <c r="AJ5354"/>
      <c r="AK5354"/>
      <c r="AM5354"/>
      <c r="AN5354"/>
      <c r="AP5354"/>
      <c r="AQ5354"/>
      <c r="AS5354"/>
      <c r="AT5354"/>
    </row>
    <row r="5355" spans="18:46">
      <c r="R5355"/>
      <c r="S5355"/>
      <c r="U5355"/>
      <c r="V5355"/>
      <c r="X5355"/>
      <c r="Y5355"/>
      <c r="AA5355"/>
      <c r="AB5355"/>
      <c r="AD5355"/>
      <c r="AE5355"/>
      <c r="AG5355"/>
      <c r="AH5355"/>
      <c r="AJ5355"/>
      <c r="AK5355"/>
      <c r="AM5355"/>
      <c r="AN5355"/>
      <c r="AP5355"/>
      <c r="AQ5355"/>
      <c r="AS5355"/>
      <c r="AT5355"/>
    </row>
    <row r="5356" spans="18:46">
      <c r="R5356"/>
      <c r="S5356"/>
      <c r="U5356"/>
      <c r="V5356"/>
      <c r="X5356"/>
      <c r="Y5356"/>
      <c r="AA5356"/>
      <c r="AB5356"/>
      <c r="AD5356"/>
      <c r="AE5356"/>
      <c r="AG5356"/>
      <c r="AH5356"/>
      <c r="AJ5356"/>
      <c r="AK5356"/>
      <c r="AM5356"/>
      <c r="AN5356"/>
      <c r="AP5356"/>
      <c r="AQ5356"/>
      <c r="AS5356"/>
      <c r="AT5356"/>
    </row>
    <row r="5357" spans="18:46">
      <c r="R5357"/>
      <c r="S5357"/>
      <c r="U5357"/>
      <c r="V5357"/>
      <c r="X5357"/>
      <c r="Y5357"/>
      <c r="AA5357"/>
      <c r="AB5357"/>
      <c r="AD5357"/>
      <c r="AE5357"/>
      <c r="AG5357"/>
      <c r="AH5357"/>
      <c r="AJ5357"/>
      <c r="AK5357"/>
      <c r="AM5357"/>
      <c r="AN5357"/>
      <c r="AP5357"/>
      <c r="AQ5357"/>
      <c r="AS5357"/>
      <c r="AT5357"/>
    </row>
    <row r="5358" spans="18:46">
      <c r="R5358"/>
      <c r="S5358"/>
      <c r="U5358"/>
      <c r="V5358"/>
      <c r="X5358"/>
      <c r="Y5358"/>
      <c r="AA5358"/>
      <c r="AB5358"/>
      <c r="AD5358"/>
      <c r="AE5358"/>
      <c r="AG5358"/>
      <c r="AH5358"/>
      <c r="AJ5358"/>
      <c r="AK5358"/>
      <c r="AM5358"/>
      <c r="AN5358"/>
      <c r="AP5358"/>
      <c r="AQ5358"/>
      <c r="AS5358"/>
      <c r="AT5358"/>
    </row>
    <row r="5359" spans="18:46">
      <c r="R5359"/>
      <c r="S5359"/>
      <c r="U5359"/>
      <c r="V5359"/>
      <c r="X5359"/>
      <c r="Y5359"/>
      <c r="AA5359"/>
      <c r="AB5359"/>
      <c r="AD5359"/>
      <c r="AE5359"/>
      <c r="AG5359"/>
      <c r="AH5359"/>
      <c r="AJ5359"/>
      <c r="AK5359"/>
      <c r="AM5359"/>
      <c r="AN5359"/>
      <c r="AP5359"/>
      <c r="AQ5359"/>
      <c r="AS5359"/>
      <c r="AT5359"/>
    </row>
    <row r="5360" spans="18:46">
      <c r="R5360"/>
      <c r="S5360"/>
      <c r="U5360"/>
      <c r="V5360"/>
      <c r="X5360"/>
      <c r="Y5360"/>
      <c r="AA5360"/>
      <c r="AB5360"/>
      <c r="AD5360"/>
      <c r="AE5360"/>
      <c r="AG5360"/>
      <c r="AH5360"/>
      <c r="AJ5360"/>
      <c r="AK5360"/>
      <c r="AM5360"/>
      <c r="AN5360"/>
      <c r="AP5360"/>
      <c r="AQ5360"/>
      <c r="AS5360"/>
      <c r="AT5360"/>
    </row>
    <row r="5361" spans="18:46">
      <c r="R5361"/>
      <c r="S5361"/>
      <c r="U5361"/>
      <c r="V5361"/>
      <c r="X5361"/>
      <c r="Y5361"/>
      <c r="AA5361"/>
      <c r="AB5361"/>
      <c r="AD5361"/>
      <c r="AE5361"/>
      <c r="AG5361"/>
      <c r="AH5361"/>
      <c r="AJ5361"/>
      <c r="AK5361"/>
      <c r="AM5361"/>
      <c r="AN5361"/>
      <c r="AP5361"/>
      <c r="AQ5361"/>
      <c r="AS5361"/>
      <c r="AT5361"/>
    </row>
    <row r="5362" spans="18:46">
      <c r="R5362"/>
      <c r="S5362"/>
      <c r="U5362"/>
      <c r="V5362"/>
      <c r="X5362"/>
      <c r="Y5362"/>
      <c r="AA5362"/>
      <c r="AB5362"/>
      <c r="AD5362"/>
      <c r="AE5362"/>
      <c r="AG5362"/>
      <c r="AH5362"/>
      <c r="AJ5362"/>
      <c r="AK5362"/>
      <c r="AM5362"/>
      <c r="AN5362"/>
      <c r="AP5362"/>
      <c r="AQ5362"/>
      <c r="AS5362"/>
      <c r="AT5362"/>
    </row>
    <row r="5363" spans="18:46">
      <c r="R5363"/>
      <c r="S5363"/>
      <c r="U5363"/>
      <c r="V5363"/>
      <c r="X5363"/>
      <c r="Y5363"/>
      <c r="AA5363"/>
      <c r="AB5363"/>
      <c r="AD5363"/>
      <c r="AE5363"/>
      <c r="AG5363"/>
      <c r="AH5363"/>
      <c r="AJ5363"/>
      <c r="AK5363"/>
      <c r="AM5363"/>
      <c r="AN5363"/>
      <c r="AP5363"/>
      <c r="AQ5363"/>
      <c r="AS5363"/>
      <c r="AT5363"/>
    </row>
    <row r="5364" spans="18:46">
      <c r="R5364"/>
      <c r="S5364"/>
      <c r="U5364"/>
      <c r="V5364"/>
      <c r="X5364"/>
      <c r="Y5364"/>
      <c r="AA5364"/>
      <c r="AB5364"/>
      <c r="AD5364"/>
      <c r="AE5364"/>
      <c r="AG5364"/>
      <c r="AH5364"/>
      <c r="AJ5364"/>
      <c r="AK5364"/>
      <c r="AM5364"/>
      <c r="AN5364"/>
      <c r="AP5364"/>
      <c r="AQ5364"/>
      <c r="AS5364"/>
      <c r="AT5364"/>
    </row>
    <row r="5365" spans="18:46">
      <c r="R5365"/>
      <c r="S5365"/>
      <c r="U5365"/>
      <c r="V5365"/>
      <c r="X5365"/>
      <c r="Y5365"/>
      <c r="AA5365"/>
      <c r="AB5365"/>
      <c r="AD5365"/>
      <c r="AE5365"/>
      <c r="AG5365"/>
      <c r="AH5365"/>
      <c r="AJ5365"/>
      <c r="AK5365"/>
      <c r="AM5365"/>
      <c r="AN5365"/>
      <c r="AP5365"/>
      <c r="AQ5365"/>
      <c r="AS5365"/>
      <c r="AT5365"/>
    </row>
    <row r="5366" spans="18:46">
      <c r="R5366"/>
      <c r="S5366"/>
      <c r="U5366"/>
      <c r="V5366"/>
      <c r="X5366"/>
      <c r="Y5366"/>
      <c r="AA5366"/>
      <c r="AB5366"/>
      <c r="AD5366"/>
      <c r="AE5366"/>
      <c r="AG5366"/>
      <c r="AH5366"/>
      <c r="AJ5366"/>
      <c r="AK5366"/>
      <c r="AM5366"/>
      <c r="AN5366"/>
      <c r="AP5366"/>
      <c r="AQ5366"/>
      <c r="AS5366"/>
      <c r="AT5366"/>
    </row>
    <row r="5367" spans="18:46">
      <c r="R5367"/>
      <c r="S5367"/>
      <c r="U5367"/>
      <c r="V5367"/>
      <c r="X5367"/>
      <c r="Y5367"/>
      <c r="AA5367"/>
      <c r="AB5367"/>
      <c r="AD5367"/>
      <c r="AE5367"/>
      <c r="AG5367"/>
      <c r="AH5367"/>
      <c r="AJ5367"/>
      <c r="AK5367"/>
      <c r="AM5367"/>
      <c r="AN5367"/>
      <c r="AP5367"/>
      <c r="AQ5367"/>
      <c r="AS5367"/>
      <c r="AT5367"/>
    </row>
    <row r="5368" spans="18:46">
      <c r="R5368"/>
      <c r="S5368"/>
      <c r="U5368"/>
      <c r="V5368"/>
      <c r="X5368"/>
      <c r="Y5368"/>
      <c r="AA5368"/>
      <c r="AB5368"/>
      <c r="AD5368"/>
      <c r="AE5368"/>
      <c r="AG5368"/>
      <c r="AH5368"/>
      <c r="AJ5368"/>
      <c r="AK5368"/>
      <c r="AM5368"/>
      <c r="AN5368"/>
      <c r="AP5368"/>
      <c r="AQ5368"/>
      <c r="AS5368"/>
      <c r="AT5368"/>
    </row>
    <row r="5369" spans="18:46">
      <c r="R5369"/>
      <c r="S5369"/>
      <c r="U5369"/>
      <c r="V5369"/>
      <c r="X5369"/>
      <c r="Y5369"/>
      <c r="AA5369"/>
      <c r="AB5369"/>
      <c r="AD5369"/>
      <c r="AE5369"/>
      <c r="AG5369"/>
      <c r="AH5369"/>
      <c r="AJ5369"/>
      <c r="AK5369"/>
      <c r="AM5369"/>
      <c r="AN5369"/>
      <c r="AP5369"/>
      <c r="AQ5369"/>
      <c r="AS5369"/>
      <c r="AT5369"/>
    </row>
    <row r="5370" spans="18:46">
      <c r="R5370"/>
      <c r="S5370"/>
      <c r="U5370"/>
      <c r="V5370"/>
      <c r="X5370"/>
      <c r="Y5370"/>
      <c r="AA5370"/>
      <c r="AB5370"/>
      <c r="AD5370"/>
      <c r="AE5370"/>
      <c r="AG5370"/>
      <c r="AH5370"/>
      <c r="AJ5370"/>
      <c r="AK5370"/>
      <c r="AM5370"/>
      <c r="AN5370"/>
      <c r="AP5370"/>
      <c r="AQ5370"/>
      <c r="AS5370"/>
      <c r="AT5370"/>
    </row>
    <row r="5371" spans="18:46">
      <c r="R5371"/>
      <c r="S5371"/>
      <c r="U5371"/>
      <c r="V5371"/>
      <c r="X5371"/>
      <c r="Y5371"/>
      <c r="AA5371"/>
      <c r="AB5371"/>
      <c r="AD5371"/>
      <c r="AE5371"/>
      <c r="AG5371"/>
      <c r="AH5371"/>
      <c r="AJ5371"/>
      <c r="AK5371"/>
      <c r="AM5371"/>
      <c r="AN5371"/>
      <c r="AP5371"/>
      <c r="AQ5371"/>
      <c r="AS5371"/>
      <c r="AT5371"/>
    </row>
    <row r="5372" spans="18:46">
      <c r="R5372"/>
      <c r="S5372"/>
      <c r="U5372"/>
      <c r="V5372"/>
      <c r="X5372"/>
      <c r="Y5372"/>
      <c r="AA5372"/>
      <c r="AB5372"/>
      <c r="AD5372"/>
      <c r="AE5372"/>
      <c r="AG5372"/>
      <c r="AH5372"/>
      <c r="AJ5372"/>
      <c r="AK5372"/>
      <c r="AM5372"/>
      <c r="AN5372"/>
      <c r="AP5372"/>
      <c r="AQ5372"/>
      <c r="AS5372"/>
      <c r="AT5372"/>
    </row>
    <row r="5373" spans="18:46">
      <c r="R5373"/>
      <c r="S5373"/>
      <c r="U5373"/>
      <c r="V5373"/>
      <c r="X5373"/>
      <c r="Y5373"/>
      <c r="AA5373"/>
      <c r="AB5373"/>
      <c r="AD5373"/>
      <c r="AE5373"/>
      <c r="AG5373"/>
      <c r="AH5373"/>
      <c r="AJ5373"/>
      <c r="AK5373"/>
      <c r="AM5373"/>
      <c r="AN5373"/>
      <c r="AP5373"/>
      <c r="AQ5373"/>
      <c r="AS5373"/>
      <c r="AT5373"/>
    </row>
    <row r="5374" spans="18:46">
      <c r="R5374"/>
      <c r="S5374"/>
      <c r="U5374"/>
      <c r="V5374"/>
      <c r="X5374"/>
      <c r="Y5374"/>
      <c r="AA5374"/>
      <c r="AB5374"/>
      <c r="AD5374"/>
      <c r="AE5374"/>
      <c r="AG5374"/>
      <c r="AH5374"/>
      <c r="AJ5374"/>
      <c r="AK5374"/>
      <c r="AM5374"/>
      <c r="AN5374"/>
      <c r="AP5374"/>
      <c r="AQ5374"/>
      <c r="AS5374"/>
      <c r="AT5374"/>
    </row>
    <row r="5375" spans="18:46">
      <c r="R5375"/>
      <c r="S5375"/>
      <c r="U5375"/>
      <c r="V5375"/>
      <c r="X5375"/>
      <c r="Y5375"/>
      <c r="AA5375"/>
      <c r="AB5375"/>
      <c r="AD5375"/>
      <c r="AE5375"/>
      <c r="AG5375"/>
      <c r="AH5375"/>
      <c r="AJ5375"/>
      <c r="AK5375"/>
      <c r="AM5375"/>
      <c r="AN5375"/>
      <c r="AP5375"/>
      <c r="AQ5375"/>
      <c r="AS5375"/>
      <c r="AT5375"/>
    </row>
    <row r="5376" spans="18:46">
      <c r="R5376"/>
      <c r="S5376"/>
      <c r="U5376"/>
      <c r="V5376"/>
      <c r="X5376"/>
      <c r="Y5376"/>
      <c r="AA5376"/>
      <c r="AB5376"/>
      <c r="AD5376"/>
      <c r="AE5376"/>
      <c r="AG5376"/>
      <c r="AH5376"/>
      <c r="AJ5376"/>
      <c r="AK5376"/>
      <c r="AM5376"/>
      <c r="AN5376"/>
      <c r="AP5376"/>
      <c r="AQ5376"/>
      <c r="AS5376"/>
      <c r="AT5376"/>
    </row>
    <row r="5377" spans="18:46">
      <c r="R5377"/>
      <c r="S5377"/>
      <c r="U5377"/>
      <c r="V5377"/>
      <c r="X5377"/>
      <c r="Y5377"/>
      <c r="AA5377"/>
      <c r="AB5377"/>
      <c r="AD5377"/>
      <c r="AE5377"/>
      <c r="AG5377"/>
      <c r="AH5377"/>
      <c r="AJ5377"/>
      <c r="AK5377"/>
      <c r="AM5377"/>
      <c r="AN5377"/>
      <c r="AP5377"/>
      <c r="AQ5377"/>
      <c r="AS5377"/>
      <c r="AT5377"/>
    </row>
    <row r="5378" spans="18:46">
      <c r="R5378"/>
      <c r="S5378"/>
      <c r="U5378"/>
      <c r="V5378"/>
      <c r="X5378"/>
      <c r="Y5378"/>
      <c r="AA5378"/>
      <c r="AB5378"/>
      <c r="AD5378"/>
      <c r="AE5378"/>
      <c r="AG5378"/>
      <c r="AH5378"/>
      <c r="AJ5378"/>
      <c r="AK5378"/>
      <c r="AM5378"/>
      <c r="AN5378"/>
      <c r="AP5378"/>
      <c r="AQ5378"/>
      <c r="AS5378"/>
      <c r="AT5378"/>
    </row>
    <row r="5379" spans="18:46">
      <c r="R5379"/>
      <c r="S5379"/>
      <c r="U5379"/>
      <c r="V5379"/>
      <c r="X5379"/>
      <c r="Y5379"/>
      <c r="AA5379"/>
      <c r="AB5379"/>
      <c r="AD5379"/>
      <c r="AE5379"/>
      <c r="AG5379"/>
      <c r="AH5379"/>
      <c r="AJ5379"/>
      <c r="AK5379"/>
      <c r="AM5379"/>
      <c r="AN5379"/>
      <c r="AP5379"/>
      <c r="AQ5379"/>
      <c r="AS5379"/>
      <c r="AT5379"/>
    </row>
    <row r="5380" spans="18:46">
      <c r="R5380"/>
      <c r="S5380"/>
      <c r="U5380"/>
      <c r="V5380"/>
      <c r="X5380"/>
      <c r="Y5380"/>
      <c r="AA5380"/>
      <c r="AB5380"/>
      <c r="AD5380"/>
      <c r="AE5380"/>
      <c r="AG5380"/>
      <c r="AH5380"/>
      <c r="AJ5380"/>
      <c r="AK5380"/>
      <c r="AM5380"/>
      <c r="AN5380"/>
      <c r="AP5380"/>
      <c r="AQ5380"/>
      <c r="AS5380"/>
      <c r="AT5380"/>
    </row>
    <row r="5381" spans="18:46">
      <c r="R5381"/>
      <c r="S5381"/>
      <c r="U5381"/>
      <c r="V5381"/>
      <c r="X5381"/>
      <c r="Y5381"/>
      <c r="AA5381"/>
      <c r="AB5381"/>
      <c r="AD5381"/>
      <c r="AE5381"/>
      <c r="AG5381"/>
      <c r="AH5381"/>
      <c r="AJ5381"/>
      <c r="AK5381"/>
      <c r="AM5381"/>
      <c r="AN5381"/>
      <c r="AP5381"/>
      <c r="AQ5381"/>
      <c r="AS5381"/>
      <c r="AT5381"/>
    </row>
    <row r="5382" spans="18:46">
      <c r="R5382"/>
      <c r="S5382"/>
      <c r="U5382"/>
      <c r="V5382"/>
      <c r="X5382"/>
      <c r="Y5382"/>
      <c r="AA5382"/>
      <c r="AB5382"/>
      <c r="AD5382"/>
      <c r="AE5382"/>
      <c r="AG5382"/>
      <c r="AH5382"/>
      <c r="AJ5382"/>
      <c r="AK5382"/>
      <c r="AM5382"/>
      <c r="AN5382"/>
      <c r="AP5382"/>
      <c r="AQ5382"/>
      <c r="AS5382"/>
      <c r="AT5382"/>
    </row>
    <row r="5383" spans="18:46">
      <c r="R5383"/>
      <c r="S5383"/>
      <c r="U5383"/>
      <c r="V5383"/>
      <c r="X5383"/>
      <c r="Y5383"/>
      <c r="AA5383"/>
      <c r="AB5383"/>
      <c r="AD5383"/>
      <c r="AE5383"/>
      <c r="AG5383"/>
      <c r="AH5383"/>
      <c r="AJ5383"/>
      <c r="AK5383"/>
      <c r="AM5383"/>
      <c r="AN5383"/>
      <c r="AP5383"/>
      <c r="AQ5383"/>
      <c r="AS5383"/>
      <c r="AT5383"/>
    </row>
    <row r="5384" spans="18:46">
      <c r="R5384"/>
      <c r="S5384"/>
      <c r="U5384"/>
      <c r="V5384"/>
      <c r="X5384"/>
      <c r="Y5384"/>
      <c r="AA5384"/>
      <c r="AB5384"/>
      <c r="AD5384"/>
      <c r="AE5384"/>
      <c r="AG5384"/>
      <c r="AH5384"/>
      <c r="AJ5384"/>
      <c r="AK5384"/>
      <c r="AM5384"/>
      <c r="AN5384"/>
      <c r="AP5384"/>
      <c r="AQ5384"/>
      <c r="AS5384"/>
      <c r="AT5384"/>
    </row>
    <row r="5385" spans="18:46">
      <c r="R5385"/>
      <c r="S5385"/>
      <c r="U5385"/>
      <c r="V5385"/>
      <c r="X5385"/>
      <c r="Y5385"/>
      <c r="AA5385"/>
      <c r="AB5385"/>
      <c r="AD5385"/>
      <c r="AE5385"/>
      <c r="AG5385"/>
      <c r="AH5385"/>
      <c r="AJ5385"/>
      <c r="AK5385"/>
      <c r="AM5385"/>
      <c r="AN5385"/>
      <c r="AP5385"/>
      <c r="AQ5385"/>
      <c r="AS5385"/>
      <c r="AT5385"/>
    </row>
    <row r="5386" spans="18:46">
      <c r="R5386"/>
      <c r="S5386"/>
      <c r="U5386"/>
      <c r="V5386"/>
      <c r="X5386"/>
      <c r="Y5386"/>
      <c r="AA5386"/>
      <c r="AB5386"/>
      <c r="AD5386"/>
      <c r="AE5386"/>
      <c r="AG5386"/>
      <c r="AH5386"/>
      <c r="AJ5386"/>
      <c r="AK5386"/>
      <c r="AM5386"/>
      <c r="AN5386"/>
      <c r="AP5386"/>
      <c r="AQ5386"/>
      <c r="AS5386"/>
      <c r="AT5386"/>
    </row>
    <row r="5387" spans="18:46">
      <c r="R5387"/>
      <c r="S5387"/>
      <c r="U5387"/>
      <c r="V5387"/>
      <c r="X5387"/>
      <c r="Y5387"/>
      <c r="AA5387"/>
      <c r="AB5387"/>
      <c r="AD5387"/>
      <c r="AE5387"/>
      <c r="AG5387"/>
      <c r="AH5387"/>
      <c r="AJ5387"/>
      <c r="AK5387"/>
      <c r="AM5387"/>
      <c r="AN5387"/>
      <c r="AP5387"/>
      <c r="AQ5387"/>
      <c r="AS5387"/>
      <c r="AT5387"/>
    </row>
    <row r="5388" spans="18:46">
      <c r="R5388"/>
      <c r="S5388"/>
      <c r="U5388"/>
      <c r="V5388"/>
      <c r="X5388"/>
      <c r="Y5388"/>
      <c r="AA5388"/>
      <c r="AB5388"/>
      <c r="AD5388"/>
      <c r="AE5388"/>
      <c r="AG5388"/>
      <c r="AH5388"/>
      <c r="AJ5388"/>
      <c r="AK5388"/>
      <c r="AM5388"/>
      <c r="AN5388"/>
      <c r="AP5388"/>
      <c r="AQ5388"/>
      <c r="AS5388"/>
      <c r="AT5388"/>
    </row>
    <row r="5389" spans="18:46">
      <c r="R5389"/>
      <c r="S5389"/>
      <c r="U5389"/>
      <c r="V5389"/>
      <c r="X5389"/>
      <c r="Y5389"/>
      <c r="AA5389"/>
      <c r="AB5389"/>
      <c r="AD5389"/>
      <c r="AE5389"/>
      <c r="AG5389"/>
      <c r="AH5389"/>
      <c r="AJ5389"/>
      <c r="AK5389"/>
      <c r="AM5389"/>
      <c r="AN5389"/>
      <c r="AP5389"/>
      <c r="AQ5389"/>
      <c r="AS5389"/>
      <c r="AT5389"/>
    </row>
    <row r="5390" spans="18:46">
      <c r="R5390"/>
      <c r="S5390"/>
      <c r="U5390"/>
      <c r="V5390"/>
      <c r="X5390"/>
      <c r="Y5390"/>
      <c r="AA5390"/>
      <c r="AB5390"/>
      <c r="AD5390"/>
      <c r="AE5390"/>
      <c r="AG5390"/>
      <c r="AH5390"/>
      <c r="AJ5390"/>
      <c r="AK5390"/>
      <c r="AM5390"/>
      <c r="AN5390"/>
      <c r="AP5390"/>
      <c r="AQ5390"/>
      <c r="AS5390"/>
      <c r="AT5390"/>
    </row>
    <row r="5391" spans="18:46">
      <c r="R5391"/>
      <c r="S5391"/>
      <c r="U5391"/>
      <c r="V5391"/>
      <c r="X5391"/>
      <c r="Y5391"/>
      <c r="AA5391"/>
      <c r="AB5391"/>
      <c r="AD5391"/>
      <c r="AE5391"/>
      <c r="AG5391"/>
      <c r="AH5391"/>
      <c r="AJ5391"/>
      <c r="AK5391"/>
      <c r="AM5391"/>
      <c r="AN5391"/>
      <c r="AP5391"/>
      <c r="AQ5391"/>
      <c r="AS5391"/>
      <c r="AT5391"/>
    </row>
    <row r="5392" spans="18:46">
      <c r="R5392"/>
      <c r="S5392"/>
      <c r="U5392"/>
      <c r="V5392"/>
      <c r="X5392"/>
      <c r="Y5392"/>
      <c r="AA5392"/>
      <c r="AB5392"/>
      <c r="AD5392"/>
      <c r="AE5392"/>
      <c r="AG5392"/>
      <c r="AH5392"/>
      <c r="AJ5392"/>
      <c r="AK5392"/>
      <c r="AM5392"/>
      <c r="AN5392"/>
      <c r="AP5392"/>
      <c r="AQ5392"/>
      <c r="AS5392"/>
      <c r="AT5392"/>
    </row>
    <row r="5393" spans="18:46">
      <c r="R5393"/>
      <c r="S5393"/>
      <c r="U5393"/>
      <c r="V5393"/>
      <c r="X5393"/>
      <c r="Y5393"/>
      <c r="AA5393"/>
      <c r="AB5393"/>
      <c r="AD5393"/>
      <c r="AE5393"/>
      <c r="AG5393"/>
      <c r="AH5393"/>
      <c r="AJ5393"/>
      <c r="AK5393"/>
      <c r="AM5393"/>
      <c r="AN5393"/>
      <c r="AP5393"/>
      <c r="AQ5393"/>
      <c r="AS5393"/>
      <c r="AT5393"/>
    </row>
    <row r="5394" spans="18:46">
      <c r="R5394"/>
      <c r="S5394"/>
      <c r="U5394"/>
      <c r="V5394"/>
      <c r="X5394"/>
      <c r="Y5394"/>
      <c r="AA5394"/>
      <c r="AB5394"/>
      <c r="AD5394"/>
      <c r="AE5394"/>
      <c r="AG5394"/>
      <c r="AH5394"/>
      <c r="AJ5394"/>
      <c r="AK5394"/>
      <c r="AM5394"/>
      <c r="AN5394"/>
      <c r="AP5394"/>
      <c r="AQ5394"/>
      <c r="AS5394"/>
      <c r="AT5394"/>
    </row>
    <row r="5395" spans="18:46">
      <c r="R5395"/>
      <c r="S5395"/>
      <c r="U5395"/>
      <c r="V5395"/>
      <c r="X5395"/>
      <c r="Y5395"/>
      <c r="AA5395"/>
      <c r="AB5395"/>
      <c r="AD5395"/>
      <c r="AE5395"/>
      <c r="AG5395"/>
      <c r="AH5395"/>
      <c r="AJ5395"/>
      <c r="AK5395"/>
      <c r="AM5395"/>
      <c r="AN5395"/>
      <c r="AP5395"/>
      <c r="AQ5395"/>
      <c r="AS5395"/>
      <c r="AT5395"/>
    </row>
    <row r="5396" spans="18:46">
      <c r="R5396"/>
      <c r="S5396"/>
      <c r="U5396"/>
      <c r="V5396"/>
      <c r="X5396"/>
      <c r="Y5396"/>
      <c r="AA5396"/>
      <c r="AB5396"/>
      <c r="AD5396"/>
      <c r="AE5396"/>
      <c r="AG5396"/>
      <c r="AH5396"/>
      <c r="AJ5396"/>
      <c r="AK5396"/>
      <c r="AM5396"/>
      <c r="AN5396"/>
      <c r="AP5396"/>
      <c r="AQ5396"/>
      <c r="AS5396"/>
      <c r="AT5396"/>
    </row>
    <row r="5397" spans="18:46">
      <c r="R5397"/>
      <c r="S5397"/>
      <c r="U5397"/>
      <c r="V5397"/>
      <c r="X5397"/>
      <c r="Y5397"/>
      <c r="AA5397"/>
      <c r="AB5397"/>
      <c r="AD5397"/>
      <c r="AE5397"/>
      <c r="AG5397"/>
      <c r="AH5397"/>
      <c r="AJ5397"/>
      <c r="AK5397"/>
      <c r="AM5397"/>
      <c r="AN5397"/>
      <c r="AP5397"/>
      <c r="AQ5397"/>
      <c r="AS5397"/>
      <c r="AT5397"/>
    </row>
    <row r="5398" spans="18:46">
      <c r="R5398"/>
      <c r="S5398"/>
      <c r="U5398"/>
      <c r="V5398"/>
      <c r="X5398"/>
      <c r="Y5398"/>
      <c r="AA5398"/>
      <c r="AB5398"/>
      <c r="AD5398"/>
      <c r="AE5398"/>
      <c r="AG5398"/>
      <c r="AH5398"/>
      <c r="AJ5398"/>
      <c r="AK5398"/>
      <c r="AM5398"/>
      <c r="AN5398"/>
      <c r="AP5398"/>
      <c r="AQ5398"/>
      <c r="AS5398"/>
      <c r="AT5398"/>
    </row>
    <row r="5399" spans="18:46">
      <c r="R5399"/>
      <c r="S5399"/>
      <c r="U5399"/>
      <c r="V5399"/>
      <c r="X5399"/>
      <c r="Y5399"/>
      <c r="AA5399"/>
      <c r="AB5399"/>
      <c r="AD5399"/>
      <c r="AE5399"/>
      <c r="AG5399"/>
      <c r="AH5399"/>
      <c r="AJ5399"/>
      <c r="AK5399"/>
      <c r="AM5399"/>
      <c r="AN5399"/>
      <c r="AP5399"/>
      <c r="AQ5399"/>
      <c r="AS5399"/>
      <c r="AT5399"/>
    </row>
    <row r="5400" spans="18:46">
      <c r="R5400"/>
      <c r="S5400"/>
      <c r="U5400"/>
      <c r="V5400"/>
      <c r="X5400"/>
      <c r="Y5400"/>
      <c r="AA5400"/>
      <c r="AB5400"/>
      <c r="AD5400"/>
      <c r="AE5400"/>
      <c r="AG5400"/>
      <c r="AH5400"/>
      <c r="AJ5400"/>
      <c r="AK5400"/>
      <c r="AM5400"/>
      <c r="AN5400"/>
      <c r="AP5400"/>
      <c r="AQ5400"/>
      <c r="AS5400"/>
      <c r="AT5400"/>
    </row>
    <row r="5401" spans="18:46">
      <c r="R5401"/>
      <c r="S5401"/>
      <c r="U5401"/>
      <c r="V5401"/>
      <c r="X5401"/>
      <c r="Y5401"/>
      <c r="AA5401"/>
      <c r="AB5401"/>
      <c r="AD5401"/>
      <c r="AE5401"/>
      <c r="AG5401"/>
      <c r="AH5401"/>
      <c r="AJ5401"/>
      <c r="AK5401"/>
      <c r="AM5401"/>
      <c r="AN5401"/>
      <c r="AP5401"/>
      <c r="AQ5401"/>
      <c r="AS5401"/>
      <c r="AT5401"/>
    </row>
    <row r="5402" spans="18:46">
      <c r="R5402"/>
      <c r="S5402"/>
      <c r="U5402"/>
      <c r="V5402"/>
      <c r="X5402"/>
      <c r="Y5402"/>
      <c r="AA5402"/>
      <c r="AB5402"/>
      <c r="AD5402"/>
      <c r="AE5402"/>
      <c r="AG5402"/>
      <c r="AH5402"/>
      <c r="AJ5402"/>
      <c r="AK5402"/>
      <c r="AM5402"/>
      <c r="AN5402"/>
      <c r="AP5402"/>
      <c r="AQ5402"/>
      <c r="AS5402"/>
      <c r="AT5402"/>
    </row>
    <row r="5403" spans="18:46">
      <c r="R5403"/>
      <c r="S5403"/>
      <c r="U5403"/>
      <c r="V5403"/>
      <c r="X5403"/>
      <c r="Y5403"/>
      <c r="AA5403"/>
      <c r="AB5403"/>
      <c r="AD5403"/>
      <c r="AE5403"/>
      <c r="AG5403"/>
      <c r="AH5403"/>
      <c r="AJ5403"/>
      <c r="AK5403"/>
      <c r="AM5403"/>
      <c r="AN5403"/>
      <c r="AP5403"/>
      <c r="AQ5403"/>
      <c r="AS5403"/>
      <c r="AT5403"/>
    </row>
    <row r="5404" spans="18:46">
      <c r="R5404"/>
      <c r="S5404"/>
      <c r="U5404"/>
      <c r="V5404"/>
      <c r="X5404"/>
      <c r="Y5404"/>
      <c r="AA5404"/>
      <c r="AB5404"/>
      <c r="AD5404"/>
      <c r="AE5404"/>
      <c r="AG5404"/>
      <c r="AH5404"/>
      <c r="AJ5404"/>
      <c r="AK5404"/>
      <c r="AM5404"/>
      <c r="AN5404"/>
      <c r="AP5404"/>
      <c r="AQ5404"/>
      <c r="AS5404"/>
      <c r="AT5404"/>
    </row>
    <row r="5405" spans="18:46">
      <c r="R5405"/>
      <c r="S5405"/>
      <c r="U5405"/>
      <c r="V5405"/>
      <c r="X5405"/>
      <c r="Y5405"/>
      <c r="AA5405"/>
      <c r="AB5405"/>
      <c r="AD5405"/>
      <c r="AE5405"/>
      <c r="AG5405"/>
      <c r="AH5405"/>
      <c r="AJ5405"/>
      <c r="AK5405"/>
      <c r="AM5405"/>
      <c r="AN5405"/>
      <c r="AP5405"/>
      <c r="AQ5405"/>
      <c r="AS5405"/>
      <c r="AT5405"/>
    </row>
    <row r="5406" spans="18:46">
      <c r="R5406"/>
      <c r="S5406"/>
      <c r="U5406"/>
      <c r="V5406"/>
      <c r="X5406"/>
      <c r="Y5406"/>
      <c r="AA5406"/>
      <c r="AB5406"/>
      <c r="AD5406"/>
      <c r="AE5406"/>
      <c r="AG5406"/>
      <c r="AH5406"/>
      <c r="AJ5406"/>
      <c r="AK5406"/>
      <c r="AM5406"/>
      <c r="AN5406"/>
      <c r="AP5406"/>
      <c r="AQ5406"/>
      <c r="AS5406"/>
      <c r="AT5406"/>
    </row>
    <row r="5407" spans="18:46">
      <c r="R5407"/>
      <c r="S5407"/>
      <c r="U5407"/>
      <c r="V5407"/>
      <c r="X5407"/>
      <c r="Y5407"/>
      <c r="AA5407"/>
      <c r="AB5407"/>
      <c r="AD5407"/>
      <c r="AE5407"/>
      <c r="AG5407"/>
      <c r="AH5407"/>
      <c r="AJ5407"/>
      <c r="AK5407"/>
      <c r="AM5407"/>
      <c r="AN5407"/>
      <c r="AP5407"/>
      <c r="AQ5407"/>
      <c r="AS5407"/>
      <c r="AT5407"/>
    </row>
    <row r="5408" spans="18:46">
      <c r="R5408"/>
      <c r="S5408"/>
      <c r="U5408"/>
      <c r="V5408"/>
      <c r="X5408"/>
      <c r="Y5408"/>
      <c r="AA5408"/>
      <c r="AB5408"/>
      <c r="AD5408"/>
      <c r="AE5408"/>
      <c r="AG5408"/>
      <c r="AH5408"/>
      <c r="AJ5408"/>
      <c r="AK5408"/>
      <c r="AM5408"/>
      <c r="AN5408"/>
      <c r="AP5408"/>
      <c r="AQ5408"/>
      <c r="AS5408"/>
      <c r="AT5408"/>
    </row>
    <row r="5409" spans="18:46">
      <c r="R5409"/>
      <c r="S5409"/>
      <c r="U5409"/>
      <c r="V5409"/>
      <c r="X5409"/>
      <c r="Y5409"/>
      <c r="AA5409"/>
      <c r="AB5409"/>
      <c r="AD5409"/>
      <c r="AE5409"/>
      <c r="AG5409"/>
      <c r="AH5409"/>
      <c r="AJ5409"/>
      <c r="AK5409"/>
      <c r="AM5409"/>
      <c r="AN5409"/>
      <c r="AP5409"/>
      <c r="AQ5409"/>
      <c r="AS5409"/>
      <c r="AT5409"/>
    </row>
    <row r="5410" spans="18:46">
      <c r="R5410"/>
      <c r="S5410"/>
      <c r="U5410"/>
      <c r="V5410"/>
      <c r="X5410"/>
      <c r="Y5410"/>
      <c r="AA5410"/>
      <c r="AB5410"/>
      <c r="AD5410"/>
      <c r="AE5410"/>
      <c r="AG5410"/>
      <c r="AH5410"/>
      <c r="AJ5410"/>
      <c r="AK5410"/>
      <c r="AM5410"/>
      <c r="AN5410"/>
      <c r="AP5410"/>
      <c r="AQ5410"/>
      <c r="AS5410"/>
      <c r="AT5410"/>
    </row>
    <row r="5411" spans="18:46">
      <c r="R5411"/>
      <c r="S5411"/>
      <c r="U5411"/>
      <c r="V5411"/>
      <c r="X5411"/>
      <c r="Y5411"/>
      <c r="AA5411"/>
      <c r="AB5411"/>
      <c r="AD5411"/>
      <c r="AE5411"/>
      <c r="AG5411"/>
      <c r="AH5411"/>
      <c r="AJ5411"/>
      <c r="AK5411"/>
      <c r="AM5411"/>
      <c r="AN5411"/>
      <c r="AP5411"/>
      <c r="AQ5411"/>
      <c r="AS5411"/>
      <c r="AT5411"/>
    </row>
    <row r="5412" spans="18:46">
      <c r="R5412"/>
      <c r="S5412"/>
      <c r="U5412"/>
      <c r="V5412"/>
      <c r="X5412"/>
      <c r="Y5412"/>
      <c r="AA5412"/>
      <c r="AB5412"/>
      <c r="AD5412"/>
      <c r="AE5412"/>
      <c r="AG5412"/>
      <c r="AH5412"/>
      <c r="AJ5412"/>
      <c r="AK5412"/>
      <c r="AM5412"/>
      <c r="AN5412"/>
      <c r="AP5412"/>
      <c r="AQ5412"/>
      <c r="AS5412"/>
      <c r="AT5412"/>
    </row>
    <row r="5413" spans="18:46">
      <c r="R5413"/>
      <c r="S5413"/>
      <c r="U5413"/>
      <c r="V5413"/>
      <c r="X5413"/>
      <c r="Y5413"/>
      <c r="AA5413"/>
      <c r="AB5413"/>
      <c r="AD5413"/>
      <c r="AE5413"/>
      <c r="AG5413"/>
      <c r="AH5413"/>
      <c r="AJ5413"/>
      <c r="AK5413"/>
      <c r="AM5413"/>
      <c r="AN5413"/>
      <c r="AP5413"/>
      <c r="AQ5413"/>
      <c r="AS5413"/>
      <c r="AT5413"/>
    </row>
    <row r="5414" spans="18:46">
      <c r="R5414"/>
      <c r="S5414"/>
      <c r="U5414"/>
      <c r="V5414"/>
      <c r="X5414"/>
      <c r="Y5414"/>
      <c r="AA5414"/>
      <c r="AB5414"/>
      <c r="AD5414"/>
      <c r="AE5414"/>
      <c r="AG5414"/>
      <c r="AH5414"/>
      <c r="AJ5414"/>
      <c r="AK5414"/>
      <c r="AM5414"/>
      <c r="AN5414"/>
      <c r="AP5414"/>
      <c r="AQ5414"/>
      <c r="AS5414"/>
      <c r="AT5414"/>
    </row>
    <row r="5415" spans="18:46">
      <c r="R5415"/>
      <c r="S5415"/>
      <c r="U5415"/>
      <c r="V5415"/>
      <c r="X5415"/>
      <c r="Y5415"/>
      <c r="AA5415"/>
      <c r="AB5415"/>
      <c r="AD5415"/>
      <c r="AE5415"/>
      <c r="AG5415"/>
      <c r="AH5415"/>
      <c r="AJ5415"/>
      <c r="AK5415"/>
      <c r="AM5415"/>
      <c r="AN5415"/>
      <c r="AP5415"/>
      <c r="AQ5415"/>
      <c r="AS5415"/>
      <c r="AT5415"/>
    </row>
    <row r="5416" spans="18:46">
      <c r="R5416"/>
      <c r="S5416"/>
      <c r="U5416"/>
      <c r="V5416"/>
      <c r="X5416"/>
      <c r="Y5416"/>
      <c r="AA5416"/>
      <c r="AB5416"/>
      <c r="AD5416"/>
      <c r="AE5416"/>
      <c r="AG5416"/>
      <c r="AH5416"/>
      <c r="AJ5416"/>
      <c r="AK5416"/>
      <c r="AM5416"/>
      <c r="AN5416"/>
      <c r="AP5416"/>
      <c r="AQ5416"/>
      <c r="AS5416"/>
      <c r="AT5416"/>
    </row>
    <row r="5417" spans="18:46">
      <c r="R5417"/>
      <c r="S5417"/>
      <c r="U5417"/>
      <c r="V5417"/>
      <c r="X5417"/>
      <c r="Y5417"/>
      <c r="AA5417"/>
      <c r="AB5417"/>
      <c r="AD5417"/>
      <c r="AE5417"/>
      <c r="AG5417"/>
      <c r="AH5417"/>
      <c r="AJ5417"/>
      <c r="AK5417"/>
      <c r="AM5417"/>
      <c r="AN5417"/>
      <c r="AP5417"/>
      <c r="AQ5417"/>
      <c r="AS5417"/>
      <c r="AT5417"/>
    </row>
    <row r="5418" spans="18:46">
      <c r="R5418"/>
      <c r="S5418"/>
      <c r="U5418"/>
      <c r="V5418"/>
      <c r="X5418"/>
      <c r="Y5418"/>
      <c r="AA5418"/>
      <c r="AB5418"/>
      <c r="AD5418"/>
      <c r="AE5418"/>
      <c r="AG5418"/>
      <c r="AH5418"/>
      <c r="AJ5418"/>
      <c r="AK5418"/>
      <c r="AM5418"/>
      <c r="AN5418"/>
      <c r="AP5418"/>
      <c r="AQ5418"/>
      <c r="AS5418"/>
      <c r="AT5418"/>
    </row>
    <row r="5419" spans="18:46">
      <c r="R5419"/>
      <c r="S5419"/>
      <c r="U5419"/>
      <c r="V5419"/>
      <c r="X5419"/>
      <c r="Y5419"/>
      <c r="AA5419"/>
      <c r="AB5419"/>
      <c r="AD5419"/>
      <c r="AE5419"/>
      <c r="AG5419"/>
      <c r="AH5419"/>
      <c r="AJ5419"/>
      <c r="AK5419"/>
      <c r="AM5419"/>
      <c r="AN5419"/>
      <c r="AP5419"/>
      <c r="AQ5419"/>
      <c r="AS5419"/>
      <c r="AT5419"/>
    </row>
    <row r="5420" spans="18:46">
      <c r="R5420"/>
      <c r="S5420"/>
      <c r="U5420"/>
      <c r="V5420"/>
      <c r="X5420"/>
      <c r="Y5420"/>
      <c r="AA5420"/>
      <c r="AB5420"/>
      <c r="AD5420"/>
      <c r="AE5420"/>
      <c r="AG5420"/>
      <c r="AH5420"/>
      <c r="AJ5420"/>
      <c r="AK5420"/>
      <c r="AM5420"/>
      <c r="AN5420"/>
      <c r="AP5420"/>
      <c r="AQ5420"/>
      <c r="AS5420"/>
      <c r="AT5420"/>
    </row>
    <row r="5421" spans="18:46">
      <c r="R5421"/>
      <c r="S5421"/>
      <c r="U5421"/>
      <c r="V5421"/>
      <c r="X5421"/>
      <c r="Y5421"/>
      <c r="AA5421"/>
      <c r="AB5421"/>
      <c r="AD5421"/>
      <c r="AE5421"/>
      <c r="AG5421"/>
      <c r="AH5421"/>
      <c r="AJ5421"/>
      <c r="AK5421"/>
      <c r="AM5421"/>
      <c r="AN5421"/>
      <c r="AP5421"/>
      <c r="AQ5421"/>
      <c r="AS5421"/>
      <c r="AT5421"/>
    </row>
    <row r="5422" spans="18:46">
      <c r="R5422"/>
      <c r="S5422"/>
      <c r="U5422"/>
      <c r="V5422"/>
      <c r="X5422"/>
      <c r="Y5422"/>
      <c r="AA5422"/>
      <c r="AB5422"/>
      <c r="AD5422"/>
      <c r="AE5422"/>
      <c r="AG5422"/>
      <c r="AH5422"/>
      <c r="AJ5422"/>
      <c r="AK5422"/>
      <c r="AM5422"/>
      <c r="AN5422"/>
      <c r="AP5422"/>
      <c r="AQ5422"/>
      <c r="AS5422"/>
      <c r="AT5422"/>
    </row>
    <row r="5423" spans="18:46">
      <c r="R5423"/>
      <c r="S5423"/>
      <c r="U5423"/>
      <c r="V5423"/>
      <c r="X5423"/>
      <c r="Y5423"/>
      <c r="AA5423"/>
      <c r="AB5423"/>
      <c r="AD5423"/>
      <c r="AE5423"/>
      <c r="AG5423"/>
      <c r="AH5423"/>
      <c r="AJ5423"/>
      <c r="AK5423"/>
      <c r="AM5423"/>
      <c r="AN5423"/>
      <c r="AP5423"/>
      <c r="AQ5423"/>
      <c r="AS5423"/>
      <c r="AT5423"/>
    </row>
    <row r="5424" spans="18:46">
      <c r="R5424"/>
      <c r="S5424"/>
      <c r="U5424"/>
      <c r="V5424"/>
      <c r="X5424"/>
      <c r="Y5424"/>
      <c r="AA5424"/>
      <c r="AB5424"/>
      <c r="AD5424"/>
      <c r="AE5424"/>
      <c r="AG5424"/>
      <c r="AH5424"/>
      <c r="AJ5424"/>
      <c r="AK5424"/>
      <c r="AM5424"/>
      <c r="AN5424"/>
      <c r="AP5424"/>
      <c r="AQ5424"/>
      <c r="AS5424"/>
      <c r="AT5424"/>
    </row>
    <row r="5425" spans="18:46">
      <c r="R5425"/>
      <c r="S5425"/>
      <c r="U5425"/>
      <c r="V5425"/>
      <c r="X5425"/>
      <c r="Y5425"/>
      <c r="AA5425"/>
      <c r="AB5425"/>
      <c r="AD5425"/>
      <c r="AE5425"/>
      <c r="AG5425"/>
      <c r="AH5425"/>
      <c r="AJ5425"/>
      <c r="AK5425"/>
      <c r="AM5425"/>
      <c r="AN5425"/>
      <c r="AP5425"/>
      <c r="AQ5425"/>
      <c r="AS5425"/>
      <c r="AT5425"/>
    </row>
    <row r="5426" spans="18:46">
      <c r="R5426"/>
      <c r="S5426"/>
      <c r="U5426"/>
      <c r="V5426"/>
      <c r="X5426"/>
      <c r="Y5426"/>
      <c r="AA5426"/>
      <c r="AB5426"/>
      <c r="AD5426"/>
      <c r="AE5426"/>
      <c r="AG5426"/>
      <c r="AH5426"/>
      <c r="AJ5426"/>
      <c r="AK5426"/>
      <c r="AM5426"/>
      <c r="AN5426"/>
      <c r="AP5426"/>
      <c r="AQ5426"/>
      <c r="AS5426"/>
      <c r="AT5426"/>
    </row>
    <row r="5427" spans="18:46">
      <c r="R5427"/>
      <c r="S5427"/>
      <c r="U5427"/>
      <c r="V5427"/>
      <c r="X5427"/>
      <c r="Y5427"/>
      <c r="AA5427"/>
      <c r="AB5427"/>
      <c r="AD5427"/>
      <c r="AE5427"/>
      <c r="AG5427"/>
      <c r="AH5427"/>
      <c r="AJ5427"/>
      <c r="AK5427"/>
      <c r="AM5427"/>
      <c r="AN5427"/>
      <c r="AP5427"/>
      <c r="AQ5427"/>
      <c r="AS5427"/>
      <c r="AT5427"/>
    </row>
    <row r="5428" spans="18:46">
      <c r="R5428"/>
      <c r="S5428"/>
      <c r="U5428"/>
      <c r="V5428"/>
      <c r="X5428"/>
      <c r="Y5428"/>
      <c r="AA5428"/>
      <c r="AB5428"/>
      <c r="AD5428"/>
      <c r="AE5428"/>
      <c r="AG5428"/>
      <c r="AH5428"/>
      <c r="AJ5428"/>
      <c r="AK5428"/>
      <c r="AM5428"/>
      <c r="AN5428"/>
      <c r="AP5428"/>
      <c r="AQ5428"/>
      <c r="AS5428"/>
      <c r="AT5428"/>
    </row>
    <row r="5429" spans="18:46">
      <c r="R5429"/>
      <c r="S5429"/>
      <c r="U5429"/>
      <c r="V5429"/>
      <c r="X5429"/>
      <c r="Y5429"/>
      <c r="AA5429"/>
      <c r="AB5429"/>
      <c r="AD5429"/>
      <c r="AE5429"/>
      <c r="AG5429"/>
      <c r="AH5429"/>
      <c r="AJ5429"/>
      <c r="AK5429"/>
      <c r="AM5429"/>
      <c r="AN5429"/>
      <c r="AP5429"/>
      <c r="AQ5429"/>
      <c r="AS5429"/>
      <c r="AT5429"/>
    </row>
    <row r="5430" spans="18:46">
      <c r="R5430"/>
      <c r="S5430"/>
      <c r="U5430"/>
      <c r="V5430"/>
      <c r="X5430"/>
      <c r="Y5430"/>
      <c r="AA5430"/>
      <c r="AB5430"/>
      <c r="AD5430"/>
      <c r="AE5430"/>
      <c r="AG5430"/>
      <c r="AH5430"/>
      <c r="AJ5430"/>
      <c r="AK5430"/>
      <c r="AM5430"/>
      <c r="AN5430"/>
      <c r="AP5430"/>
      <c r="AQ5430"/>
      <c r="AS5430"/>
      <c r="AT5430"/>
    </row>
    <row r="5431" spans="18:46">
      <c r="R5431"/>
      <c r="S5431"/>
      <c r="U5431"/>
      <c r="V5431"/>
      <c r="X5431"/>
      <c r="Y5431"/>
      <c r="AA5431"/>
      <c r="AB5431"/>
      <c r="AD5431"/>
      <c r="AE5431"/>
      <c r="AG5431"/>
      <c r="AH5431"/>
      <c r="AJ5431"/>
      <c r="AK5431"/>
      <c r="AM5431"/>
      <c r="AN5431"/>
      <c r="AP5431"/>
      <c r="AQ5431"/>
      <c r="AS5431"/>
      <c r="AT5431"/>
    </row>
    <row r="5432" spans="18:46">
      <c r="R5432"/>
      <c r="S5432"/>
      <c r="U5432"/>
      <c r="V5432"/>
      <c r="X5432"/>
      <c r="Y5432"/>
      <c r="AA5432"/>
      <c r="AB5432"/>
      <c r="AD5432"/>
      <c r="AE5432"/>
      <c r="AG5432"/>
      <c r="AH5432"/>
      <c r="AJ5432"/>
      <c r="AK5432"/>
      <c r="AM5432"/>
      <c r="AN5432"/>
      <c r="AP5432"/>
      <c r="AQ5432"/>
      <c r="AS5432"/>
      <c r="AT5432"/>
    </row>
    <row r="5433" spans="18:46">
      <c r="R5433"/>
      <c r="S5433"/>
      <c r="U5433"/>
      <c r="V5433"/>
      <c r="X5433"/>
      <c r="Y5433"/>
      <c r="AA5433"/>
      <c r="AB5433"/>
      <c r="AD5433"/>
      <c r="AE5433"/>
      <c r="AG5433"/>
      <c r="AH5433"/>
      <c r="AJ5433"/>
      <c r="AK5433"/>
      <c r="AM5433"/>
      <c r="AN5433"/>
      <c r="AP5433"/>
      <c r="AQ5433"/>
      <c r="AS5433"/>
      <c r="AT5433"/>
    </row>
    <row r="5434" spans="18:46">
      <c r="R5434"/>
      <c r="S5434"/>
      <c r="U5434"/>
      <c r="V5434"/>
      <c r="X5434"/>
      <c r="Y5434"/>
      <c r="AA5434"/>
      <c r="AB5434"/>
      <c r="AD5434"/>
      <c r="AE5434"/>
      <c r="AG5434"/>
      <c r="AH5434"/>
      <c r="AJ5434"/>
      <c r="AK5434"/>
      <c r="AM5434"/>
      <c r="AN5434"/>
      <c r="AP5434"/>
      <c r="AQ5434"/>
      <c r="AS5434"/>
      <c r="AT5434"/>
    </row>
    <row r="5435" spans="18:46">
      <c r="R5435"/>
      <c r="S5435"/>
      <c r="U5435"/>
      <c r="V5435"/>
      <c r="X5435"/>
      <c r="Y5435"/>
      <c r="AA5435"/>
      <c r="AB5435"/>
      <c r="AD5435"/>
      <c r="AE5435"/>
      <c r="AG5435"/>
      <c r="AH5435"/>
      <c r="AJ5435"/>
      <c r="AK5435"/>
      <c r="AM5435"/>
      <c r="AN5435"/>
      <c r="AP5435"/>
      <c r="AQ5435"/>
      <c r="AS5435"/>
      <c r="AT5435"/>
    </row>
    <row r="5436" spans="18:46">
      <c r="R5436"/>
      <c r="S5436"/>
      <c r="U5436"/>
      <c r="V5436"/>
      <c r="X5436"/>
      <c r="Y5436"/>
      <c r="AA5436"/>
      <c r="AB5436"/>
      <c r="AD5436"/>
      <c r="AE5436"/>
      <c r="AG5436"/>
      <c r="AH5436"/>
      <c r="AJ5436"/>
      <c r="AK5436"/>
      <c r="AM5436"/>
      <c r="AN5436"/>
      <c r="AP5436"/>
      <c r="AQ5436"/>
      <c r="AS5436"/>
      <c r="AT5436"/>
    </row>
    <row r="5437" spans="18:46">
      <c r="R5437"/>
      <c r="S5437"/>
      <c r="U5437"/>
      <c r="V5437"/>
      <c r="X5437"/>
      <c r="Y5437"/>
      <c r="AA5437"/>
      <c r="AB5437"/>
      <c r="AD5437"/>
      <c r="AE5437"/>
      <c r="AG5437"/>
      <c r="AH5437"/>
      <c r="AJ5437"/>
      <c r="AK5437"/>
      <c r="AM5437"/>
      <c r="AN5437"/>
      <c r="AP5437"/>
      <c r="AQ5437"/>
      <c r="AS5437"/>
      <c r="AT5437"/>
    </row>
    <row r="5438" spans="18:46">
      <c r="R5438"/>
      <c r="S5438"/>
      <c r="U5438"/>
      <c r="V5438"/>
      <c r="X5438"/>
      <c r="Y5438"/>
      <c r="AA5438"/>
      <c r="AB5438"/>
      <c r="AD5438"/>
      <c r="AE5438"/>
      <c r="AG5438"/>
      <c r="AH5438"/>
      <c r="AJ5438"/>
      <c r="AK5438"/>
      <c r="AM5438"/>
      <c r="AN5438"/>
      <c r="AP5438"/>
      <c r="AQ5438"/>
      <c r="AS5438"/>
      <c r="AT5438"/>
    </row>
    <row r="5439" spans="18:46">
      <c r="R5439"/>
      <c r="S5439"/>
      <c r="U5439"/>
      <c r="V5439"/>
      <c r="X5439"/>
      <c r="Y5439"/>
      <c r="AA5439"/>
      <c r="AB5439"/>
      <c r="AD5439"/>
      <c r="AE5439"/>
      <c r="AG5439"/>
      <c r="AH5439"/>
      <c r="AJ5439"/>
      <c r="AK5439"/>
      <c r="AM5439"/>
      <c r="AN5439"/>
      <c r="AP5439"/>
      <c r="AQ5439"/>
      <c r="AS5439"/>
      <c r="AT5439"/>
    </row>
    <row r="5440" spans="18:46">
      <c r="R5440"/>
      <c r="S5440"/>
      <c r="U5440"/>
      <c r="V5440"/>
      <c r="X5440"/>
      <c r="Y5440"/>
      <c r="AA5440"/>
      <c r="AB5440"/>
      <c r="AD5440"/>
      <c r="AE5440"/>
      <c r="AG5440"/>
      <c r="AH5440"/>
      <c r="AJ5440"/>
      <c r="AK5440"/>
      <c r="AM5440"/>
      <c r="AN5440"/>
      <c r="AP5440"/>
      <c r="AQ5440"/>
      <c r="AS5440"/>
      <c r="AT5440"/>
    </row>
    <row r="5441" spans="18:46">
      <c r="R5441"/>
      <c r="S5441"/>
      <c r="U5441"/>
      <c r="V5441"/>
      <c r="X5441"/>
      <c r="Y5441"/>
      <c r="AA5441"/>
      <c r="AB5441"/>
      <c r="AD5441"/>
      <c r="AE5441"/>
      <c r="AG5441"/>
      <c r="AH5441"/>
      <c r="AJ5441"/>
      <c r="AK5441"/>
      <c r="AM5441"/>
      <c r="AN5441"/>
      <c r="AP5441"/>
      <c r="AQ5441"/>
      <c r="AS5441"/>
      <c r="AT5441"/>
    </row>
    <row r="5442" spans="18:46">
      <c r="R5442"/>
      <c r="S5442"/>
      <c r="U5442"/>
      <c r="V5442"/>
      <c r="X5442"/>
      <c r="Y5442"/>
      <c r="AA5442"/>
      <c r="AB5442"/>
      <c r="AD5442"/>
      <c r="AE5442"/>
      <c r="AG5442"/>
      <c r="AH5442"/>
      <c r="AJ5442"/>
      <c r="AK5442"/>
      <c r="AM5442"/>
      <c r="AN5442"/>
      <c r="AP5442"/>
      <c r="AQ5442"/>
      <c r="AS5442"/>
      <c r="AT5442"/>
    </row>
    <row r="5443" spans="18:46">
      <c r="R5443"/>
      <c r="S5443"/>
      <c r="U5443"/>
      <c r="V5443"/>
      <c r="X5443"/>
      <c r="Y5443"/>
      <c r="AA5443"/>
      <c r="AB5443"/>
      <c r="AD5443"/>
      <c r="AE5443"/>
      <c r="AG5443"/>
      <c r="AH5443"/>
      <c r="AJ5443"/>
      <c r="AK5443"/>
      <c r="AM5443"/>
      <c r="AN5443"/>
      <c r="AP5443"/>
      <c r="AQ5443"/>
      <c r="AS5443"/>
      <c r="AT5443"/>
    </row>
    <row r="5444" spans="18:46">
      <c r="R5444"/>
      <c r="S5444"/>
      <c r="U5444"/>
      <c r="V5444"/>
      <c r="X5444"/>
      <c r="Y5444"/>
      <c r="AA5444"/>
      <c r="AB5444"/>
      <c r="AD5444"/>
      <c r="AE5444"/>
      <c r="AG5444"/>
      <c r="AH5444"/>
      <c r="AJ5444"/>
      <c r="AK5444"/>
      <c r="AM5444"/>
      <c r="AN5444"/>
      <c r="AP5444"/>
      <c r="AQ5444"/>
      <c r="AS5444"/>
      <c r="AT5444"/>
    </row>
    <row r="5445" spans="18:46">
      <c r="R5445"/>
      <c r="S5445"/>
      <c r="U5445"/>
      <c r="V5445"/>
      <c r="X5445"/>
      <c r="Y5445"/>
      <c r="AA5445"/>
      <c r="AB5445"/>
      <c r="AD5445"/>
      <c r="AE5445"/>
      <c r="AG5445"/>
      <c r="AH5445"/>
      <c r="AJ5445"/>
      <c r="AK5445"/>
      <c r="AM5445"/>
      <c r="AN5445"/>
      <c r="AP5445"/>
      <c r="AQ5445"/>
      <c r="AS5445"/>
      <c r="AT5445"/>
    </row>
    <row r="5446" spans="18:46">
      <c r="R5446"/>
      <c r="S5446"/>
      <c r="U5446"/>
      <c r="V5446"/>
      <c r="X5446"/>
      <c r="Y5446"/>
      <c r="AA5446"/>
      <c r="AB5446"/>
      <c r="AD5446"/>
      <c r="AE5446"/>
      <c r="AG5446"/>
      <c r="AH5446"/>
      <c r="AJ5446"/>
      <c r="AK5446"/>
      <c r="AM5446"/>
      <c r="AN5446"/>
      <c r="AP5446"/>
      <c r="AQ5446"/>
      <c r="AS5446"/>
      <c r="AT5446"/>
    </row>
    <row r="5447" spans="18:46">
      <c r="R5447"/>
      <c r="S5447"/>
      <c r="U5447"/>
      <c r="V5447"/>
      <c r="X5447"/>
      <c r="Y5447"/>
      <c r="AA5447"/>
      <c r="AB5447"/>
      <c r="AD5447"/>
      <c r="AE5447"/>
      <c r="AG5447"/>
      <c r="AH5447"/>
      <c r="AJ5447"/>
      <c r="AK5447"/>
      <c r="AM5447"/>
      <c r="AN5447"/>
      <c r="AP5447"/>
      <c r="AQ5447"/>
      <c r="AS5447"/>
      <c r="AT5447"/>
    </row>
    <row r="5448" spans="18:46">
      <c r="R5448"/>
      <c r="S5448"/>
      <c r="U5448"/>
      <c r="V5448"/>
      <c r="X5448"/>
      <c r="Y5448"/>
      <c r="AA5448"/>
      <c r="AB5448"/>
      <c r="AD5448"/>
      <c r="AE5448"/>
      <c r="AG5448"/>
      <c r="AH5448"/>
      <c r="AJ5448"/>
      <c r="AK5448"/>
      <c r="AM5448"/>
      <c r="AN5448"/>
      <c r="AP5448"/>
      <c r="AQ5448"/>
      <c r="AS5448"/>
      <c r="AT5448"/>
    </row>
    <row r="5449" spans="18:46">
      <c r="R5449"/>
      <c r="S5449"/>
      <c r="U5449"/>
      <c r="V5449"/>
      <c r="X5449"/>
      <c r="Y5449"/>
      <c r="AA5449"/>
      <c r="AB5449"/>
      <c r="AD5449"/>
      <c r="AE5449"/>
      <c r="AG5449"/>
      <c r="AH5449"/>
      <c r="AJ5449"/>
      <c r="AK5449"/>
      <c r="AM5449"/>
      <c r="AN5449"/>
      <c r="AP5449"/>
      <c r="AQ5449"/>
      <c r="AS5449"/>
      <c r="AT5449"/>
    </row>
    <row r="5450" spans="18:46">
      <c r="R5450"/>
      <c r="S5450"/>
      <c r="U5450"/>
      <c r="V5450"/>
      <c r="X5450"/>
      <c r="Y5450"/>
      <c r="AA5450"/>
      <c r="AB5450"/>
      <c r="AD5450"/>
      <c r="AE5450"/>
      <c r="AG5450"/>
      <c r="AH5450"/>
      <c r="AJ5450"/>
      <c r="AK5450"/>
      <c r="AM5450"/>
      <c r="AN5450"/>
      <c r="AP5450"/>
      <c r="AQ5450"/>
      <c r="AS5450"/>
      <c r="AT5450"/>
    </row>
    <row r="5451" spans="18:46">
      <c r="R5451"/>
      <c r="S5451"/>
      <c r="U5451"/>
      <c r="V5451"/>
      <c r="X5451"/>
      <c r="Y5451"/>
      <c r="AA5451"/>
      <c r="AB5451"/>
      <c r="AD5451"/>
      <c r="AE5451"/>
      <c r="AG5451"/>
      <c r="AH5451"/>
      <c r="AJ5451"/>
      <c r="AK5451"/>
      <c r="AM5451"/>
      <c r="AN5451"/>
      <c r="AP5451"/>
      <c r="AQ5451"/>
      <c r="AS5451"/>
      <c r="AT5451"/>
    </row>
    <row r="5452" spans="18:46">
      <c r="R5452"/>
      <c r="S5452"/>
      <c r="U5452"/>
      <c r="V5452"/>
      <c r="X5452"/>
      <c r="Y5452"/>
      <c r="AA5452"/>
      <c r="AB5452"/>
      <c r="AD5452"/>
      <c r="AE5452"/>
      <c r="AG5452"/>
      <c r="AH5452"/>
      <c r="AJ5452"/>
      <c r="AK5452"/>
      <c r="AM5452"/>
      <c r="AN5452"/>
      <c r="AP5452"/>
      <c r="AQ5452"/>
      <c r="AS5452"/>
      <c r="AT5452"/>
    </row>
    <row r="5453" spans="18:46">
      <c r="R5453"/>
      <c r="S5453"/>
      <c r="U5453"/>
      <c r="V5453"/>
      <c r="X5453"/>
      <c r="Y5453"/>
      <c r="AA5453"/>
      <c r="AB5453"/>
      <c r="AD5453"/>
      <c r="AE5453"/>
      <c r="AG5453"/>
      <c r="AH5453"/>
      <c r="AJ5453"/>
      <c r="AK5453"/>
      <c r="AM5453"/>
      <c r="AN5453"/>
      <c r="AP5453"/>
      <c r="AQ5453"/>
      <c r="AS5453"/>
      <c r="AT5453"/>
    </row>
    <row r="5454" spans="18:46">
      <c r="R5454"/>
      <c r="S5454"/>
      <c r="U5454"/>
      <c r="V5454"/>
      <c r="X5454"/>
      <c r="Y5454"/>
      <c r="AA5454"/>
      <c r="AB5454"/>
      <c r="AD5454"/>
      <c r="AE5454"/>
      <c r="AG5454"/>
      <c r="AH5454"/>
      <c r="AJ5454"/>
      <c r="AK5454"/>
      <c r="AM5454"/>
      <c r="AN5454"/>
      <c r="AP5454"/>
      <c r="AQ5454"/>
      <c r="AS5454"/>
      <c r="AT5454"/>
    </row>
    <row r="5455" spans="18:46">
      <c r="R5455"/>
      <c r="S5455"/>
      <c r="U5455"/>
      <c r="V5455"/>
      <c r="X5455"/>
      <c r="Y5455"/>
      <c r="AA5455"/>
      <c r="AB5455"/>
      <c r="AD5455"/>
      <c r="AE5455"/>
      <c r="AG5455"/>
      <c r="AH5455"/>
      <c r="AJ5455"/>
      <c r="AK5455"/>
      <c r="AM5455"/>
      <c r="AN5455"/>
      <c r="AP5455"/>
      <c r="AQ5455"/>
      <c r="AS5455"/>
      <c r="AT5455"/>
    </row>
    <row r="5456" spans="18:46">
      <c r="R5456"/>
      <c r="S5456"/>
      <c r="U5456"/>
      <c r="V5456"/>
      <c r="X5456"/>
      <c r="Y5456"/>
      <c r="AA5456"/>
      <c r="AB5456"/>
      <c r="AD5456"/>
      <c r="AE5456"/>
      <c r="AG5456"/>
      <c r="AH5456"/>
      <c r="AJ5456"/>
      <c r="AK5456"/>
      <c r="AM5456"/>
      <c r="AN5456"/>
      <c r="AP5456"/>
      <c r="AQ5456"/>
      <c r="AS5456"/>
      <c r="AT5456"/>
    </row>
    <row r="5457" spans="18:46">
      <c r="R5457"/>
      <c r="S5457"/>
      <c r="U5457"/>
      <c r="V5457"/>
      <c r="X5457"/>
      <c r="Y5457"/>
      <c r="AA5457"/>
      <c r="AB5457"/>
      <c r="AD5457"/>
      <c r="AE5457"/>
      <c r="AG5457"/>
      <c r="AH5457"/>
      <c r="AJ5457"/>
      <c r="AK5457"/>
      <c r="AM5457"/>
      <c r="AN5457"/>
      <c r="AP5457"/>
      <c r="AQ5457"/>
      <c r="AS5457"/>
      <c r="AT5457"/>
    </row>
    <row r="5458" spans="18:46">
      <c r="R5458"/>
      <c r="S5458"/>
      <c r="U5458"/>
      <c r="V5458"/>
      <c r="X5458"/>
      <c r="Y5458"/>
      <c r="AA5458"/>
      <c r="AB5458"/>
      <c r="AD5458"/>
      <c r="AE5458"/>
      <c r="AG5458"/>
      <c r="AH5458"/>
      <c r="AJ5458"/>
      <c r="AK5458"/>
      <c r="AM5458"/>
      <c r="AN5458"/>
      <c r="AP5458"/>
      <c r="AQ5458"/>
      <c r="AS5458"/>
      <c r="AT5458"/>
    </row>
    <row r="5459" spans="18:46">
      <c r="R5459"/>
      <c r="S5459"/>
      <c r="U5459"/>
      <c r="V5459"/>
      <c r="X5459"/>
      <c r="Y5459"/>
      <c r="AA5459"/>
      <c r="AB5459"/>
      <c r="AD5459"/>
      <c r="AE5459"/>
      <c r="AG5459"/>
      <c r="AH5459"/>
      <c r="AJ5459"/>
      <c r="AK5459"/>
      <c r="AM5459"/>
      <c r="AN5459"/>
      <c r="AP5459"/>
      <c r="AQ5459"/>
      <c r="AS5459"/>
      <c r="AT5459"/>
    </row>
    <row r="5460" spans="18:46">
      <c r="R5460"/>
      <c r="S5460"/>
      <c r="U5460"/>
      <c r="V5460"/>
      <c r="X5460"/>
      <c r="Y5460"/>
      <c r="AA5460"/>
      <c r="AB5460"/>
      <c r="AD5460"/>
      <c r="AE5460"/>
      <c r="AG5460"/>
      <c r="AH5460"/>
      <c r="AJ5460"/>
      <c r="AK5460"/>
      <c r="AM5460"/>
      <c r="AN5460"/>
      <c r="AP5460"/>
      <c r="AQ5460"/>
      <c r="AS5460"/>
      <c r="AT5460"/>
    </row>
    <row r="5461" spans="18:46">
      <c r="R5461"/>
      <c r="S5461"/>
      <c r="U5461"/>
      <c r="V5461"/>
      <c r="X5461"/>
      <c r="Y5461"/>
      <c r="AA5461"/>
      <c r="AB5461"/>
      <c r="AD5461"/>
      <c r="AE5461"/>
      <c r="AG5461"/>
      <c r="AH5461"/>
      <c r="AJ5461"/>
      <c r="AK5461"/>
      <c r="AM5461"/>
      <c r="AN5461"/>
      <c r="AP5461"/>
      <c r="AQ5461"/>
      <c r="AS5461"/>
      <c r="AT5461"/>
    </row>
    <row r="5462" spans="18:46">
      <c r="R5462"/>
      <c r="S5462"/>
      <c r="U5462"/>
      <c r="V5462"/>
      <c r="X5462"/>
      <c r="Y5462"/>
      <c r="AA5462"/>
      <c r="AB5462"/>
      <c r="AD5462"/>
      <c r="AE5462"/>
      <c r="AG5462"/>
      <c r="AH5462"/>
      <c r="AJ5462"/>
      <c r="AK5462"/>
      <c r="AM5462"/>
      <c r="AN5462"/>
      <c r="AP5462"/>
      <c r="AQ5462"/>
      <c r="AS5462"/>
      <c r="AT5462"/>
    </row>
    <row r="5463" spans="18:46">
      <c r="R5463"/>
      <c r="S5463"/>
      <c r="U5463"/>
      <c r="V5463"/>
      <c r="X5463"/>
      <c r="Y5463"/>
      <c r="AA5463"/>
      <c r="AB5463"/>
      <c r="AD5463"/>
      <c r="AE5463"/>
      <c r="AG5463"/>
      <c r="AH5463"/>
      <c r="AJ5463"/>
      <c r="AK5463"/>
      <c r="AM5463"/>
      <c r="AN5463"/>
      <c r="AP5463"/>
      <c r="AQ5463"/>
      <c r="AS5463"/>
      <c r="AT5463"/>
    </row>
    <row r="5464" spans="18:46">
      <c r="R5464"/>
      <c r="S5464"/>
      <c r="U5464"/>
      <c r="V5464"/>
      <c r="X5464"/>
      <c r="Y5464"/>
      <c r="AA5464"/>
      <c r="AB5464"/>
      <c r="AD5464"/>
      <c r="AE5464"/>
      <c r="AG5464"/>
      <c r="AH5464"/>
      <c r="AJ5464"/>
      <c r="AK5464"/>
      <c r="AM5464"/>
      <c r="AN5464"/>
      <c r="AP5464"/>
      <c r="AQ5464"/>
      <c r="AS5464"/>
      <c r="AT5464"/>
    </row>
    <row r="5465" spans="18:46">
      <c r="R5465"/>
      <c r="S5465"/>
      <c r="U5465"/>
      <c r="V5465"/>
      <c r="X5465"/>
      <c r="Y5465"/>
      <c r="AA5465"/>
      <c r="AB5465"/>
      <c r="AD5465"/>
      <c r="AE5465"/>
      <c r="AG5465"/>
      <c r="AH5465"/>
      <c r="AJ5465"/>
      <c r="AK5465"/>
      <c r="AM5465"/>
      <c r="AN5465"/>
      <c r="AP5465"/>
      <c r="AQ5465"/>
      <c r="AS5465"/>
      <c r="AT5465"/>
    </row>
    <row r="5466" spans="18:46">
      <c r="R5466"/>
      <c r="S5466"/>
      <c r="U5466"/>
      <c r="V5466"/>
      <c r="X5466"/>
      <c r="Y5466"/>
      <c r="AA5466"/>
      <c r="AB5466"/>
      <c r="AD5466"/>
      <c r="AE5466"/>
      <c r="AG5466"/>
      <c r="AH5466"/>
      <c r="AJ5466"/>
      <c r="AK5466"/>
      <c r="AM5466"/>
      <c r="AN5466"/>
      <c r="AP5466"/>
      <c r="AQ5466"/>
      <c r="AS5466"/>
      <c r="AT5466"/>
    </row>
    <row r="5467" spans="18:46">
      <c r="R5467"/>
      <c r="S5467"/>
      <c r="U5467"/>
      <c r="V5467"/>
      <c r="X5467"/>
      <c r="Y5467"/>
      <c r="AA5467"/>
      <c r="AB5467"/>
      <c r="AD5467"/>
      <c r="AE5467"/>
      <c r="AG5467"/>
      <c r="AH5467"/>
      <c r="AJ5467"/>
      <c r="AK5467"/>
      <c r="AM5467"/>
      <c r="AN5467"/>
      <c r="AP5467"/>
      <c r="AQ5467"/>
      <c r="AS5467"/>
      <c r="AT5467"/>
    </row>
    <row r="5468" spans="18:46">
      <c r="R5468"/>
      <c r="S5468"/>
      <c r="U5468"/>
      <c r="V5468"/>
      <c r="X5468"/>
      <c r="Y5468"/>
      <c r="AA5468"/>
      <c r="AB5468"/>
      <c r="AD5468"/>
      <c r="AE5468"/>
      <c r="AG5468"/>
      <c r="AH5468"/>
      <c r="AJ5468"/>
      <c r="AK5468"/>
      <c r="AM5468"/>
      <c r="AN5468"/>
      <c r="AP5468"/>
      <c r="AQ5468"/>
      <c r="AS5468"/>
      <c r="AT5468"/>
    </row>
    <row r="5469" spans="18:46">
      <c r="R5469"/>
      <c r="S5469"/>
      <c r="U5469"/>
      <c r="V5469"/>
      <c r="X5469"/>
      <c r="Y5469"/>
      <c r="AA5469"/>
      <c r="AB5469"/>
      <c r="AD5469"/>
      <c r="AE5469"/>
      <c r="AG5469"/>
      <c r="AH5469"/>
      <c r="AJ5469"/>
      <c r="AK5469"/>
      <c r="AM5469"/>
      <c r="AN5469"/>
      <c r="AP5469"/>
      <c r="AQ5469"/>
      <c r="AS5469"/>
      <c r="AT5469"/>
    </row>
    <row r="5470" spans="18:46">
      <c r="R5470"/>
      <c r="S5470"/>
      <c r="U5470"/>
      <c r="V5470"/>
      <c r="X5470"/>
      <c r="Y5470"/>
      <c r="AA5470"/>
      <c r="AB5470"/>
      <c r="AD5470"/>
      <c r="AE5470"/>
      <c r="AG5470"/>
      <c r="AH5470"/>
      <c r="AJ5470"/>
      <c r="AK5470"/>
      <c r="AM5470"/>
      <c r="AN5470"/>
      <c r="AP5470"/>
      <c r="AQ5470"/>
      <c r="AS5470"/>
      <c r="AT5470"/>
    </row>
    <row r="5471" spans="18:46">
      <c r="R5471"/>
      <c r="S5471"/>
      <c r="U5471"/>
      <c r="V5471"/>
      <c r="X5471"/>
      <c r="Y5471"/>
      <c r="AA5471"/>
      <c r="AB5471"/>
      <c r="AD5471"/>
      <c r="AE5471"/>
      <c r="AG5471"/>
      <c r="AH5471"/>
      <c r="AJ5471"/>
      <c r="AK5471"/>
      <c r="AM5471"/>
      <c r="AN5471"/>
      <c r="AP5471"/>
      <c r="AQ5471"/>
      <c r="AS5471"/>
      <c r="AT5471"/>
    </row>
    <row r="5472" spans="18:46">
      <c r="R5472"/>
      <c r="S5472"/>
      <c r="U5472"/>
      <c r="V5472"/>
      <c r="X5472"/>
      <c r="Y5472"/>
      <c r="AA5472"/>
      <c r="AB5472"/>
      <c r="AD5472"/>
      <c r="AE5472"/>
      <c r="AG5472"/>
      <c r="AH5472"/>
      <c r="AJ5472"/>
      <c r="AK5472"/>
      <c r="AM5472"/>
      <c r="AN5472"/>
      <c r="AP5472"/>
      <c r="AQ5472"/>
      <c r="AS5472"/>
      <c r="AT5472"/>
    </row>
    <row r="5473" spans="18:46">
      <c r="R5473"/>
      <c r="S5473"/>
      <c r="U5473"/>
      <c r="V5473"/>
      <c r="X5473"/>
      <c r="Y5473"/>
      <c r="AA5473"/>
      <c r="AB5473"/>
      <c r="AD5473"/>
      <c r="AE5473"/>
      <c r="AG5473"/>
      <c r="AH5473"/>
      <c r="AJ5473"/>
      <c r="AK5473"/>
      <c r="AM5473"/>
      <c r="AN5473"/>
      <c r="AP5473"/>
      <c r="AQ5473"/>
      <c r="AS5473"/>
      <c r="AT5473"/>
    </row>
    <row r="5474" spans="18:46">
      <c r="R5474"/>
      <c r="S5474"/>
      <c r="U5474"/>
      <c r="V5474"/>
      <c r="X5474"/>
      <c r="Y5474"/>
      <c r="AA5474"/>
      <c r="AB5474"/>
      <c r="AD5474"/>
      <c r="AE5474"/>
      <c r="AG5474"/>
      <c r="AH5474"/>
      <c r="AJ5474"/>
      <c r="AK5474"/>
      <c r="AM5474"/>
      <c r="AN5474"/>
      <c r="AP5474"/>
      <c r="AQ5474"/>
      <c r="AS5474"/>
      <c r="AT5474"/>
    </row>
    <row r="5475" spans="18:46">
      <c r="R5475"/>
      <c r="S5475"/>
      <c r="U5475"/>
      <c r="V5475"/>
      <c r="X5475"/>
      <c r="Y5475"/>
      <c r="AA5475"/>
      <c r="AB5475"/>
      <c r="AD5475"/>
      <c r="AE5475"/>
      <c r="AG5475"/>
      <c r="AH5475"/>
      <c r="AJ5475"/>
      <c r="AK5475"/>
      <c r="AM5475"/>
      <c r="AN5475"/>
      <c r="AP5475"/>
      <c r="AQ5475"/>
      <c r="AS5475"/>
      <c r="AT5475"/>
    </row>
    <row r="5476" spans="18:46">
      <c r="R5476"/>
      <c r="S5476"/>
      <c r="U5476"/>
      <c r="V5476"/>
      <c r="X5476"/>
      <c r="Y5476"/>
      <c r="AA5476"/>
      <c r="AB5476"/>
      <c r="AD5476"/>
      <c r="AE5476"/>
      <c r="AG5476"/>
      <c r="AH5476"/>
      <c r="AJ5476"/>
      <c r="AK5476"/>
      <c r="AM5476"/>
      <c r="AN5476"/>
      <c r="AP5476"/>
      <c r="AQ5476"/>
      <c r="AS5476"/>
      <c r="AT5476"/>
    </row>
    <row r="5477" spans="18:46">
      <c r="R5477"/>
      <c r="S5477"/>
      <c r="U5477"/>
      <c r="V5477"/>
      <c r="X5477"/>
      <c r="Y5477"/>
      <c r="AA5477"/>
      <c r="AB5477"/>
      <c r="AD5477"/>
      <c r="AE5477"/>
      <c r="AG5477"/>
      <c r="AH5477"/>
      <c r="AJ5477"/>
      <c r="AK5477"/>
      <c r="AM5477"/>
      <c r="AN5477"/>
      <c r="AP5477"/>
      <c r="AQ5477"/>
      <c r="AS5477"/>
      <c r="AT5477"/>
    </row>
    <row r="5478" spans="18:46">
      <c r="R5478"/>
      <c r="S5478"/>
      <c r="U5478"/>
      <c r="V5478"/>
      <c r="X5478"/>
      <c r="Y5478"/>
      <c r="AA5478"/>
      <c r="AB5478"/>
      <c r="AD5478"/>
      <c r="AE5478"/>
      <c r="AG5478"/>
      <c r="AH5478"/>
      <c r="AJ5478"/>
      <c r="AK5478"/>
      <c r="AM5478"/>
      <c r="AN5478"/>
      <c r="AP5478"/>
      <c r="AQ5478"/>
      <c r="AS5478"/>
      <c r="AT5478"/>
    </row>
    <row r="5479" spans="18:46">
      <c r="R5479"/>
      <c r="S5479"/>
      <c r="U5479"/>
      <c r="V5479"/>
      <c r="X5479"/>
      <c r="Y5479"/>
      <c r="AA5479"/>
      <c r="AB5479"/>
      <c r="AD5479"/>
      <c r="AE5479"/>
      <c r="AG5479"/>
      <c r="AH5479"/>
      <c r="AJ5479"/>
      <c r="AK5479"/>
      <c r="AM5479"/>
      <c r="AN5479"/>
      <c r="AP5479"/>
      <c r="AQ5479"/>
      <c r="AS5479"/>
      <c r="AT5479"/>
    </row>
    <row r="5480" spans="18:46">
      <c r="R5480"/>
      <c r="S5480"/>
      <c r="U5480"/>
      <c r="V5480"/>
      <c r="X5480"/>
      <c r="Y5480"/>
      <c r="AA5480"/>
      <c r="AB5480"/>
      <c r="AD5480"/>
      <c r="AE5480"/>
      <c r="AG5480"/>
      <c r="AH5480"/>
      <c r="AJ5480"/>
      <c r="AK5480"/>
      <c r="AM5480"/>
      <c r="AN5480"/>
      <c r="AP5480"/>
      <c r="AQ5480"/>
      <c r="AS5480"/>
      <c r="AT5480"/>
    </row>
    <row r="5481" spans="18:46">
      <c r="R5481"/>
      <c r="S5481"/>
      <c r="U5481"/>
      <c r="V5481"/>
      <c r="X5481"/>
      <c r="Y5481"/>
      <c r="AA5481"/>
      <c r="AB5481"/>
      <c r="AD5481"/>
      <c r="AE5481"/>
      <c r="AG5481"/>
      <c r="AH5481"/>
      <c r="AJ5481"/>
      <c r="AK5481"/>
      <c r="AM5481"/>
      <c r="AN5481"/>
      <c r="AP5481"/>
      <c r="AQ5481"/>
      <c r="AS5481"/>
      <c r="AT5481"/>
    </row>
    <row r="5482" spans="18:46">
      <c r="R5482"/>
      <c r="S5482"/>
      <c r="U5482"/>
      <c r="V5482"/>
      <c r="X5482"/>
      <c r="Y5482"/>
      <c r="AA5482"/>
      <c r="AB5482"/>
      <c r="AD5482"/>
      <c r="AE5482"/>
      <c r="AG5482"/>
      <c r="AH5482"/>
      <c r="AJ5482"/>
      <c r="AK5482"/>
      <c r="AM5482"/>
      <c r="AN5482"/>
      <c r="AP5482"/>
      <c r="AQ5482"/>
      <c r="AS5482"/>
      <c r="AT5482"/>
    </row>
    <row r="5483" spans="18:46">
      <c r="R5483"/>
      <c r="S5483"/>
      <c r="U5483"/>
      <c r="V5483"/>
      <c r="X5483"/>
      <c r="Y5483"/>
      <c r="AA5483"/>
      <c r="AB5483"/>
      <c r="AD5483"/>
      <c r="AE5483"/>
      <c r="AG5483"/>
      <c r="AH5483"/>
      <c r="AJ5483"/>
      <c r="AK5483"/>
      <c r="AM5483"/>
      <c r="AN5483"/>
      <c r="AP5483"/>
      <c r="AQ5483"/>
      <c r="AS5483"/>
      <c r="AT5483"/>
    </row>
    <row r="5484" spans="18:46">
      <c r="R5484"/>
      <c r="S5484"/>
      <c r="U5484"/>
      <c r="V5484"/>
      <c r="X5484"/>
      <c r="Y5484"/>
      <c r="AA5484"/>
      <c r="AB5484"/>
      <c r="AD5484"/>
      <c r="AE5484"/>
      <c r="AG5484"/>
      <c r="AH5484"/>
      <c r="AJ5484"/>
      <c r="AK5484"/>
      <c r="AM5484"/>
      <c r="AN5484"/>
      <c r="AP5484"/>
      <c r="AQ5484"/>
      <c r="AS5484"/>
      <c r="AT5484"/>
    </row>
    <row r="5485" spans="18:46">
      <c r="R5485"/>
      <c r="S5485"/>
      <c r="U5485"/>
      <c r="V5485"/>
      <c r="X5485"/>
      <c r="Y5485"/>
      <c r="AA5485"/>
      <c r="AB5485"/>
      <c r="AD5485"/>
      <c r="AE5485"/>
      <c r="AG5485"/>
      <c r="AH5485"/>
      <c r="AJ5485"/>
      <c r="AK5485"/>
      <c r="AM5485"/>
      <c r="AN5485"/>
      <c r="AP5485"/>
      <c r="AQ5485"/>
      <c r="AS5485"/>
      <c r="AT5485"/>
    </row>
    <row r="5486" spans="18:46">
      <c r="R5486"/>
      <c r="S5486"/>
      <c r="U5486"/>
      <c r="V5486"/>
      <c r="X5486"/>
      <c r="Y5486"/>
      <c r="AA5486"/>
      <c r="AB5486"/>
      <c r="AD5486"/>
      <c r="AE5486"/>
      <c r="AG5486"/>
      <c r="AH5486"/>
      <c r="AJ5486"/>
      <c r="AK5486"/>
      <c r="AM5486"/>
      <c r="AN5486"/>
      <c r="AP5486"/>
      <c r="AQ5486"/>
      <c r="AS5486"/>
      <c r="AT5486"/>
    </row>
    <row r="5487" spans="18:46">
      <c r="R5487"/>
      <c r="S5487"/>
      <c r="U5487"/>
      <c r="V5487"/>
      <c r="X5487"/>
      <c r="Y5487"/>
      <c r="AA5487"/>
      <c r="AB5487"/>
      <c r="AD5487"/>
      <c r="AE5487"/>
      <c r="AG5487"/>
      <c r="AH5487"/>
      <c r="AJ5487"/>
      <c r="AK5487"/>
      <c r="AM5487"/>
      <c r="AN5487"/>
      <c r="AP5487"/>
      <c r="AQ5487"/>
      <c r="AS5487"/>
      <c r="AT5487"/>
    </row>
    <row r="5488" spans="18:46">
      <c r="R5488"/>
      <c r="S5488"/>
      <c r="U5488"/>
      <c r="V5488"/>
      <c r="X5488"/>
      <c r="Y5488"/>
      <c r="AA5488"/>
      <c r="AB5488"/>
      <c r="AD5488"/>
      <c r="AE5488"/>
      <c r="AG5488"/>
      <c r="AH5488"/>
      <c r="AJ5488"/>
      <c r="AK5488"/>
      <c r="AM5488"/>
      <c r="AN5488"/>
      <c r="AP5488"/>
      <c r="AQ5488"/>
      <c r="AS5488"/>
      <c r="AT5488"/>
    </row>
    <row r="5489" spans="18:46">
      <c r="R5489"/>
      <c r="S5489"/>
      <c r="U5489"/>
      <c r="V5489"/>
      <c r="X5489"/>
      <c r="Y5489"/>
      <c r="AA5489"/>
      <c r="AB5489"/>
      <c r="AD5489"/>
      <c r="AE5489"/>
      <c r="AG5489"/>
      <c r="AH5489"/>
      <c r="AJ5489"/>
      <c r="AK5489"/>
      <c r="AM5489"/>
      <c r="AN5489"/>
      <c r="AP5489"/>
      <c r="AQ5489"/>
      <c r="AS5489"/>
      <c r="AT5489"/>
    </row>
    <row r="5490" spans="18:46">
      <c r="R5490"/>
      <c r="S5490"/>
      <c r="U5490"/>
      <c r="V5490"/>
      <c r="X5490"/>
      <c r="Y5490"/>
      <c r="AA5490"/>
      <c r="AB5490"/>
      <c r="AD5490"/>
      <c r="AE5490"/>
      <c r="AG5490"/>
      <c r="AH5490"/>
      <c r="AJ5490"/>
      <c r="AK5490"/>
      <c r="AM5490"/>
      <c r="AN5490"/>
      <c r="AP5490"/>
      <c r="AQ5490"/>
      <c r="AS5490"/>
      <c r="AT5490"/>
    </row>
    <row r="5491" spans="18:46">
      <c r="R5491"/>
      <c r="S5491"/>
      <c r="U5491"/>
      <c r="V5491"/>
      <c r="X5491"/>
      <c r="Y5491"/>
      <c r="AA5491"/>
      <c r="AB5491"/>
      <c r="AD5491"/>
      <c r="AE5491"/>
      <c r="AG5491"/>
      <c r="AH5491"/>
      <c r="AJ5491"/>
      <c r="AK5491"/>
      <c r="AM5491"/>
      <c r="AN5491"/>
      <c r="AP5491"/>
      <c r="AQ5491"/>
      <c r="AS5491"/>
      <c r="AT5491"/>
    </row>
    <row r="5492" spans="18:46">
      <c r="R5492"/>
      <c r="S5492"/>
      <c r="U5492"/>
      <c r="V5492"/>
      <c r="X5492"/>
      <c r="Y5492"/>
      <c r="AA5492"/>
      <c r="AB5492"/>
      <c r="AD5492"/>
      <c r="AE5492"/>
      <c r="AG5492"/>
      <c r="AH5492"/>
      <c r="AJ5492"/>
      <c r="AK5492"/>
      <c r="AM5492"/>
      <c r="AN5492"/>
      <c r="AP5492"/>
      <c r="AQ5492"/>
      <c r="AS5492"/>
      <c r="AT5492"/>
    </row>
    <row r="5493" spans="18:46">
      <c r="R5493"/>
      <c r="S5493"/>
      <c r="U5493"/>
      <c r="V5493"/>
      <c r="X5493"/>
      <c r="Y5493"/>
      <c r="AA5493"/>
      <c r="AB5493"/>
      <c r="AD5493"/>
      <c r="AE5493"/>
      <c r="AG5493"/>
      <c r="AH5493"/>
      <c r="AJ5493"/>
      <c r="AK5493"/>
      <c r="AM5493"/>
      <c r="AN5493"/>
      <c r="AP5493"/>
      <c r="AQ5493"/>
      <c r="AS5493"/>
      <c r="AT5493"/>
    </row>
    <row r="5494" spans="18:46">
      <c r="R5494"/>
      <c r="S5494"/>
      <c r="U5494"/>
      <c r="V5494"/>
      <c r="X5494"/>
      <c r="Y5494"/>
      <c r="AA5494"/>
      <c r="AB5494"/>
      <c r="AD5494"/>
      <c r="AE5494"/>
      <c r="AG5494"/>
      <c r="AH5494"/>
      <c r="AJ5494"/>
      <c r="AK5494"/>
      <c r="AM5494"/>
      <c r="AN5494"/>
      <c r="AP5494"/>
      <c r="AQ5494"/>
      <c r="AS5494"/>
      <c r="AT5494"/>
    </row>
    <row r="5495" spans="18:46">
      <c r="R5495"/>
      <c r="S5495"/>
      <c r="U5495"/>
      <c r="V5495"/>
      <c r="X5495"/>
      <c r="Y5495"/>
      <c r="AA5495"/>
      <c r="AB5495"/>
      <c r="AD5495"/>
      <c r="AE5495"/>
      <c r="AG5495"/>
      <c r="AH5495"/>
      <c r="AJ5495"/>
      <c r="AK5495"/>
      <c r="AM5495"/>
      <c r="AN5495"/>
      <c r="AP5495"/>
      <c r="AQ5495"/>
      <c r="AS5495"/>
      <c r="AT5495"/>
    </row>
    <row r="5496" spans="18:46">
      <c r="R5496"/>
      <c r="S5496"/>
      <c r="U5496"/>
      <c r="V5496"/>
      <c r="X5496"/>
      <c r="Y5496"/>
      <c r="AA5496"/>
      <c r="AB5496"/>
      <c r="AD5496"/>
      <c r="AE5496"/>
      <c r="AG5496"/>
      <c r="AH5496"/>
      <c r="AJ5496"/>
      <c r="AK5496"/>
      <c r="AM5496"/>
      <c r="AN5496"/>
      <c r="AP5496"/>
      <c r="AQ5496"/>
      <c r="AS5496"/>
      <c r="AT5496"/>
    </row>
    <row r="5497" spans="18:46">
      <c r="R5497"/>
      <c r="S5497"/>
      <c r="U5497"/>
      <c r="V5497"/>
      <c r="X5497"/>
      <c r="Y5497"/>
      <c r="AA5497"/>
      <c r="AB5497"/>
      <c r="AD5497"/>
      <c r="AE5497"/>
      <c r="AG5497"/>
      <c r="AH5497"/>
      <c r="AJ5497"/>
      <c r="AK5497"/>
      <c r="AM5497"/>
      <c r="AN5497"/>
      <c r="AP5497"/>
      <c r="AQ5497"/>
      <c r="AS5497"/>
      <c r="AT5497"/>
    </row>
    <row r="5498" spans="18:46">
      <c r="R5498"/>
      <c r="S5498"/>
      <c r="U5498"/>
      <c r="V5498"/>
      <c r="X5498"/>
      <c r="Y5498"/>
      <c r="AA5498"/>
      <c r="AB5498"/>
      <c r="AD5498"/>
      <c r="AE5498"/>
      <c r="AG5498"/>
      <c r="AH5498"/>
      <c r="AJ5498"/>
      <c r="AK5498"/>
      <c r="AM5498"/>
      <c r="AN5498"/>
      <c r="AP5498"/>
      <c r="AQ5498"/>
      <c r="AS5498"/>
      <c r="AT5498"/>
    </row>
    <row r="5499" spans="18:46">
      <c r="R5499"/>
      <c r="S5499"/>
      <c r="U5499"/>
      <c r="V5499"/>
      <c r="X5499"/>
      <c r="Y5499"/>
      <c r="AA5499"/>
      <c r="AB5499"/>
      <c r="AD5499"/>
      <c r="AE5499"/>
      <c r="AG5499"/>
      <c r="AH5499"/>
      <c r="AJ5499"/>
      <c r="AK5499"/>
      <c r="AM5499"/>
      <c r="AN5499"/>
      <c r="AP5499"/>
      <c r="AQ5499"/>
      <c r="AS5499"/>
      <c r="AT5499"/>
    </row>
    <row r="5500" spans="18:46">
      <c r="R5500"/>
      <c r="S5500"/>
      <c r="U5500"/>
      <c r="V5500"/>
      <c r="X5500"/>
      <c r="Y5500"/>
      <c r="AA5500"/>
      <c r="AB5500"/>
      <c r="AD5500"/>
      <c r="AE5500"/>
      <c r="AG5500"/>
      <c r="AH5500"/>
      <c r="AJ5500"/>
      <c r="AK5500"/>
      <c r="AM5500"/>
      <c r="AN5500"/>
      <c r="AP5500"/>
      <c r="AQ5500"/>
      <c r="AS5500"/>
      <c r="AT5500"/>
    </row>
    <row r="5501" spans="18:46">
      <c r="R5501"/>
      <c r="S5501"/>
      <c r="U5501"/>
      <c r="V5501"/>
      <c r="X5501"/>
      <c r="Y5501"/>
      <c r="AA5501"/>
      <c r="AB5501"/>
      <c r="AD5501"/>
      <c r="AE5501"/>
      <c r="AG5501"/>
      <c r="AH5501"/>
      <c r="AJ5501"/>
      <c r="AK5501"/>
      <c r="AM5501"/>
      <c r="AN5501"/>
      <c r="AP5501"/>
      <c r="AQ5501"/>
      <c r="AS5501"/>
      <c r="AT5501"/>
    </row>
    <row r="5502" spans="18:46">
      <c r="R5502"/>
      <c r="S5502"/>
      <c r="U5502"/>
      <c r="V5502"/>
      <c r="X5502"/>
      <c r="Y5502"/>
      <c r="AA5502"/>
      <c r="AB5502"/>
      <c r="AD5502"/>
      <c r="AE5502"/>
      <c r="AG5502"/>
      <c r="AH5502"/>
      <c r="AJ5502"/>
      <c r="AK5502"/>
      <c r="AM5502"/>
      <c r="AN5502"/>
      <c r="AP5502"/>
      <c r="AQ5502"/>
      <c r="AS5502"/>
      <c r="AT5502"/>
    </row>
    <row r="5503" spans="18:46">
      <c r="R5503"/>
      <c r="S5503"/>
      <c r="U5503"/>
      <c r="V5503"/>
      <c r="X5503"/>
      <c r="Y5503"/>
      <c r="AA5503"/>
      <c r="AB5503"/>
      <c r="AD5503"/>
      <c r="AE5503"/>
      <c r="AG5503"/>
      <c r="AH5503"/>
      <c r="AJ5503"/>
      <c r="AK5503"/>
      <c r="AM5503"/>
      <c r="AN5503"/>
      <c r="AP5503"/>
      <c r="AQ5503"/>
      <c r="AS5503"/>
      <c r="AT5503"/>
    </row>
    <row r="5504" spans="18:46">
      <c r="R5504"/>
      <c r="S5504"/>
      <c r="U5504"/>
      <c r="V5504"/>
      <c r="X5504"/>
      <c r="Y5504"/>
      <c r="AA5504"/>
      <c r="AB5504"/>
      <c r="AD5504"/>
      <c r="AE5504"/>
      <c r="AG5504"/>
      <c r="AH5504"/>
      <c r="AJ5504"/>
      <c r="AK5504"/>
      <c r="AM5504"/>
      <c r="AN5504"/>
      <c r="AP5504"/>
      <c r="AQ5504"/>
      <c r="AS5504"/>
      <c r="AT5504"/>
    </row>
    <row r="5505" spans="18:46">
      <c r="R5505"/>
      <c r="S5505"/>
      <c r="U5505"/>
      <c r="V5505"/>
      <c r="X5505"/>
      <c r="Y5505"/>
      <c r="AA5505"/>
      <c r="AB5505"/>
      <c r="AD5505"/>
      <c r="AE5505"/>
      <c r="AG5505"/>
      <c r="AH5505"/>
      <c r="AJ5505"/>
      <c r="AK5505"/>
      <c r="AM5505"/>
      <c r="AN5505"/>
      <c r="AP5505"/>
      <c r="AQ5505"/>
      <c r="AS5505"/>
      <c r="AT5505"/>
    </row>
    <row r="5506" spans="18:46">
      <c r="R5506"/>
      <c r="S5506"/>
      <c r="U5506"/>
      <c r="V5506"/>
      <c r="X5506"/>
      <c r="Y5506"/>
      <c r="AA5506"/>
      <c r="AB5506"/>
      <c r="AD5506"/>
      <c r="AE5506"/>
      <c r="AG5506"/>
      <c r="AH5506"/>
      <c r="AJ5506"/>
      <c r="AK5506"/>
      <c r="AM5506"/>
      <c r="AN5506"/>
      <c r="AP5506"/>
      <c r="AQ5506"/>
      <c r="AS5506"/>
      <c r="AT5506"/>
    </row>
    <row r="5507" spans="18:46">
      <c r="R5507"/>
      <c r="S5507"/>
      <c r="U5507"/>
      <c r="V5507"/>
      <c r="X5507"/>
      <c r="Y5507"/>
      <c r="AA5507"/>
      <c r="AB5507"/>
      <c r="AD5507"/>
      <c r="AE5507"/>
      <c r="AG5507"/>
      <c r="AH5507"/>
      <c r="AJ5507"/>
      <c r="AK5507"/>
      <c r="AM5507"/>
      <c r="AN5507"/>
      <c r="AP5507"/>
      <c r="AQ5507"/>
      <c r="AS5507"/>
      <c r="AT5507"/>
    </row>
    <row r="5508" spans="18:46">
      <c r="R5508"/>
      <c r="S5508"/>
      <c r="U5508"/>
      <c r="V5508"/>
      <c r="X5508"/>
      <c r="Y5508"/>
      <c r="AA5508"/>
      <c r="AB5508"/>
      <c r="AD5508"/>
      <c r="AE5508"/>
      <c r="AG5508"/>
      <c r="AH5508"/>
      <c r="AJ5508"/>
      <c r="AK5508"/>
      <c r="AM5508"/>
      <c r="AN5508"/>
      <c r="AP5508"/>
      <c r="AQ5508"/>
      <c r="AS5508"/>
      <c r="AT5508"/>
    </row>
    <row r="5509" spans="18:46">
      <c r="R5509"/>
      <c r="S5509"/>
      <c r="U5509"/>
      <c r="V5509"/>
      <c r="X5509"/>
      <c r="Y5509"/>
      <c r="AA5509"/>
      <c r="AB5509"/>
      <c r="AD5509"/>
      <c r="AE5509"/>
      <c r="AG5509"/>
      <c r="AH5509"/>
      <c r="AJ5509"/>
      <c r="AK5509"/>
      <c r="AM5509"/>
      <c r="AN5509"/>
      <c r="AP5509"/>
      <c r="AQ5509"/>
      <c r="AS5509"/>
      <c r="AT5509"/>
    </row>
    <row r="5510" spans="18:46">
      <c r="R5510"/>
      <c r="S5510"/>
      <c r="U5510"/>
      <c r="V5510"/>
      <c r="X5510"/>
      <c r="Y5510"/>
      <c r="AA5510"/>
      <c r="AB5510"/>
      <c r="AD5510"/>
      <c r="AE5510"/>
      <c r="AG5510"/>
      <c r="AH5510"/>
      <c r="AJ5510"/>
      <c r="AK5510"/>
      <c r="AM5510"/>
      <c r="AN5510"/>
      <c r="AP5510"/>
      <c r="AQ5510"/>
      <c r="AS5510"/>
      <c r="AT5510"/>
    </row>
    <row r="5511" spans="18:46">
      <c r="R5511"/>
      <c r="S5511"/>
      <c r="U5511"/>
      <c r="V5511"/>
      <c r="X5511"/>
      <c r="Y5511"/>
      <c r="AA5511"/>
      <c r="AB5511"/>
      <c r="AD5511"/>
      <c r="AE5511"/>
      <c r="AG5511"/>
      <c r="AH5511"/>
      <c r="AJ5511"/>
      <c r="AK5511"/>
      <c r="AM5511"/>
      <c r="AN5511"/>
      <c r="AP5511"/>
      <c r="AQ5511"/>
      <c r="AS5511"/>
      <c r="AT5511"/>
    </row>
    <row r="5512" spans="18:46">
      <c r="R5512"/>
      <c r="S5512"/>
      <c r="U5512"/>
      <c r="V5512"/>
      <c r="X5512"/>
      <c r="Y5512"/>
      <c r="AA5512"/>
      <c r="AB5512"/>
      <c r="AD5512"/>
      <c r="AE5512"/>
      <c r="AG5512"/>
      <c r="AH5512"/>
      <c r="AJ5512"/>
      <c r="AK5512"/>
      <c r="AM5512"/>
      <c r="AN5512"/>
      <c r="AP5512"/>
      <c r="AQ5512"/>
      <c r="AS5512"/>
      <c r="AT5512"/>
    </row>
    <row r="5513" spans="18:46">
      <c r="R5513"/>
      <c r="S5513"/>
      <c r="U5513"/>
      <c r="V5513"/>
      <c r="X5513"/>
      <c r="Y5513"/>
      <c r="AA5513"/>
      <c r="AB5513"/>
      <c r="AD5513"/>
      <c r="AE5513"/>
      <c r="AG5513"/>
      <c r="AH5513"/>
      <c r="AJ5513"/>
      <c r="AK5513"/>
      <c r="AM5513"/>
      <c r="AN5513"/>
      <c r="AP5513"/>
      <c r="AQ5513"/>
      <c r="AS5513"/>
      <c r="AT5513"/>
    </row>
    <row r="5514" spans="18:46">
      <c r="R5514"/>
      <c r="S5514"/>
      <c r="U5514"/>
      <c r="V5514"/>
      <c r="X5514"/>
      <c r="Y5514"/>
      <c r="AA5514"/>
      <c r="AB5514"/>
      <c r="AD5514"/>
      <c r="AE5514"/>
      <c r="AG5514"/>
      <c r="AH5514"/>
      <c r="AJ5514"/>
      <c r="AK5514"/>
      <c r="AM5514"/>
      <c r="AN5514"/>
      <c r="AP5514"/>
      <c r="AQ5514"/>
      <c r="AS5514"/>
      <c r="AT5514"/>
    </row>
    <row r="5515" spans="18:46">
      <c r="R5515"/>
      <c r="S5515"/>
      <c r="U5515"/>
      <c r="V5515"/>
      <c r="X5515"/>
      <c r="Y5515"/>
      <c r="AA5515"/>
      <c r="AB5515"/>
      <c r="AD5515"/>
      <c r="AE5515"/>
      <c r="AG5515"/>
      <c r="AH5515"/>
      <c r="AJ5515"/>
      <c r="AK5515"/>
      <c r="AM5515"/>
      <c r="AN5515"/>
      <c r="AP5515"/>
      <c r="AQ5515"/>
      <c r="AS5515"/>
      <c r="AT5515"/>
    </row>
    <row r="5516" spans="18:46">
      <c r="R5516"/>
      <c r="S5516"/>
      <c r="U5516"/>
      <c r="V5516"/>
      <c r="X5516"/>
      <c r="Y5516"/>
      <c r="AA5516"/>
      <c r="AB5516"/>
      <c r="AD5516"/>
      <c r="AE5516"/>
      <c r="AG5516"/>
      <c r="AH5516"/>
      <c r="AJ5516"/>
      <c r="AK5516"/>
      <c r="AM5516"/>
      <c r="AN5516"/>
      <c r="AP5516"/>
      <c r="AQ5516"/>
      <c r="AS5516"/>
      <c r="AT5516"/>
    </row>
    <row r="5517" spans="18:46">
      <c r="R5517"/>
      <c r="S5517"/>
      <c r="U5517"/>
      <c r="V5517"/>
      <c r="X5517"/>
      <c r="Y5517"/>
      <c r="AA5517"/>
      <c r="AB5517"/>
      <c r="AD5517"/>
      <c r="AE5517"/>
      <c r="AG5517"/>
      <c r="AH5517"/>
      <c r="AJ5517"/>
      <c r="AK5517"/>
      <c r="AM5517"/>
      <c r="AN5517"/>
      <c r="AP5517"/>
      <c r="AQ5517"/>
      <c r="AS5517"/>
      <c r="AT5517"/>
    </row>
    <row r="5518" spans="18:46">
      <c r="R5518"/>
      <c r="S5518"/>
      <c r="U5518"/>
      <c r="V5518"/>
      <c r="X5518"/>
      <c r="Y5518"/>
      <c r="AA5518"/>
      <c r="AB5518"/>
      <c r="AD5518"/>
      <c r="AE5518"/>
      <c r="AG5518"/>
      <c r="AH5518"/>
      <c r="AJ5518"/>
      <c r="AK5518"/>
      <c r="AM5518"/>
      <c r="AN5518"/>
      <c r="AP5518"/>
      <c r="AQ5518"/>
      <c r="AS5518"/>
      <c r="AT5518"/>
    </row>
    <row r="5519" spans="18:46">
      <c r="R5519"/>
      <c r="S5519"/>
      <c r="U5519"/>
      <c r="V5519"/>
      <c r="X5519"/>
      <c r="Y5519"/>
      <c r="AA5519"/>
      <c r="AB5519"/>
      <c r="AD5519"/>
      <c r="AE5519"/>
      <c r="AG5519"/>
      <c r="AH5519"/>
      <c r="AJ5519"/>
      <c r="AK5519"/>
      <c r="AM5519"/>
      <c r="AN5519"/>
      <c r="AP5519"/>
      <c r="AQ5519"/>
      <c r="AS5519"/>
      <c r="AT5519"/>
    </row>
    <row r="5520" spans="18:46">
      <c r="R5520"/>
      <c r="S5520"/>
      <c r="U5520"/>
      <c r="V5520"/>
      <c r="X5520"/>
      <c r="Y5520"/>
      <c r="AA5520"/>
      <c r="AB5520"/>
      <c r="AD5520"/>
      <c r="AE5520"/>
      <c r="AG5520"/>
      <c r="AH5520"/>
      <c r="AJ5520"/>
      <c r="AK5520"/>
      <c r="AM5520"/>
      <c r="AN5520"/>
      <c r="AP5520"/>
      <c r="AQ5520"/>
      <c r="AS5520"/>
      <c r="AT5520"/>
    </row>
    <row r="5521" spans="18:46">
      <c r="R5521"/>
      <c r="S5521"/>
      <c r="U5521"/>
      <c r="V5521"/>
      <c r="X5521"/>
      <c r="Y5521"/>
      <c r="AA5521"/>
      <c r="AB5521"/>
      <c r="AD5521"/>
      <c r="AE5521"/>
      <c r="AG5521"/>
      <c r="AH5521"/>
      <c r="AJ5521"/>
      <c r="AK5521"/>
      <c r="AM5521"/>
      <c r="AN5521"/>
      <c r="AP5521"/>
      <c r="AQ5521"/>
      <c r="AS5521"/>
      <c r="AT5521"/>
    </row>
    <row r="5522" spans="18:46">
      <c r="R5522"/>
      <c r="S5522"/>
      <c r="U5522"/>
      <c r="V5522"/>
      <c r="X5522"/>
      <c r="Y5522"/>
      <c r="AA5522"/>
      <c r="AB5522"/>
      <c r="AD5522"/>
      <c r="AE5522"/>
      <c r="AG5522"/>
      <c r="AH5522"/>
      <c r="AJ5522"/>
      <c r="AK5522"/>
      <c r="AM5522"/>
      <c r="AN5522"/>
      <c r="AP5522"/>
      <c r="AQ5522"/>
      <c r="AS5522"/>
      <c r="AT5522"/>
    </row>
    <row r="5523" spans="18:46">
      <c r="R5523"/>
      <c r="S5523"/>
      <c r="U5523"/>
      <c r="V5523"/>
      <c r="X5523"/>
      <c r="Y5523"/>
      <c r="AA5523"/>
      <c r="AB5523"/>
      <c r="AD5523"/>
      <c r="AE5523"/>
      <c r="AG5523"/>
      <c r="AH5523"/>
      <c r="AJ5523"/>
      <c r="AK5523"/>
      <c r="AM5523"/>
      <c r="AN5523"/>
      <c r="AP5523"/>
      <c r="AQ5523"/>
      <c r="AS5523"/>
      <c r="AT5523"/>
    </row>
    <row r="5524" spans="18:46">
      <c r="R5524"/>
      <c r="S5524"/>
      <c r="U5524"/>
      <c r="V5524"/>
      <c r="X5524"/>
      <c r="Y5524"/>
      <c r="AA5524"/>
      <c r="AB5524"/>
      <c r="AD5524"/>
      <c r="AE5524"/>
      <c r="AG5524"/>
      <c r="AH5524"/>
      <c r="AJ5524"/>
      <c r="AK5524"/>
      <c r="AM5524"/>
      <c r="AN5524"/>
      <c r="AP5524"/>
      <c r="AQ5524"/>
      <c r="AS5524"/>
      <c r="AT5524"/>
    </row>
    <row r="5525" spans="18:46">
      <c r="R5525"/>
      <c r="S5525"/>
      <c r="U5525"/>
      <c r="V5525"/>
      <c r="X5525"/>
      <c r="Y5525"/>
      <c r="AA5525"/>
      <c r="AB5525"/>
      <c r="AD5525"/>
      <c r="AE5525"/>
      <c r="AG5525"/>
      <c r="AH5525"/>
      <c r="AJ5525"/>
      <c r="AK5525"/>
      <c r="AM5525"/>
      <c r="AN5525"/>
      <c r="AP5525"/>
      <c r="AQ5525"/>
      <c r="AS5525"/>
      <c r="AT5525"/>
    </row>
    <row r="5526" spans="18:46">
      <c r="R5526"/>
      <c r="S5526"/>
      <c r="U5526"/>
      <c r="V5526"/>
      <c r="X5526"/>
      <c r="Y5526"/>
      <c r="AA5526"/>
      <c r="AB5526"/>
      <c r="AD5526"/>
      <c r="AE5526"/>
      <c r="AG5526"/>
      <c r="AH5526"/>
      <c r="AJ5526"/>
      <c r="AK5526"/>
      <c r="AM5526"/>
      <c r="AN5526"/>
      <c r="AP5526"/>
      <c r="AQ5526"/>
      <c r="AS5526"/>
      <c r="AT5526"/>
    </row>
    <row r="5527" spans="18:46">
      <c r="R5527"/>
      <c r="S5527"/>
      <c r="U5527"/>
      <c r="V5527"/>
      <c r="X5527"/>
      <c r="Y5527"/>
      <c r="AA5527"/>
      <c r="AB5527"/>
      <c r="AD5527"/>
      <c r="AE5527"/>
      <c r="AG5527"/>
      <c r="AH5527"/>
      <c r="AJ5527"/>
      <c r="AK5527"/>
      <c r="AM5527"/>
      <c r="AN5527"/>
      <c r="AP5527"/>
      <c r="AQ5527"/>
      <c r="AS5527"/>
      <c r="AT5527"/>
    </row>
    <row r="5528" spans="18:46">
      <c r="R5528"/>
      <c r="S5528"/>
      <c r="U5528"/>
      <c r="V5528"/>
      <c r="X5528"/>
      <c r="Y5528"/>
      <c r="AA5528"/>
      <c r="AB5528"/>
      <c r="AD5528"/>
      <c r="AE5528"/>
      <c r="AG5528"/>
      <c r="AH5528"/>
      <c r="AJ5528"/>
      <c r="AK5528"/>
      <c r="AM5528"/>
      <c r="AN5528"/>
      <c r="AP5528"/>
      <c r="AQ5528"/>
      <c r="AS5528"/>
      <c r="AT5528"/>
    </row>
    <row r="5529" spans="18:46">
      <c r="R5529"/>
      <c r="S5529"/>
      <c r="U5529"/>
      <c r="V5529"/>
      <c r="X5529"/>
      <c r="Y5529"/>
      <c r="AA5529"/>
      <c r="AB5529"/>
      <c r="AD5529"/>
      <c r="AE5529"/>
      <c r="AG5529"/>
      <c r="AH5529"/>
      <c r="AJ5529"/>
      <c r="AK5529"/>
      <c r="AM5529"/>
      <c r="AN5529"/>
      <c r="AP5529"/>
      <c r="AQ5529"/>
      <c r="AS5529"/>
      <c r="AT5529"/>
    </row>
    <row r="5530" spans="18:46">
      <c r="R5530"/>
      <c r="S5530"/>
      <c r="U5530"/>
      <c r="V5530"/>
      <c r="X5530"/>
      <c r="Y5530"/>
      <c r="AA5530"/>
      <c r="AB5530"/>
      <c r="AD5530"/>
      <c r="AE5530"/>
      <c r="AG5530"/>
      <c r="AH5530"/>
      <c r="AJ5530"/>
      <c r="AK5530"/>
      <c r="AM5530"/>
      <c r="AN5530"/>
      <c r="AP5530"/>
      <c r="AQ5530"/>
      <c r="AS5530"/>
      <c r="AT5530"/>
    </row>
    <row r="5531" spans="18:46">
      <c r="R5531"/>
      <c r="S5531"/>
      <c r="U5531"/>
      <c r="V5531"/>
      <c r="X5531"/>
      <c r="Y5531"/>
      <c r="AA5531"/>
      <c r="AB5531"/>
      <c r="AD5531"/>
      <c r="AE5531"/>
      <c r="AG5531"/>
      <c r="AH5531"/>
      <c r="AJ5531"/>
      <c r="AK5531"/>
      <c r="AM5531"/>
      <c r="AN5531"/>
      <c r="AP5531"/>
      <c r="AQ5531"/>
      <c r="AS5531"/>
      <c r="AT5531"/>
    </row>
    <row r="5532" spans="18:46">
      <c r="R5532"/>
      <c r="S5532"/>
      <c r="U5532"/>
      <c r="V5532"/>
      <c r="X5532"/>
      <c r="Y5532"/>
      <c r="AA5532"/>
      <c r="AB5532"/>
      <c r="AD5532"/>
      <c r="AE5532"/>
      <c r="AG5532"/>
      <c r="AH5532"/>
      <c r="AJ5532"/>
      <c r="AK5532"/>
      <c r="AM5532"/>
      <c r="AN5532"/>
      <c r="AP5532"/>
      <c r="AQ5532"/>
      <c r="AS5532"/>
      <c r="AT5532"/>
    </row>
    <row r="5533" spans="18:46">
      <c r="R5533"/>
      <c r="S5533"/>
      <c r="U5533"/>
      <c r="V5533"/>
      <c r="X5533"/>
      <c r="Y5533"/>
      <c r="AA5533"/>
      <c r="AB5533"/>
      <c r="AD5533"/>
      <c r="AE5533"/>
      <c r="AG5533"/>
      <c r="AH5533"/>
      <c r="AJ5533"/>
      <c r="AK5533"/>
      <c r="AM5533"/>
      <c r="AN5533"/>
      <c r="AP5533"/>
      <c r="AQ5533"/>
      <c r="AS5533"/>
      <c r="AT5533"/>
    </row>
    <row r="5534" spans="18:46">
      <c r="R5534"/>
      <c r="S5534"/>
      <c r="U5534"/>
      <c r="V5534"/>
      <c r="X5534"/>
      <c r="Y5534"/>
      <c r="AA5534"/>
      <c r="AB5534"/>
      <c r="AD5534"/>
      <c r="AE5534"/>
      <c r="AG5534"/>
      <c r="AH5534"/>
      <c r="AJ5534"/>
      <c r="AK5534"/>
      <c r="AM5534"/>
      <c r="AN5534"/>
      <c r="AP5534"/>
      <c r="AQ5534"/>
      <c r="AS5534"/>
      <c r="AT5534"/>
    </row>
    <row r="5535" spans="18:46">
      <c r="R5535"/>
      <c r="S5535"/>
      <c r="U5535"/>
      <c r="V5535"/>
      <c r="X5535"/>
      <c r="Y5535"/>
      <c r="AA5535"/>
      <c r="AB5535"/>
      <c r="AD5535"/>
      <c r="AE5535"/>
      <c r="AG5535"/>
      <c r="AH5535"/>
      <c r="AJ5535"/>
      <c r="AK5535"/>
      <c r="AM5535"/>
      <c r="AN5535"/>
      <c r="AP5535"/>
      <c r="AQ5535"/>
      <c r="AS5535"/>
      <c r="AT5535"/>
    </row>
    <row r="5536" spans="18:46">
      <c r="R5536"/>
      <c r="S5536"/>
      <c r="U5536"/>
      <c r="V5536"/>
      <c r="X5536"/>
      <c r="Y5536"/>
      <c r="AA5536"/>
      <c r="AB5536"/>
      <c r="AD5536"/>
      <c r="AE5536"/>
      <c r="AG5536"/>
      <c r="AH5536"/>
      <c r="AJ5536"/>
      <c r="AK5536"/>
      <c r="AM5536"/>
      <c r="AN5536"/>
      <c r="AP5536"/>
      <c r="AQ5536"/>
      <c r="AS5536"/>
      <c r="AT5536"/>
    </row>
    <row r="5537" spans="18:46">
      <c r="R5537"/>
      <c r="S5537"/>
      <c r="U5537"/>
      <c r="V5537"/>
      <c r="X5537"/>
      <c r="Y5537"/>
      <c r="AA5537"/>
      <c r="AB5537"/>
      <c r="AD5537"/>
      <c r="AE5537"/>
      <c r="AG5537"/>
      <c r="AH5537"/>
      <c r="AJ5537"/>
      <c r="AK5537"/>
      <c r="AM5537"/>
      <c r="AN5537"/>
      <c r="AP5537"/>
      <c r="AQ5537"/>
      <c r="AS5537"/>
      <c r="AT5537"/>
    </row>
    <row r="5538" spans="18:46">
      <c r="R5538"/>
      <c r="S5538"/>
      <c r="U5538"/>
      <c r="V5538"/>
      <c r="X5538"/>
      <c r="Y5538"/>
      <c r="AA5538"/>
      <c r="AB5538"/>
      <c r="AD5538"/>
      <c r="AE5538"/>
      <c r="AG5538"/>
      <c r="AH5538"/>
      <c r="AJ5538"/>
      <c r="AK5538"/>
      <c r="AM5538"/>
      <c r="AN5538"/>
      <c r="AP5538"/>
      <c r="AQ5538"/>
      <c r="AS5538"/>
      <c r="AT5538"/>
    </row>
    <row r="5539" spans="18:46">
      <c r="R5539"/>
      <c r="S5539"/>
      <c r="U5539"/>
      <c r="V5539"/>
      <c r="X5539"/>
      <c r="Y5539"/>
      <c r="AA5539"/>
      <c r="AB5539"/>
      <c r="AD5539"/>
      <c r="AE5539"/>
      <c r="AG5539"/>
      <c r="AH5539"/>
      <c r="AJ5539"/>
      <c r="AK5539"/>
      <c r="AM5539"/>
      <c r="AN5539"/>
      <c r="AP5539"/>
      <c r="AQ5539"/>
      <c r="AS5539"/>
      <c r="AT5539"/>
    </row>
    <row r="5540" spans="18:46">
      <c r="R5540"/>
      <c r="S5540"/>
      <c r="U5540"/>
      <c r="V5540"/>
      <c r="X5540"/>
      <c r="Y5540"/>
      <c r="AA5540"/>
      <c r="AB5540"/>
      <c r="AD5540"/>
      <c r="AE5540"/>
      <c r="AG5540"/>
      <c r="AH5540"/>
      <c r="AJ5540"/>
      <c r="AK5540"/>
      <c r="AM5540"/>
      <c r="AN5540"/>
      <c r="AP5540"/>
      <c r="AQ5540"/>
      <c r="AS5540"/>
      <c r="AT5540"/>
    </row>
    <row r="5541" spans="18:46">
      <c r="R5541"/>
      <c r="S5541"/>
      <c r="U5541"/>
      <c r="V5541"/>
      <c r="X5541"/>
      <c r="Y5541"/>
      <c r="AA5541"/>
      <c r="AB5541"/>
      <c r="AD5541"/>
      <c r="AE5541"/>
      <c r="AG5541"/>
      <c r="AH5541"/>
      <c r="AJ5541"/>
      <c r="AK5541"/>
      <c r="AM5541"/>
      <c r="AN5541"/>
      <c r="AP5541"/>
      <c r="AQ5541"/>
      <c r="AS5541"/>
      <c r="AT5541"/>
    </row>
    <row r="5542" spans="18:46">
      <c r="R5542"/>
      <c r="S5542"/>
      <c r="U5542"/>
      <c r="V5542"/>
      <c r="X5542"/>
      <c r="Y5542"/>
      <c r="AA5542"/>
      <c r="AB5542"/>
      <c r="AD5542"/>
      <c r="AE5542"/>
      <c r="AG5542"/>
      <c r="AH5542"/>
      <c r="AJ5542"/>
      <c r="AK5542"/>
      <c r="AM5542"/>
      <c r="AN5542"/>
      <c r="AP5542"/>
      <c r="AQ5542"/>
      <c r="AS5542"/>
      <c r="AT5542"/>
    </row>
    <row r="5543" spans="18:46">
      <c r="R5543"/>
      <c r="S5543"/>
      <c r="U5543"/>
      <c r="V5543"/>
      <c r="X5543"/>
      <c r="Y5543"/>
      <c r="AA5543"/>
      <c r="AB5543"/>
      <c r="AD5543"/>
      <c r="AE5543"/>
      <c r="AG5543"/>
      <c r="AH5543"/>
      <c r="AJ5543"/>
      <c r="AK5543"/>
      <c r="AM5543"/>
      <c r="AN5543"/>
      <c r="AP5543"/>
      <c r="AQ5543"/>
      <c r="AS5543"/>
      <c r="AT5543"/>
    </row>
    <row r="5544" spans="18:46">
      <c r="R5544"/>
      <c r="S5544"/>
      <c r="U5544"/>
      <c r="V5544"/>
      <c r="X5544"/>
      <c r="Y5544"/>
      <c r="AA5544"/>
      <c r="AB5544"/>
      <c r="AD5544"/>
      <c r="AE5544"/>
      <c r="AG5544"/>
      <c r="AH5544"/>
      <c r="AJ5544"/>
      <c r="AK5544"/>
      <c r="AM5544"/>
      <c r="AN5544"/>
      <c r="AP5544"/>
      <c r="AQ5544"/>
      <c r="AS5544"/>
      <c r="AT5544"/>
    </row>
    <row r="5545" spans="18:46">
      <c r="R5545"/>
      <c r="S5545"/>
      <c r="U5545"/>
      <c r="V5545"/>
      <c r="X5545"/>
      <c r="Y5545"/>
      <c r="AA5545"/>
      <c r="AB5545"/>
      <c r="AD5545"/>
      <c r="AE5545"/>
      <c r="AG5545"/>
      <c r="AH5545"/>
      <c r="AJ5545"/>
      <c r="AK5545"/>
      <c r="AM5545"/>
      <c r="AN5545"/>
      <c r="AP5545"/>
      <c r="AQ5545"/>
      <c r="AS5545"/>
      <c r="AT5545"/>
    </row>
    <row r="5546" spans="18:46">
      <c r="R5546"/>
      <c r="S5546"/>
      <c r="U5546"/>
      <c r="V5546"/>
      <c r="X5546"/>
      <c r="Y5546"/>
      <c r="AA5546"/>
      <c r="AB5546"/>
      <c r="AD5546"/>
      <c r="AE5546"/>
      <c r="AG5546"/>
      <c r="AH5546"/>
      <c r="AJ5546"/>
      <c r="AK5546"/>
      <c r="AM5546"/>
      <c r="AN5546"/>
      <c r="AP5546"/>
      <c r="AQ5546"/>
      <c r="AS5546"/>
      <c r="AT5546"/>
    </row>
    <row r="5547" spans="18:46">
      <c r="R5547"/>
      <c r="S5547"/>
      <c r="U5547"/>
      <c r="V5547"/>
      <c r="X5547"/>
      <c r="Y5547"/>
      <c r="AA5547"/>
      <c r="AB5547"/>
      <c r="AD5547"/>
      <c r="AE5547"/>
      <c r="AG5547"/>
      <c r="AH5547"/>
      <c r="AJ5547"/>
      <c r="AK5547"/>
      <c r="AM5547"/>
      <c r="AN5547"/>
      <c r="AP5547"/>
      <c r="AQ5547"/>
      <c r="AS5547"/>
      <c r="AT5547"/>
    </row>
    <row r="5548" spans="18:46">
      <c r="R5548"/>
      <c r="S5548"/>
      <c r="U5548"/>
      <c r="V5548"/>
      <c r="X5548"/>
      <c r="Y5548"/>
      <c r="AA5548"/>
      <c r="AB5548"/>
      <c r="AD5548"/>
      <c r="AE5548"/>
      <c r="AG5548"/>
      <c r="AH5548"/>
      <c r="AJ5548"/>
      <c r="AK5548"/>
      <c r="AM5548"/>
      <c r="AN5548"/>
      <c r="AP5548"/>
      <c r="AQ5548"/>
      <c r="AS5548"/>
      <c r="AT5548"/>
    </row>
    <row r="5549" spans="18:46">
      <c r="R5549"/>
      <c r="S5549"/>
      <c r="U5549"/>
      <c r="V5549"/>
      <c r="X5549"/>
      <c r="Y5549"/>
      <c r="AA5549"/>
      <c r="AB5549"/>
      <c r="AD5549"/>
      <c r="AE5549"/>
      <c r="AG5549"/>
      <c r="AH5549"/>
      <c r="AJ5549"/>
      <c r="AK5549"/>
      <c r="AM5549"/>
      <c r="AN5549"/>
      <c r="AP5549"/>
      <c r="AQ5549"/>
      <c r="AS5549"/>
      <c r="AT5549"/>
    </row>
    <row r="5550" spans="18:46">
      <c r="R5550"/>
      <c r="S5550"/>
      <c r="U5550"/>
      <c r="V5550"/>
      <c r="X5550"/>
      <c r="Y5550"/>
      <c r="AA5550"/>
      <c r="AB5550"/>
      <c r="AD5550"/>
      <c r="AE5550"/>
      <c r="AG5550"/>
      <c r="AH5550"/>
      <c r="AJ5550"/>
      <c r="AK5550"/>
      <c r="AM5550"/>
      <c r="AN5550"/>
      <c r="AP5550"/>
      <c r="AQ5550"/>
      <c r="AS5550"/>
      <c r="AT5550"/>
    </row>
    <row r="5551" spans="18:46">
      <c r="R5551"/>
      <c r="S5551"/>
      <c r="U5551"/>
      <c r="V5551"/>
      <c r="X5551"/>
      <c r="Y5551"/>
      <c r="AA5551"/>
      <c r="AB5551"/>
      <c r="AD5551"/>
      <c r="AE5551"/>
      <c r="AG5551"/>
      <c r="AH5551"/>
      <c r="AJ5551"/>
      <c r="AK5551"/>
      <c r="AM5551"/>
      <c r="AN5551"/>
      <c r="AP5551"/>
      <c r="AQ5551"/>
      <c r="AS5551"/>
      <c r="AT5551"/>
    </row>
    <row r="5552" spans="18:46">
      <c r="R5552"/>
      <c r="S5552"/>
      <c r="U5552"/>
      <c r="V5552"/>
      <c r="X5552"/>
      <c r="Y5552"/>
      <c r="AA5552"/>
      <c r="AB5552"/>
      <c r="AD5552"/>
      <c r="AE5552"/>
      <c r="AG5552"/>
      <c r="AH5552"/>
      <c r="AJ5552"/>
      <c r="AK5552"/>
      <c r="AM5552"/>
      <c r="AN5552"/>
      <c r="AP5552"/>
      <c r="AQ5552"/>
      <c r="AS5552"/>
      <c r="AT5552"/>
    </row>
    <row r="5553" spans="18:46">
      <c r="R5553"/>
      <c r="S5553"/>
      <c r="U5553"/>
      <c r="V5553"/>
      <c r="X5553"/>
      <c r="Y5553"/>
      <c r="AA5553"/>
      <c r="AB5553"/>
      <c r="AD5553"/>
      <c r="AE5553"/>
      <c r="AG5553"/>
      <c r="AH5553"/>
      <c r="AJ5553"/>
      <c r="AK5553"/>
      <c r="AM5553"/>
      <c r="AN5553"/>
      <c r="AP5553"/>
      <c r="AQ5553"/>
      <c r="AS5553"/>
      <c r="AT5553"/>
    </row>
    <row r="5554" spans="18:46">
      <c r="R5554"/>
      <c r="S5554"/>
      <c r="U5554"/>
      <c r="V5554"/>
      <c r="X5554"/>
      <c r="Y5554"/>
      <c r="AA5554"/>
      <c r="AB5554"/>
      <c r="AD5554"/>
      <c r="AE5554"/>
      <c r="AG5554"/>
      <c r="AH5554"/>
      <c r="AJ5554"/>
      <c r="AK5554"/>
      <c r="AM5554"/>
      <c r="AN5554"/>
      <c r="AP5554"/>
      <c r="AQ5554"/>
      <c r="AS5554"/>
      <c r="AT5554"/>
    </row>
    <row r="5555" spans="18:46">
      <c r="R5555"/>
      <c r="S5555"/>
      <c r="U5555"/>
      <c r="V5555"/>
      <c r="X5555"/>
      <c r="Y5555"/>
      <c r="AA5555"/>
      <c r="AB5555"/>
      <c r="AD5555"/>
      <c r="AE5555"/>
      <c r="AG5555"/>
      <c r="AH5555"/>
      <c r="AJ5555"/>
      <c r="AK5555"/>
      <c r="AM5555"/>
      <c r="AN5555"/>
      <c r="AP5555"/>
      <c r="AQ5555"/>
      <c r="AS5555"/>
      <c r="AT5555"/>
    </row>
    <row r="5556" spans="18:46">
      <c r="R5556"/>
      <c r="S5556"/>
      <c r="U5556"/>
      <c r="V5556"/>
      <c r="X5556"/>
      <c r="Y5556"/>
      <c r="AA5556"/>
      <c r="AB5556"/>
      <c r="AD5556"/>
      <c r="AE5556"/>
      <c r="AG5556"/>
      <c r="AH5556"/>
      <c r="AJ5556"/>
      <c r="AK5556"/>
      <c r="AM5556"/>
      <c r="AN5556"/>
      <c r="AP5556"/>
      <c r="AQ5556"/>
      <c r="AS5556"/>
      <c r="AT5556"/>
    </row>
    <row r="5557" spans="18:46">
      <c r="R5557"/>
      <c r="S5557"/>
      <c r="U5557"/>
      <c r="V5557"/>
      <c r="X5557"/>
      <c r="Y5557"/>
      <c r="AA5557"/>
      <c r="AB5557"/>
      <c r="AD5557"/>
      <c r="AE5557"/>
      <c r="AG5557"/>
      <c r="AH5557"/>
      <c r="AJ5557"/>
      <c r="AK5557"/>
      <c r="AM5557"/>
      <c r="AN5557"/>
      <c r="AP5557"/>
      <c r="AQ5557"/>
      <c r="AS5557"/>
      <c r="AT5557"/>
    </row>
    <row r="5558" spans="18:46">
      <c r="R5558"/>
      <c r="S5558"/>
      <c r="U5558"/>
      <c r="V5558"/>
      <c r="X5558"/>
      <c r="Y5558"/>
      <c r="AA5558"/>
      <c r="AB5558"/>
      <c r="AD5558"/>
      <c r="AE5558"/>
      <c r="AG5558"/>
      <c r="AH5558"/>
      <c r="AJ5558"/>
      <c r="AK5558"/>
      <c r="AM5558"/>
      <c r="AN5558"/>
      <c r="AP5558"/>
      <c r="AQ5558"/>
      <c r="AS5558"/>
      <c r="AT5558"/>
    </row>
    <row r="5559" spans="18:46">
      <c r="R5559"/>
      <c r="S5559"/>
      <c r="U5559"/>
      <c r="V5559"/>
      <c r="X5559"/>
      <c r="Y5559"/>
      <c r="AA5559"/>
      <c r="AB5559"/>
      <c r="AD5559"/>
      <c r="AE5559"/>
      <c r="AG5559"/>
      <c r="AH5559"/>
      <c r="AJ5559"/>
      <c r="AK5559"/>
      <c r="AM5559"/>
      <c r="AN5559"/>
      <c r="AP5559"/>
      <c r="AQ5559"/>
      <c r="AS5559"/>
      <c r="AT5559"/>
    </row>
    <row r="5560" spans="18:46">
      <c r="R5560"/>
      <c r="S5560"/>
      <c r="U5560"/>
      <c r="V5560"/>
      <c r="X5560"/>
      <c r="Y5560"/>
      <c r="AA5560"/>
      <c r="AB5560"/>
      <c r="AD5560"/>
      <c r="AE5560"/>
      <c r="AG5560"/>
      <c r="AH5560"/>
      <c r="AJ5560"/>
      <c r="AK5560"/>
      <c r="AM5560"/>
      <c r="AN5560"/>
      <c r="AP5560"/>
      <c r="AQ5560"/>
      <c r="AS5560"/>
      <c r="AT5560"/>
    </row>
    <row r="5561" spans="18:46">
      <c r="R5561"/>
      <c r="S5561"/>
      <c r="U5561"/>
      <c r="V5561"/>
      <c r="X5561"/>
      <c r="Y5561"/>
      <c r="AA5561"/>
      <c r="AB5561"/>
      <c r="AD5561"/>
      <c r="AE5561"/>
      <c r="AG5561"/>
      <c r="AH5561"/>
      <c r="AJ5561"/>
      <c r="AK5561"/>
      <c r="AM5561"/>
      <c r="AN5561"/>
      <c r="AP5561"/>
      <c r="AQ5561"/>
      <c r="AS5561"/>
      <c r="AT5561"/>
    </row>
    <row r="5562" spans="18:46">
      <c r="R5562"/>
      <c r="S5562"/>
      <c r="U5562"/>
      <c r="V5562"/>
      <c r="X5562"/>
      <c r="Y5562"/>
      <c r="AA5562"/>
      <c r="AB5562"/>
      <c r="AD5562"/>
      <c r="AE5562"/>
      <c r="AG5562"/>
      <c r="AH5562"/>
      <c r="AJ5562"/>
      <c r="AK5562"/>
      <c r="AM5562"/>
      <c r="AN5562"/>
      <c r="AP5562"/>
      <c r="AQ5562"/>
      <c r="AS5562"/>
      <c r="AT5562"/>
    </row>
    <row r="5563" spans="18:46">
      <c r="R5563"/>
      <c r="S5563"/>
      <c r="U5563"/>
      <c r="V5563"/>
      <c r="X5563"/>
      <c r="Y5563"/>
      <c r="AA5563"/>
      <c r="AB5563"/>
      <c r="AD5563"/>
      <c r="AE5563"/>
      <c r="AG5563"/>
      <c r="AH5563"/>
      <c r="AJ5563"/>
      <c r="AK5563"/>
      <c r="AM5563"/>
      <c r="AN5563"/>
      <c r="AP5563"/>
      <c r="AQ5563"/>
      <c r="AS5563"/>
      <c r="AT5563"/>
    </row>
    <row r="5564" spans="18:46">
      <c r="R5564"/>
      <c r="S5564"/>
      <c r="U5564"/>
      <c r="V5564"/>
      <c r="X5564"/>
      <c r="Y5564"/>
      <c r="AA5564"/>
      <c r="AB5564"/>
      <c r="AD5564"/>
      <c r="AE5564"/>
      <c r="AG5564"/>
      <c r="AH5564"/>
      <c r="AJ5564"/>
      <c r="AK5564"/>
      <c r="AM5564"/>
      <c r="AN5564"/>
      <c r="AP5564"/>
      <c r="AQ5564"/>
      <c r="AS5564"/>
      <c r="AT5564"/>
    </row>
    <row r="5565" spans="18:46">
      <c r="R5565"/>
      <c r="S5565"/>
      <c r="U5565"/>
      <c r="V5565"/>
      <c r="X5565"/>
      <c r="Y5565"/>
      <c r="AA5565"/>
      <c r="AB5565"/>
      <c r="AD5565"/>
      <c r="AE5565"/>
      <c r="AG5565"/>
      <c r="AH5565"/>
      <c r="AJ5565"/>
      <c r="AK5565"/>
      <c r="AM5565"/>
      <c r="AN5565"/>
      <c r="AP5565"/>
      <c r="AQ5565"/>
      <c r="AS5565"/>
      <c r="AT5565"/>
    </row>
    <row r="5566" spans="18:46">
      <c r="R5566"/>
      <c r="S5566"/>
      <c r="U5566"/>
      <c r="V5566"/>
      <c r="X5566"/>
      <c r="Y5566"/>
      <c r="AA5566"/>
      <c r="AB5566"/>
      <c r="AD5566"/>
      <c r="AE5566"/>
      <c r="AG5566"/>
      <c r="AH5566"/>
      <c r="AJ5566"/>
      <c r="AK5566"/>
      <c r="AM5566"/>
      <c r="AN5566"/>
      <c r="AP5566"/>
      <c r="AQ5566"/>
      <c r="AS5566"/>
      <c r="AT5566"/>
    </row>
    <row r="5567" spans="18:46">
      <c r="R5567"/>
      <c r="S5567"/>
      <c r="U5567"/>
      <c r="V5567"/>
      <c r="X5567"/>
      <c r="Y5567"/>
      <c r="AA5567"/>
      <c r="AB5567"/>
      <c r="AD5567"/>
      <c r="AE5567"/>
      <c r="AG5567"/>
      <c r="AH5567"/>
      <c r="AJ5567"/>
      <c r="AK5567"/>
      <c r="AM5567"/>
      <c r="AN5567"/>
      <c r="AP5567"/>
      <c r="AQ5567"/>
      <c r="AS5567"/>
      <c r="AT5567"/>
    </row>
    <row r="5568" spans="18:46">
      <c r="R5568"/>
      <c r="S5568"/>
      <c r="U5568"/>
      <c r="V5568"/>
      <c r="X5568"/>
      <c r="Y5568"/>
      <c r="AA5568"/>
      <c r="AB5568"/>
      <c r="AD5568"/>
      <c r="AE5568"/>
      <c r="AG5568"/>
      <c r="AH5568"/>
      <c r="AJ5568"/>
      <c r="AK5568"/>
      <c r="AM5568"/>
      <c r="AN5568"/>
      <c r="AP5568"/>
      <c r="AQ5568"/>
      <c r="AS5568"/>
      <c r="AT5568"/>
    </row>
    <row r="5569" spans="18:46">
      <c r="R5569"/>
      <c r="S5569"/>
      <c r="U5569"/>
      <c r="V5569"/>
      <c r="X5569"/>
      <c r="Y5569"/>
      <c r="AA5569"/>
      <c r="AB5569"/>
      <c r="AD5569"/>
      <c r="AE5569"/>
      <c r="AG5569"/>
      <c r="AH5569"/>
      <c r="AJ5569"/>
      <c r="AK5569"/>
      <c r="AM5569"/>
      <c r="AN5569"/>
      <c r="AP5569"/>
      <c r="AQ5569"/>
      <c r="AS5569"/>
      <c r="AT5569"/>
    </row>
    <row r="5570" spans="18:46">
      <c r="R5570"/>
      <c r="S5570"/>
      <c r="U5570"/>
      <c r="V5570"/>
      <c r="X5570"/>
      <c r="Y5570"/>
      <c r="AA5570"/>
      <c r="AB5570"/>
      <c r="AD5570"/>
      <c r="AE5570"/>
      <c r="AG5570"/>
      <c r="AH5570"/>
      <c r="AJ5570"/>
      <c r="AK5570"/>
      <c r="AM5570"/>
      <c r="AN5570"/>
      <c r="AP5570"/>
      <c r="AQ5570"/>
      <c r="AS5570"/>
      <c r="AT5570"/>
    </row>
    <row r="5571" spans="18:46">
      <c r="R5571"/>
      <c r="S5571"/>
      <c r="U5571"/>
      <c r="V5571"/>
      <c r="X5571"/>
      <c r="Y5571"/>
      <c r="AA5571"/>
      <c r="AB5571"/>
      <c r="AD5571"/>
      <c r="AE5571"/>
      <c r="AG5571"/>
      <c r="AH5571"/>
      <c r="AJ5571"/>
      <c r="AK5571"/>
      <c r="AM5571"/>
      <c r="AN5571"/>
      <c r="AP5571"/>
      <c r="AQ5571"/>
      <c r="AS5571"/>
      <c r="AT5571"/>
    </row>
    <row r="5572" spans="18:46">
      <c r="R5572"/>
      <c r="S5572"/>
      <c r="U5572"/>
      <c r="V5572"/>
      <c r="X5572"/>
      <c r="Y5572"/>
      <c r="AA5572"/>
      <c r="AB5572"/>
      <c r="AD5572"/>
      <c r="AE5572"/>
      <c r="AG5572"/>
      <c r="AH5572"/>
      <c r="AJ5572"/>
      <c r="AK5572"/>
      <c r="AM5572"/>
      <c r="AN5572"/>
      <c r="AP5572"/>
      <c r="AQ5572"/>
      <c r="AS5572"/>
      <c r="AT5572"/>
    </row>
    <row r="5573" spans="18:46">
      <c r="R5573"/>
      <c r="S5573"/>
      <c r="U5573"/>
      <c r="V5573"/>
      <c r="X5573"/>
      <c r="Y5573"/>
      <c r="AA5573"/>
      <c r="AB5573"/>
      <c r="AD5573"/>
      <c r="AE5573"/>
      <c r="AG5573"/>
      <c r="AH5573"/>
      <c r="AJ5573"/>
      <c r="AK5573"/>
      <c r="AM5573"/>
      <c r="AN5573"/>
      <c r="AP5573"/>
      <c r="AQ5573"/>
      <c r="AS5573"/>
      <c r="AT5573"/>
    </row>
    <row r="5574" spans="18:46">
      <c r="R5574"/>
      <c r="S5574"/>
      <c r="U5574"/>
      <c r="V5574"/>
      <c r="X5574"/>
      <c r="Y5574"/>
      <c r="AA5574"/>
      <c r="AB5574"/>
      <c r="AD5574"/>
      <c r="AE5574"/>
      <c r="AG5574"/>
      <c r="AH5574"/>
      <c r="AJ5574"/>
      <c r="AK5574"/>
      <c r="AM5574"/>
      <c r="AN5574"/>
      <c r="AP5574"/>
      <c r="AQ5574"/>
      <c r="AS5574"/>
      <c r="AT5574"/>
    </row>
    <row r="5575" spans="18:46">
      <c r="R5575"/>
      <c r="S5575"/>
      <c r="U5575"/>
      <c r="V5575"/>
      <c r="X5575"/>
      <c r="Y5575"/>
      <c r="AA5575"/>
      <c r="AB5575"/>
      <c r="AD5575"/>
      <c r="AE5575"/>
      <c r="AG5575"/>
      <c r="AH5575"/>
      <c r="AJ5575"/>
      <c r="AK5575"/>
      <c r="AM5575"/>
      <c r="AN5575"/>
      <c r="AP5575"/>
      <c r="AQ5575"/>
      <c r="AS5575"/>
      <c r="AT5575"/>
    </row>
    <row r="5576" spans="18:46">
      <c r="R5576"/>
      <c r="S5576"/>
      <c r="U5576"/>
      <c r="V5576"/>
      <c r="X5576"/>
      <c r="Y5576"/>
      <c r="AA5576"/>
      <c r="AB5576"/>
      <c r="AD5576"/>
      <c r="AE5576"/>
      <c r="AG5576"/>
      <c r="AH5576"/>
      <c r="AJ5576"/>
      <c r="AK5576"/>
      <c r="AM5576"/>
      <c r="AN5576"/>
      <c r="AP5576"/>
      <c r="AQ5576"/>
      <c r="AS5576"/>
      <c r="AT5576"/>
    </row>
    <row r="5577" spans="18:46">
      <c r="R5577"/>
      <c r="S5577"/>
      <c r="U5577"/>
      <c r="V5577"/>
      <c r="X5577"/>
      <c r="Y5577"/>
      <c r="AA5577"/>
      <c r="AB5577"/>
      <c r="AD5577"/>
      <c r="AE5577"/>
      <c r="AG5577"/>
      <c r="AH5577"/>
      <c r="AJ5577"/>
      <c r="AK5577"/>
      <c r="AM5577"/>
      <c r="AN5577"/>
      <c r="AP5577"/>
      <c r="AQ5577"/>
      <c r="AS5577"/>
      <c r="AT5577"/>
    </row>
    <row r="5578" spans="18:46">
      <c r="R5578"/>
      <c r="S5578"/>
      <c r="U5578"/>
      <c r="V5578"/>
      <c r="X5578"/>
      <c r="Y5578"/>
      <c r="AA5578"/>
      <c r="AB5578"/>
      <c r="AD5578"/>
      <c r="AE5578"/>
      <c r="AG5578"/>
      <c r="AH5578"/>
      <c r="AJ5578"/>
      <c r="AK5578"/>
      <c r="AM5578"/>
      <c r="AN5578"/>
      <c r="AP5578"/>
      <c r="AQ5578"/>
      <c r="AS5578"/>
      <c r="AT5578"/>
    </row>
    <row r="5579" spans="18:46">
      <c r="R5579"/>
      <c r="S5579"/>
      <c r="U5579"/>
      <c r="V5579"/>
      <c r="X5579"/>
      <c r="Y5579"/>
      <c r="AA5579"/>
      <c r="AB5579"/>
      <c r="AD5579"/>
      <c r="AE5579"/>
      <c r="AG5579"/>
      <c r="AH5579"/>
      <c r="AJ5579"/>
      <c r="AK5579"/>
      <c r="AM5579"/>
      <c r="AN5579"/>
      <c r="AP5579"/>
      <c r="AQ5579"/>
      <c r="AS5579"/>
      <c r="AT5579"/>
    </row>
    <row r="5580" spans="18:46">
      <c r="R5580"/>
      <c r="S5580"/>
      <c r="U5580"/>
      <c r="V5580"/>
      <c r="X5580"/>
      <c r="Y5580"/>
      <c r="AA5580"/>
      <c r="AB5580"/>
      <c r="AD5580"/>
      <c r="AE5580"/>
      <c r="AG5580"/>
      <c r="AH5580"/>
      <c r="AJ5580"/>
      <c r="AK5580"/>
      <c r="AM5580"/>
      <c r="AN5580"/>
      <c r="AP5580"/>
      <c r="AQ5580"/>
      <c r="AS5580"/>
      <c r="AT5580"/>
    </row>
    <row r="5581" spans="18:46">
      <c r="R5581"/>
      <c r="S5581"/>
      <c r="U5581"/>
      <c r="V5581"/>
      <c r="X5581"/>
      <c r="Y5581"/>
      <c r="AA5581"/>
      <c r="AB5581"/>
      <c r="AD5581"/>
      <c r="AE5581"/>
      <c r="AG5581"/>
      <c r="AH5581"/>
      <c r="AJ5581"/>
      <c r="AK5581"/>
      <c r="AM5581"/>
      <c r="AN5581"/>
      <c r="AP5581"/>
      <c r="AQ5581"/>
      <c r="AS5581"/>
      <c r="AT5581"/>
    </row>
    <row r="5582" spans="18:46">
      <c r="R5582"/>
      <c r="S5582"/>
      <c r="U5582"/>
      <c r="V5582"/>
      <c r="X5582"/>
      <c r="Y5582"/>
      <c r="AA5582"/>
      <c r="AB5582"/>
      <c r="AD5582"/>
      <c r="AE5582"/>
      <c r="AG5582"/>
      <c r="AH5582"/>
      <c r="AJ5582"/>
      <c r="AK5582"/>
      <c r="AM5582"/>
      <c r="AN5582"/>
      <c r="AP5582"/>
      <c r="AQ5582"/>
      <c r="AS5582"/>
      <c r="AT5582"/>
    </row>
    <row r="5583" spans="18:46">
      <c r="R5583"/>
      <c r="S5583"/>
      <c r="U5583"/>
      <c r="V5583"/>
      <c r="X5583"/>
      <c r="Y5583"/>
      <c r="AA5583"/>
      <c r="AB5583"/>
      <c r="AD5583"/>
      <c r="AE5583"/>
      <c r="AG5583"/>
      <c r="AH5583"/>
      <c r="AJ5583"/>
      <c r="AK5583"/>
      <c r="AM5583"/>
      <c r="AN5583"/>
      <c r="AP5583"/>
      <c r="AQ5583"/>
      <c r="AS5583"/>
      <c r="AT5583"/>
    </row>
    <row r="5584" spans="18:46">
      <c r="R5584"/>
      <c r="S5584"/>
      <c r="U5584"/>
      <c r="V5584"/>
      <c r="X5584"/>
      <c r="Y5584"/>
      <c r="AA5584"/>
      <c r="AB5584"/>
      <c r="AD5584"/>
      <c r="AE5584"/>
      <c r="AG5584"/>
      <c r="AH5584"/>
      <c r="AJ5584"/>
      <c r="AK5584"/>
      <c r="AM5584"/>
      <c r="AN5584"/>
      <c r="AP5584"/>
      <c r="AQ5584"/>
      <c r="AS5584"/>
      <c r="AT5584"/>
    </row>
    <row r="5585" spans="18:46">
      <c r="R5585"/>
      <c r="S5585"/>
      <c r="U5585"/>
      <c r="V5585"/>
      <c r="X5585"/>
      <c r="Y5585"/>
      <c r="AA5585"/>
      <c r="AB5585"/>
      <c r="AD5585"/>
      <c r="AE5585"/>
      <c r="AG5585"/>
      <c r="AH5585"/>
      <c r="AJ5585"/>
      <c r="AK5585"/>
      <c r="AM5585"/>
      <c r="AN5585"/>
      <c r="AP5585"/>
      <c r="AQ5585"/>
      <c r="AS5585"/>
      <c r="AT5585"/>
    </row>
    <row r="5586" spans="18:46">
      <c r="R5586"/>
      <c r="S5586"/>
      <c r="U5586"/>
      <c r="V5586"/>
      <c r="X5586"/>
      <c r="Y5586"/>
      <c r="AA5586"/>
      <c r="AB5586"/>
      <c r="AD5586"/>
      <c r="AE5586"/>
      <c r="AG5586"/>
      <c r="AH5586"/>
      <c r="AJ5586"/>
      <c r="AK5586"/>
      <c r="AM5586"/>
      <c r="AN5586"/>
      <c r="AP5586"/>
      <c r="AQ5586"/>
      <c r="AS5586"/>
      <c r="AT5586"/>
    </row>
    <row r="5587" spans="18:46">
      <c r="R5587"/>
      <c r="S5587"/>
      <c r="U5587"/>
      <c r="V5587"/>
      <c r="X5587"/>
      <c r="Y5587"/>
      <c r="AA5587"/>
      <c r="AB5587"/>
      <c r="AD5587"/>
      <c r="AE5587"/>
      <c r="AG5587"/>
      <c r="AH5587"/>
      <c r="AJ5587"/>
      <c r="AK5587"/>
      <c r="AM5587"/>
      <c r="AN5587"/>
      <c r="AP5587"/>
      <c r="AQ5587"/>
      <c r="AS5587"/>
      <c r="AT5587"/>
    </row>
    <row r="5588" spans="18:46">
      <c r="R5588"/>
      <c r="S5588"/>
      <c r="U5588"/>
      <c r="V5588"/>
      <c r="X5588"/>
      <c r="Y5588"/>
      <c r="AA5588"/>
      <c r="AB5588"/>
      <c r="AD5588"/>
      <c r="AE5588"/>
      <c r="AG5588"/>
      <c r="AH5588"/>
      <c r="AJ5588"/>
      <c r="AK5588"/>
      <c r="AM5588"/>
      <c r="AN5588"/>
      <c r="AP5588"/>
      <c r="AQ5588"/>
      <c r="AS5588"/>
      <c r="AT5588"/>
    </row>
    <row r="5589" spans="18:46">
      <c r="R5589"/>
      <c r="S5589"/>
      <c r="U5589"/>
      <c r="V5589"/>
      <c r="X5589"/>
      <c r="Y5589"/>
      <c r="AA5589"/>
      <c r="AB5589"/>
      <c r="AD5589"/>
      <c r="AE5589"/>
      <c r="AG5589"/>
      <c r="AH5589"/>
      <c r="AJ5589"/>
      <c r="AK5589"/>
      <c r="AM5589"/>
      <c r="AN5589"/>
      <c r="AP5589"/>
      <c r="AQ5589"/>
      <c r="AS5589"/>
      <c r="AT5589"/>
    </row>
    <row r="5590" spans="18:46">
      <c r="R5590"/>
      <c r="S5590"/>
      <c r="U5590"/>
      <c r="V5590"/>
      <c r="X5590"/>
      <c r="Y5590"/>
      <c r="AA5590"/>
      <c r="AB5590"/>
      <c r="AD5590"/>
      <c r="AE5590"/>
      <c r="AG5590"/>
      <c r="AH5590"/>
      <c r="AJ5590"/>
      <c r="AK5590"/>
      <c r="AM5590"/>
      <c r="AN5590"/>
      <c r="AP5590"/>
      <c r="AQ5590"/>
      <c r="AS5590"/>
      <c r="AT5590"/>
    </row>
    <row r="5591" spans="18:46">
      <c r="R5591"/>
      <c r="S5591"/>
      <c r="U5591"/>
      <c r="V5591"/>
      <c r="X5591"/>
      <c r="Y5591"/>
      <c r="AA5591"/>
      <c r="AB5591"/>
      <c r="AD5591"/>
      <c r="AE5591"/>
      <c r="AG5591"/>
      <c r="AH5591"/>
      <c r="AJ5591"/>
      <c r="AK5591"/>
      <c r="AM5591"/>
      <c r="AN5591"/>
      <c r="AP5591"/>
      <c r="AQ5591"/>
      <c r="AS5591"/>
      <c r="AT5591"/>
    </row>
    <row r="5592" spans="18:46">
      <c r="R5592"/>
      <c r="S5592"/>
      <c r="U5592"/>
      <c r="V5592"/>
      <c r="X5592"/>
      <c r="Y5592"/>
      <c r="AA5592"/>
      <c r="AB5592"/>
      <c r="AD5592"/>
      <c r="AE5592"/>
      <c r="AG5592"/>
      <c r="AH5592"/>
      <c r="AJ5592"/>
      <c r="AK5592"/>
      <c r="AM5592"/>
      <c r="AN5592"/>
      <c r="AP5592"/>
      <c r="AQ5592"/>
      <c r="AS5592"/>
      <c r="AT5592"/>
    </row>
    <row r="5593" spans="18:46">
      <c r="R5593"/>
      <c r="S5593"/>
      <c r="U5593"/>
      <c r="V5593"/>
      <c r="X5593"/>
      <c r="Y5593"/>
      <c r="AA5593"/>
      <c r="AB5593"/>
      <c r="AD5593"/>
      <c r="AE5593"/>
      <c r="AG5593"/>
      <c r="AH5593"/>
      <c r="AJ5593"/>
      <c r="AK5593"/>
      <c r="AM5593"/>
      <c r="AN5593"/>
      <c r="AP5593"/>
      <c r="AQ5593"/>
      <c r="AS5593"/>
      <c r="AT5593"/>
    </row>
    <row r="5594" spans="18:46">
      <c r="R5594"/>
      <c r="S5594"/>
      <c r="U5594"/>
      <c r="V5594"/>
      <c r="X5594"/>
      <c r="Y5594"/>
      <c r="AA5594"/>
      <c r="AB5594"/>
      <c r="AD5594"/>
      <c r="AE5594"/>
      <c r="AG5594"/>
      <c r="AH5594"/>
      <c r="AJ5594"/>
      <c r="AK5594"/>
      <c r="AM5594"/>
      <c r="AN5594"/>
      <c r="AP5594"/>
      <c r="AQ5594"/>
      <c r="AS5594"/>
      <c r="AT5594"/>
    </row>
    <row r="5595" spans="18:46">
      <c r="R5595"/>
      <c r="S5595"/>
      <c r="U5595"/>
      <c r="V5595"/>
      <c r="X5595"/>
      <c r="Y5595"/>
      <c r="AA5595"/>
      <c r="AB5595"/>
      <c r="AD5595"/>
      <c r="AE5595"/>
      <c r="AG5595"/>
      <c r="AH5595"/>
      <c r="AJ5595"/>
      <c r="AK5595"/>
      <c r="AM5595"/>
      <c r="AN5595"/>
      <c r="AP5595"/>
      <c r="AQ5595"/>
      <c r="AS5595"/>
      <c r="AT5595"/>
    </row>
    <row r="5596" spans="18:46">
      <c r="R5596"/>
      <c r="S5596"/>
      <c r="U5596"/>
      <c r="V5596"/>
      <c r="X5596"/>
      <c r="Y5596"/>
      <c r="AA5596"/>
      <c r="AB5596"/>
      <c r="AD5596"/>
      <c r="AE5596"/>
      <c r="AG5596"/>
      <c r="AH5596"/>
      <c r="AJ5596"/>
      <c r="AK5596"/>
      <c r="AM5596"/>
      <c r="AN5596"/>
      <c r="AP5596"/>
      <c r="AQ5596"/>
      <c r="AS5596"/>
      <c r="AT5596"/>
    </row>
    <row r="5597" spans="18:46">
      <c r="R5597"/>
      <c r="S5597"/>
      <c r="U5597"/>
      <c r="V5597"/>
      <c r="X5597"/>
      <c r="Y5597"/>
      <c r="AA5597"/>
      <c r="AB5597"/>
      <c r="AD5597"/>
      <c r="AE5597"/>
      <c r="AG5597"/>
      <c r="AH5597"/>
      <c r="AJ5597"/>
      <c r="AK5597"/>
      <c r="AM5597"/>
      <c r="AN5597"/>
      <c r="AP5597"/>
      <c r="AQ5597"/>
      <c r="AS5597"/>
      <c r="AT5597"/>
    </row>
    <row r="5598" spans="18:46">
      <c r="R5598"/>
      <c r="S5598"/>
      <c r="U5598"/>
      <c r="V5598"/>
      <c r="X5598"/>
      <c r="Y5598"/>
      <c r="AA5598"/>
      <c r="AB5598"/>
      <c r="AD5598"/>
      <c r="AE5598"/>
      <c r="AG5598"/>
      <c r="AH5598"/>
      <c r="AJ5598"/>
      <c r="AK5598"/>
      <c r="AM5598"/>
      <c r="AN5598"/>
      <c r="AP5598"/>
      <c r="AQ5598"/>
      <c r="AS5598"/>
      <c r="AT5598"/>
    </row>
    <row r="5599" spans="18:46">
      <c r="R5599"/>
      <c r="S5599"/>
      <c r="U5599"/>
      <c r="V5599"/>
      <c r="X5599"/>
      <c r="Y5599"/>
      <c r="AA5599"/>
      <c r="AB5599"/>
      <c r="AD5599"/>
      <c r="AE5599"/>
      <c r="AG5599"/>
      <c r="AH5599"/>
      <c r="AJ5599"/>
      <c r="AK5599"/>
      <c r="AM5599"/>
      <c r="AN5599"/>
      <c r="AP5599"/>
      <c r="AQ5599"/>
      <c r="AS5599"/>
      <c r="AT5599"/>
    </row>
    <row r="5600" spans="18:46">
      <c r="R5600"/>
      <c r="S5600"/>
      <c r="U5600"/>
      <c r="V5600"/>
      <c r="X5600"/>
      <c r="Y5600"/>
      <c r="AA5600"/>
      <c r="AB5600"/>
      <c r="AD5600"/>
      <c r="AE5600"/>
      <c r="AG5600"/>
      <c r="AH5600"/>
      <c r="AJ5600"/>
      <c r="AK5600"/>
      <c r="AM5600"/>
      <c r="AN5600"/>
      <c r="AP5600"/>
      <c r="AQ5600"/>
      <c r="AS5600"/>
      <c r="AT5600"/>
    </row>
    <row r="5601" spans="18:46">
      <c r="R5601"/>
      <c r="S5601"/>
      <c r="U5601"/>
      <c r="V5601"/>
      <c r="X5601"/>
      <c r="Y5601"/>
      <c r="AA5601"/>
      <c r="AB5601"/>
      <c r="AD5601"/>
      <c r="AE5601"/>
      <c r="AG5601"/>
      <c r="AH5601"/>
      <c r="AJ5601"/>
      <c r="AK5601"/>
      <c r="AM5601"/>
      <c r="AN5601"/>
      <c r="AP5601"/>
      <c r="AQ5601"/>
      <c r="AS5601"/>
      <c r="AT5601"/>
    </row>
    <row r="5602" spans="18:46">
      <c r="R5602"/>
      <c r="S5602"/>
      <c r="U5602"/>
      <c r="V5602"/>
      <c r="X5602"/>
      <c r="Y5602"/>
      <c r="AA5602"/>
      <c r="AB5602"/>
      <c r="AD5602"/>
      <c r="AE5602"/>
      <c r="AG5602"/>
      <c r="AH5602"/>
      <c r="AJ5602"/>
      <c r="AK5602"/>
      <c r="AM5602"/>
      <c r="AN5602"/>
      <c r="AP5602"/>
      <c r="AQ5602"/>
      <c r="AS5602"/>
      <c r="AT5602"/>
    </row>
    <row r="5603" spans="18:46">
      <c r="R5603"/>
      <c r="S5603"/>
      <c r="U5603"/>
      <c r="V5603"/>
      <c r="X5603"/>
      <c r="Y5603"/>
      <c r="AA5603"/>
      <c r="AB5603"/>
      <c r="AD5603"/>
      <c r="AE5603"/>
      <c r="AG5603"/>
      <c r="AH5603"/>
      <c r="AJ5603"/>
      <c r="AK5603"/>
      <c r="AM5603"/>
      <c r="AN5603"/>
      <c r="AP5603"/>
      <c r="AQ5603"/>
      <c r="AS5603"/>
      <c r="AT5603"/>
    </row>
    <row r="5604" spans="18:46">
      <c r="R5604"/>
      <c r="S5604"/>
      <c r="U5604"/>
      <c r="V5604"/>
      <c r="X5604"/>
      <c r="Y5604"/>
      <c r="AA5604"/>
      <c r="AB5604"/>
      <c r="AD5604"/>
      <c r="AE5604"/>
      <c r="AG5604"/>
      <c r="AH5604"/>
      <c r="AJ5604"/>
      <c r="AK5604"/>
      <c r="AM5604"/>
      <c r="AN5604"/>
      <c r="AP5604"/>
      <c r="AQ5604"/>
      <c r="AS5604"/>
      <c r="AT5604"/>
    </row>
    <row r="5605" spans="18:46">
      <c r="R5605"/>
      <c r="S5605"/>
      <c r="U5605"/>
      <c r="V5605"/>
      <c r="X5605"/>
      <c r="Y5605"/>
      <c r="AA5605"/>
      <c r="AB5605"/>
      <c r="AD5605"/>
      <c r="AE5605"/>
      <c r="AG5605"/>
      <c r="AH5605"/>
      <c r="AJ5605"/>
      <c r="AK5605"/>
      <c r="AM5605"/>
      <c r="AN5605"/>
      <c r="AP5605"/>
      <c r="AQ5605"/>
      <c r="AS5605"/>
      <c r="AT5605"/>
    </row>
    <row r="5606" spans="18:46">
      <c r="R5606"/>
      <c r="S5606"/>
      <c r="U5606"/>
      <c r="V5606"/>
      <c r="X5606"/>
      <c r="Y5606"/>
      <c r="AA5606"/>
      <c r="AB5606"/>
      <c r="AD5606"/>
      <c r="AE5606"/>
      <c r="AG5606"/>
      <c r="AH5606"/>
      <c r="AJ5606"/>
      <c r="AK5606"/>
      <c r="AM5606"/>
      <c r="AN5606"/>
      <c r="AP5606"/>
      <c r="AQ5606"/>
      <c r="AS5606"/>
      <c r="AT5606"/>
    </row>
    <row r="5607" spans="18:46">
      <c r="R5607"/>
      <c r="S5607"/>
      <c r="U5607"/>
      <c r="V5607"/>
      <c r="X5607"/>
      <c r="Y5607"/>
      <c r="AA5607"/>
      <c r="AB5607"/>
      <c r="AD5607"/>
      <c r="AE5607"/>
      <c r="AG5607"/>
      <c r="AH5607"/>
      <c r="AJ5607"/>
      <c r="AK5607"/>
      <c r="AM5607"/>
      <c r="AN5607"/>
      <c r="AP5607"/>
      <c r="AQ5607"/>
      <c r="AS5607"/>
      <c r="AT5607"/>
    </row>
    <row r="5608" spans="18:46">
      <c r="R5608"/>
      <c r="S5608"/>
      <c r="U5608"/>
      <c r="V5608"/>
      <c r="X5608"/>
      <c r="Y5608"/>
      <c r="AA5608"/>
      <c r="AB5608"/>
      <c r="AD5608"/>
      <c r="AE5608"/>
      <c r="AG5608"/>
      <c r="AH5608"/>
      <c r="AJ5608"/>
      <c r="AK5608"/>
      <c r="AM5608"/>
      <c r="AN5608"/>
      <c r="AP5608"/>
      <c r="AQ5608"/>
      <c r="AS5608"/>
      <c r="AT5608"/>
    </row>
    <row r="5609" spans="18:46">
      <c r="R5609"/>
      <c r="S5609"/>
      <c r="U5609"/>
      <c r="V5609"/>
      <c r="X5609"/>
      <c r="Y5609"/>
      <c r="AA5609"/>
      <c r="AB5609"/>
      <c r="AD5609"/>
      <c r="AE5609"/>
      <c r="AG5609"/>
      <c r="AH5609"/>
      <c r="AJ5609"/>
      <c r="AK5609"/>
      <c r="AM5609"/>
      <c r="AN5609"/>
      <c r="AP5609"/>
      <c r="AQ5609"/>
      <c r="AS5609"/>
      <c r="AT5609"/>
    </row>
    <row r="5610" spans="18:46">
      <c r="R5610"/>
      <c r="S5610"/>
      <c r="U5610"/>
      <c r="V5610"/>
      <c r="X5610"/>
      <c r="Y5610"/>
      <c r="AA5610"/>
      <c r="AB5610"/>
      <c r="AD5610"/>
      <c r="AE5610"/>
      <c r="AG5610"/>
      <c r="AH5610"/>
      <c r="AJ5610"/>
      <c r="AK5610"/>
      <c r="AM5610"/>
      <c r="AN5610"/>
      <c r="AP5610"/>
      <c r="AQ5610"/>
      <c r="AS5610"/>
      <c r="AT5610"/>
    </row>
    <row r="5611" spans="18:46">
      <c r="R5611"/>
      <c r="S5611"/>
      <c r="U5611"/>
      <c r="V5611"/>
      <c r="X5611"/>
      <c r="Y5611"/>
      <c r="AA5611"/>
      <c r="AB5611"/>
      <c r="AD5611"/>
      <c r="AE5611"/>
      <c r="AG5611"/>
      <c r="AH5611"/>
      <c r="AJ5611"/>
      <c r="AK5611"/>
      <c r="AM5611"/>
      <c r="AN5611"/>
      <c r="AP5611"/>
      <c r="AQ5611"/>
      <c r="AS5611"/>
      <c r="AT5611"/>
    </row>
    <row r="5612" spans="18:46">
      <c r="R5612"/>
      <c r="S5612"/>
      <c r="U5612"/>
      <c r="V5612"/>
      <c r="X5612"/>
      <c r="Y5612"/>
      <c r="AA5612"/>
      <c r="AB5612"/>
      <c r="AD5612"/>
      <c r="AE5612"/>
      <c r="AG5612"/>
      <c r="AH5612"/>
      <c r="AJ5612"/>
      <c r="AK5612"/>
      <c r="AM5612"/>
      <c r="AN5612"/>
      <c r="AP5612"/>
      <c r="AQ5612"/>
      <c r="AS5612"/>
      <c r="AT5612"/>
    </row>
    <row r="5613" spans="18:46">
      <c r="R5613"/>
      <c r="S5613"/>
      <c r="U5613"/>
      <c r="V5613"/>
      <c r="X5613"/>
      <c r="Y5613"/>
      <c r="AA5613"/>
      <c r="AB5613"/>
      <c r="AD5613"/>
      <c r="AE5613"/>
      <c r="AG5613"/>
      <c r="AH5613"/>
      <c r="AJ5613"/>
      <c r="AK5613"/>
      <c r="AM5613"/>
      <c r="AN5613"/>
      <c r="AP5613"/>
      <c r="AQ5613"/>
      <c r="AS5613"/>
      <c r="AT5613"/>
    </row>
    <row r="5614" spans="18:46">
      <c r="R5614"/>
      <c r="S5614"/>
      <c r="U5614"/>
      <c r="V5614"/>
      <c r="X5614"/>
      <c r="Y5614"/>
      <c r="AA5614"/>
      <c r="AB5614"/>
      <c r="AD5614"/>
      <c r="AE5614"/>
      <c r="AG5614"/>
      <c r="AH5614"/>
      <c r="AJ5614"/>
      <c r="AK5614"/>
      <c r="AM5614"/>
      <c r="AN5614"/>
      <c r="AP5614"/>
      <c r="AQ5614"/>
      <c r="AS5614"/>
      <c r="AT5614"/>
    </row>
    <row r="5615" spans="18:46">
      <c r="R5615"/>
      <c r="S5615"/>
      <c r="U5615"/>
      <c r="V5615"/>
      <c r="X5615"/>
      <c r="Y5615"/>
      <c r="AA5615"/>
      <c r="AB5615"/>
      <c r="AD5615"/>
      <c r="AE5615"/>
      <c r="AG5615"/>
      <c r="AH5615"/>
      <c r="AJ5615"/>
      <c r="AK5615"/>
      <c r="AM5615"/>
      <c r="AN5615"/>
      <c r="AP5615"/>
      <c r="AQ5615"/>
      <c r="AS5615"/>
      <c r="AT5615"/>
    </row>
    <row r="5616" spans="18:46">
      <c r="R5616"/>
      <c r="S5616"/>
      <c r="U5616"/>
      <c r="V5616"/>
      <c r="X5616"/>
      <c r="Y5616"/>
      <c r="AA5616"/>
      <c r="AB5616"/>
      <c r="AD5616"/>
      <c r="AE5616"/>
      <c r="AG5616"/>
      <c r="AH5616"/>
      <c r="AJ5616"/>
      <c r="AK5616"/>
      <c r="AM5616"/>
      <c r="AN5616"/>
      <c r="AP5616"/>
      <c r="AQ5616"/>
      <c r="AS5616"/>
      <c r="AT5616"/>
    </row>
    <row r="5617" spans="18:46">
      <c r="R5617"/>
      <c r="S5617"/>
      <c r="U5617"/>
      <c r="V5617"/>
      <c r="X5617"/>
      <c r="Y5617"/>
      <c r="AA5617"/>
      <c r="AB5617"/>
      <c r="AD5617"/>
      <c r="AE5617"/>
      <c r="AG5617"/>
      <c r="AH5617"/>
      <c r="AJ5617"/>
      <c r="AK5617"/>
      <c r="AM5617"/>
      <c r="AN5617"/>
      <c r="AP5617"/>
      <c r="AQ5617"/>
      <c r="AS5617"/>
      <c r="AT5617"/>
    </row>
    <row r="5618" spans="18:46">
      <c r="R5618"/>
      <c r="S5618"/>
      <c r="U5618"/>
      <c r="V5618"/>
      <c r="X5618"/>
      <c r="Y5618"/>
      <c r="AA5618"/>
      <c r="AB5618"/>
      <c r="AD5618"/>
      <c r="AE5618"/>
      <c r="AG5618"/>
      <c r="AH5618"/>
      <c r="AJ5618"/>
      <c r="AK5618"/>
      <c r="AM5618"/>
      <c r="AN5618"/>
      <c r="AP5618"/>
      <c r="AQ5618"/>
      <c r="AS5618"/>
      <c r="AT5618"/>
    </row>
    <row r="5619" spans="18:46">
      <c r="R5619"/>
      <c r="S5619"/>
      <c r="U5619"/>
      <c r="V5619"/>
      <c r="X5619"/>
      <c r="Y5619"/>
      <c r="AA5619"/>
      <c r="AB5619"/>
      <c r="AD5619"/>
      <c r="AE5619"/>
      <c r="AG5619"/>
      <c r="AH5619"/>
      <c r="AJ5619"/>
      <c r="AK5619"/>
      <c r="AM5619"/>
      <c r="AN5619"/>
      <c r="AP5619"/>
      <c r="AQ5619"/>
      <c r="AS5619"/>
      <c r="AT5619"/>
    </row>
    <row r="5620" spans="18:46">
      <c r="R5620"/>
      <c r="S5620"/>
      <c r="U5620"/>
      <c r="V5620"/>
      <c r="X5620"/>
      <c r="Y5620"/>
      <c r="AA5620"/>
      <c r="AB5620"/>
      <c r="AD5620"/>
      <c r="AE5620"/>
      <c r="AG5620"/>
      <c r="AH5620"/>
      <c r="AJ5620"/>
      <c r="AK5620"/>
      <c r="AM5620"/>
      <c r="AN5620"/>
      <c r="AP5620"/>
      <c r="AQ5620"/>
      <c r="AS5620"/>
      <c r="AT5620"/>
    </row>
    <row r="5621" spans="18:46">
      <c r="R5621"/>
      <c r="S5621"/>
      <c r="U5621"/>
      <c r="V5621"/>
      <c r="X5621"/>
      <c r="Y5621"/>
      <c r="AA5621"/>
      <c r="AB5621"/>
      <c r="AD5621"/>
      <c r="AE5621"/>
      <c r="AG5621"/>
      <c r="AH5621"/>
      <c r="AJ5621"/>
      <c r="AK5621"/>
      <c r="AM5621"/>
      <c r="AN5621"/>
      <c r="AP5621"/>
      <c r="AQ5621"/>
      <c r="AS5621"/>
      <c r="AT5621"/>
    </row>
    <row r="5622" spans="18:46">
      <c r="R5622"/>
      <c r="S5622"/>
      <c r="U5622"/>
      <c r="V5622"/>
      <c r="X5622"/>
      <c r="Y5622"/>
      <c r="AA5622"/>
      <c r="AB5622"/>
      <c r="AD5622"/>
      <c r="AE5622"/>
      <c r="AG5622"/>
      <c r="AH5622"/>
      <c r="AJ5622"/>
      <c r="AK5622"/>
      <c r="AM5622"/>
      <c r="AN5622"/>
      <c r="AP5622"/>
      <c r="AQ5622"/>
      <c r="AS5622"/>
      <c r="AT5622"/>
    </row>
    <row r="5623" spans="18:46">
      <c r="R5623"/>
      <c r="S5623"/>
      <c r="U5623"/>
      <c r="V5623"/>
      <c r="X5623"/>
      <c r="Y5623"/>
      <c r="AA5623"/>
      <c r="AB5623"/>
      <c r="AD5623"/>
      <c r="AE5623"/>
      <c r="AG5623"/>
      <c r="AH5623"/>
      <c r="AJ5623"/>
      <c r="AK5623"/>
      <c r="AM5623"/>
      <c r="AN5623"/>
      <c r="AP5623"/>
      <c r="AQ5623"/>
      <c r="AS5623"/>
      <c r="AT5623"/>
    </row>
    <row r="5624" spans="18:46">
      <c r="R5624"/>
      <c r="S5624"/>
      <c r="U5624"/>
      <c r="V5624"/>
      <c r="X5624"/>
      <c r="Y5624"/>
      <c r="AA5624"/>
      <c r="AB5624"/>
      <c r="AD5624"/>
      <c r="AE5624"/>
      <c r="AG5624"/>
      <c r="AH5624"/>
      <c r="AJ5624"/>
      <c r="AK5624"/>
      <c r="AM5624"/>
      <c r="AN5624"/>
      <c r="AP5624"/>
      <c r="AQ5624"/>
      <c r="AS5624"/>
      <c r="AT5624"/>
    </row>
    <row r="5625" spans="18:46">
      <c r="R5625"/>
      <c r="S5625"/>
      <c r="U5625"/>
      <c r="V5625"/>
      <c r="X5625"/>
      <c r="Y5625"/>
      <c r="AA5625"/>
      <c r="AB5625"/>
      <c r="AD5625"/>
      <c r="AE5625"/>
      <c r="AG5625"/>
      <c r="AH5625"/>
      <c r="AJ5625"/>
      <c r="AK5625"/>
      <c r="AM5625"/>
      <c r="AN5625"/>
      <c r="AP5625"/>
      <c r="AQ5625"/>
      <c r="AS5625"/>
      <c r="AT5625"/>
    </row>
    <row r="5626" spans="18:46">
      <c r="R5626"/>
      <c r="S5626"/>
      <c r="U5626"/>
      <c r="V5626"/>
      <c r="X5626"/>
      <c r="Y5626"/>
      <c r="AA5626"/>
      <c r="AB5626"/>
      <c r="AD5626"/>
      <c r="AE5626"/>
      <c r="AG5626"/>
      <c r="AH5626"/>
      <c r="AJ5626"/>
      <c r="AK5626"/>
      <c r="AM5626"/>
      <c r="AN5626"/>
      <c r="AP5626"/>
      <c r="AQ5626"/>
      <c r="AS5626"/>
      <c r="AT5626"/>
    </row>
    <row r="5627" spans="18:46">
      <c r="R5627"/>
      <c r="S5627"/>
      <c r="U5627"/>
      <c r="V5627"/>
      <c r="X5627"/>
      <c r="Y5627"/>
      <c r="AA5627"/>
      <c r="AB5627"/>
      <c r="AD5627"/>
      <c r="AE5627"/>
      <c r="AG5627"/>
      <c r="AH5627"/>
      <c r="AJ5627"/>
      <c r="AK5627"/>
      <c r="AM5627"/>
      <c r="AN5627"/>
      <c r="AP5627"/>
      <c r="AQ5627"/>
      <c r="AS5627"/>
      <c r="AT5627"/>
    </row>
    <row r="5628" spans="18:46">
      <c r="R5628"/>
      <c r="S5628"/>
      <c r="U5628"/>
      <c r="V5628"/>
      <c r="X5628"/>
      <c r="Y5628"/>
      <c r="AA5628"/>
      <c r="AB5628"/>
      <c r="AD5628"/>
      <c r="AE5628"/>
      <c r="AG5628"/>
      <c r="AH5628"/>
      <c r="AJ5628"/>
      <c r="AK5628"/>
      <c r="AM5628"/>
      <c r="AN5628"/>
      <c r="AP5628"/>
      <c r="AQ5628"/>
      <c r="AS5628"/>
      <c r="AT5628"/>
    </row>
    <row r="5629" spans="18:46">
      <c r="R5629"/>
      <c r="S5629"/>
      <c r="U5629"/>
      <c r="V5629"/>
      <c r="X5629"/>
      <c r="Y5629"/>
      <c r="AA5629"/>
      <c r="AB5629"/>
      <c r="AD5629"/>
      <c r="AE5629"/>
      <c r="AG5629"/>
      <c r="AH5629"/>
      <c r="AJ5629"/>
      <c r="AK5629"/>
      <c r="AM5629"/>
      <c r="AN5629"/>
      <c r="AP5629"/>
      <c r="AQ5629"/>
      <c r="AS5629"/>
      <c r="AT5629"/>
    </row>
    <row r="5630" spans="18:46">
      <c r="R5630"/>
      <c r="S5630"/>
      <c r="U5630"/>
      <c r="V5630"/>
      <c r="X5630"/>
      <c r="Y5630"/>
      <c r="AA5630"/>
      <c r="AB5630"/>
      <c r="AD5630"/>
      <c r="AE5630"/>
      <c r="AG5630"/>
      <c r="AH5630"/>
      <c r="AJ5630"/>
      <c r="AK5630"/>
      <c r="AM5630"/>
      <c r="AN5630"/>
      <c r="AP5630"/>
      <c r="AQ5630"/>
      <c r="AS5630"/>
      <c r="AT5630"/>
    </row>
    <row r="5631" spans="18:46">
      <c r="R5631"/>
      <c r="S5631"/>
      <c r="U5631"/>
      <c r="V5631"/>
      <c r="X5631"/>
      <c r="Y5631"/>
      <c r="AA5631"/>
      <c r="AB5631"/>
      <c r="AD5631"/>
      <c r="AE5631"/>
      <c r="AG5631"/>
      <c r="AH5631"/>
      <c r="AJ5631"/>
      <c r="AK5631"/>
      <c r="AM5631"/>
      <c r="AN5631"/>
      <c r="AP5631"/>
      <c r="AQ5631"/>
      <c r="AS5631"/>
      <c r="AT5631"/>
    </row>
    <row r="5632" spans="18:46">
      <c r="R5632"/>
      <c r="S5632"/>
      <c r="U5632"/>
      <c r="V5632"/>
      <c r="X5632"/>
      <c r="Y5632"/>
      <c r="AA5632"/>
      <c r="AB5632"/>
      <c r="AD5632"/>
      <c r="AE5632"/>
      <c r="AG5632"/>
      <c r="AH5632"/>
      <c r="AJ5632"/>
      <c r="AK5632"/>
      <c r="AM5632"/>
      <c r="AN5632"/>
      <c r="AP5632"/>
      <c r="AQ5632"/>
      <c r="AS5632"/>
      <c r="AT5632"/>
    </row>
    <row r="5633" spans="18:46">
      <c r="R5633"/>
      <c r="S5633"/>
      <c r="U5633"/>
      <c r="V5633"/>
      <c r="X5633"/>
      <c r="Y5633"/>
      <c r="AA5633"/>
      <c r="AB5633"/>
      <c r="AD5633"/>
      <c r="AE5633"/>
      <c r="AG5633"/>
      <c r="AH5633"/>
      <c r="AJ5633"/>
      <c r="AK5633"/>
      <c r="AM5633"/>
      <c r="AN5633"/>
      <c r="AP5633"/>
      <c r="AQ5633"/>
      <c r="AS5633"/>
      <c r="AT5633"/>
    </row>
    <row r="5634" spans="18:46">
      <c r="R5634"/>
      <c r="S5634"/>
      <c r="U5634"/>
      <c r="V5634"/>
      <c r="X5634"/>
      <c r="Y5634"/>
      <c r="AA5634"/>
      <c r="AB5634"/>
      <c r="AD5634"/>
      <c r="AE5634"/>
      <c r="AG5634"/>
      <c r="AH5634"/>
      <c r="AJ5634"/>
      <c r="AK5634"/>
      <c r="AM5634"/>
      <c r="AN5634"/>
      <c r="AP5634"/>
      <c r="AQ5634"/>
      <c r="AS5634"/>
      <c r="AT5634"/>
    </row>
    <row r="5635" spans="18:46">
      <c r="R5635"/>
      <c r="S5635"/>
      <c r="U5635"/>
      <c r="V5635"/>
      <c r="X5635"/>
      <c r="Y5635"/>
      <c r="AA5635"/>
      <c r="AB5635"/>
      <c r="AD5635"/>
      <c r="AE5635"/>
      <c r="AG5635"/>
      <c r="AH5635"/>
      <c r="AJ5635"/>
      <c r="AK5635"/>
      <c r="AM5635"/>
      <c r="AN5635"/>
      <c r="AP5635"/>
      <c r="AQ5635"/>
      <c r="AS5635"/>
      <c r="AT5635"/>
    </row>
    <row r="5636" spans="18:46">
      <c r="R5636"/>
      <c r="S5636"/>
      <c r="U5636"/>
      <c r="V5636"/>
      <c r="X5636"/>
      <c r="Y5636"/>
      <c r="AA5636"/>
      <c r="AB5636"/>
      <c r="AD5636"/>
      <c r="AE5636"/>
      <c r="AG5636"/>
      <c r="AH5636"/>
      <c r="AJ5636"/>
      <c r="AK5636"/>
      <c r="AM5636"/>
      <c r="AN5636"/>
      <c r="AP5636"/>
      <c r="AQ5636"/>
      <c r="AS5636"/>
      <c r="AT5636"/>
    </row>
    <row r="5637" spans="18:46">
      <c r="R5637"/>
      <c r="S5637"/>
      <c r="U5637"/>
      <c r="V5637"/>
      <c r="X5637"/>
      <c r="Y5637"/>
      <c r="AA5637"/>
      <c r="AB5637"/>
      <c r="AD5637"/>
      <c r="AE5637"/>
      <c r="AG5637"/>
      <c r="AH5637"/>
      <c r="AJ5637"/>
      <c r="AK5637"/>
      <c r="AM5637"/>
      <c r="AN5637"/>
      <c r="AP5637"/>
      <c r="AQ5637"/>
      <c r="AS5637"/>
      <c r="AT5637"/>
    </row>
    <row r="5638" spans="18:46">
      <c r="R5638"/>
      <c r="S5638"/>
      <c r="U5638"/>
      <c r="V5638"/>
      <c r="X5638"/>
      <c r="Y5638"/>
      <c r="AA5638"/>
      <c r="AB5638"/>
      <c r="AD5638"/>
      <c r="AE5638"/>
      <c r="AG5638"/>
      <c r="AH5638"/>
      <c r="AJ5638"/>
      <c r="AK5638"/>
      <c r="AM5638"/>
      <c r="AN5638"/>
      <c r="AP5638"/>
      <c r="AQ5638"/>
      <c r="AS5638"/>
      <c r="AT5638"/>
    </row>
    <row r="5639" spans="18:46">
      <c r="R5639"/>
      <c r="S5639"/>
      <c r="U5639"/>
      <c r="V5639"/>
      <c r="X5639"/>
      <c r="Y5639"/>
      <c r="AA5639"/>
      <c r="AB5639"/>
      <c r="AD5639"/>
      <c r="AE5639"/>
      <c r="AG5639"/>
      <c r="AH5639"/>
      <c r="AJ5639"/>
      <c r="AK5639"/>
      <c r="AM5639"/>
      <c r="AN5639"/>
      <c r="AP5639"/>
      <c r="AQ5639"/>
      <c r="AS5639"/>
      <c r="AT5639"/>
    </row>
    <row r="5640" spans="18:46">
      <c r="R5640"/>
      <c r="S5640"/>
      <c r="U5640"/>
      <c r="V5640"/>
      <c r="X5640"/>
      <c r="Y5640"/>
      <c r="AA5640"/>
      <c r="AB5640"/>
      <c r="AD5640"/>
      <c r="AE5640"/>
      <c r="AG5640"/>
      <c r="AH5640"/>
      <c r="AJ5640"/>
      <c r="AK5640"/>
      <c r="AM5640"/>
      <c r="AN5640"/>
      <c r="AP5640"/>
      <c r="AQ5640"/>
      <c r="AS5640"/>
      <c r="AT5640"/>
    </row>
    <row r="5641" spans="18:46">
      <c r="R5641"/>
      <c r="S5641"/>
      <c r="U5641"/>
      <c r="V5641"/>
      <c r="X5641"/>
      <c r="Y5641"/>
      <c r="AA5641"/>
      <c r="AB5641"/>
      <c r="AD5641"/>
      <c r="AE5641"/>
      <c r="AG5641"/>
      <c r="AH5641"/>
      <c r="AJ5641"/>
      <c r="AK5641"/>
      <c r="AM5641"/>
      <c r="AN5641"/>
      <c r="AP5641"/>
      <c r="AQ5641"/>
      <c r="AS5641"/>
      <c r="AT5641"/>
    </row>
    <row r="5642" spans="18:46">
      <c r="R5642"/>
      <c r="S5642"/>
      <c r="U5642"/>
      <c r="V5642"/>
      <c r="X5642"/>
      <c r="Y5642"/>
      <c r="AA5642"/>
      <c r="AB5642"/>
      <c r="AD5642"/>
      <c r="AE5642"/>
      <c r="AG5642"/>
      <c r="AH5642"/>
      <c r="AJ5642"/>
      <c r="AK5642"/>
      <c r="AM5642"/>
      <c r="AN5642"/>
      <c r="AP5642"/>
      <c r="AQ5642"/>
      <c r="AS5642"/>
      <c r="AT5642"/>
    </row>
    <row r="5643" spans="18:46">
      <c r="R5643"/>
      <c r="S5643"/>
      <c r="U5643"/>
      <c r="V5643"/>
      <c r="X5643"/>
      <c r="Y5643"/>
      <c r="AA5643"/>
      <c r="AB5643"/>
      <c r="AD5643"/>
      <c r="AE5643"/>
      <c r="AG5643"/>
      <c r="AH5643"/>
      <c r="AJ5643"/>
      <c r="AK5643"/>
      <c r="AM5643"/>
      <c r="AN5643"/>
      <c r="AP5643"/>
      <c r="AQ5643"/>
      <c r="AS5643"/>
      <c r="AT5643"/>
    </row>
    <row r="5644" spans="18:46">
      <c r="R5644"/>
      <c r="S5644"/>
      <c r="U5644"/>
      <c r="V5644"/>
      <c r="X5644"/>
      <c r="Y5644"/>
      <c r="AA5644"/>
      <c r="AB5644"/>
      <c r="AD5644"/>
      <c r="AE5644"/>
      <c r="AG5644"/>
      <c r="AH5644"/>
      <c r="AJ5644"/>
      <c r="AK5644"/>
      <c r="AM5644"/>
      <c r="AN5644"/>
      <c r="AP5644"/>
      <c r="AQ5644"/>
      <c r="AS5644"/>
      <c r="AT5644"/>
    </row>
    <row r="5645" spans="18:46">
      <c r="R5645"/>
      <c r="S5645"/>
      <c r="U5645"/>
      <c r="V5645"/>
      <c r="X5645"/>
      <c r="Y5645"/>
      <c r="AA5645"/>
      <c r="AB5645"/>
      <c r="AD5645"/>
      <c r="AE5645"/>
      <c r="AG5645"/>
      <c r="AH5645"/>
      <c r="AJ5645"/>
      <c r="AK5645"/>
      <c r="AM5645"/>
      <c r="AN5645"/>
      <c r="AP5645"/>
      <c r="AQ5645"/>
      <c r="AS5645"/>
      <c r="AT5645"/>
    </row>
    <row r="5646" spans="18:46">
      <c r="R5646"/>
      <c r="S5646"/>
      <c r="U5646"/>
      <c r="V5646"/>
      <c r="X5646"/>
      <c r="Y5646"/>
      <c r="AA5646"/>
      <c r="AB5646"/>
      <c r="AD5646"/>
      <c r="AE5646"/>
      <c r="AG5646"/>
      <c r="AH5646"/>
      <c r="AJ5646"/>
      <c r="AK5646"/>
      <c r="AM5646"/>
      <c r="AN5646"/>
      <c r="AP5646"/>
      <c r="AQ5646"/>
      <c r="AS5646"/>
      <c r="AT5646"/>
    </row>
    <row r="5647" spans="18:46">
      <c r="R5647"/>
      <c r="S5647"/>
      <c r="U5647"/>
      <c r="V5647"/>
      <c r="X5647"/>
      <c r="Y5647"/>
      <c r="AA5647"/>
      <c r="AB5647"/>
      <c r="AD5647"/>
      <c r="AE5647"/>
      <c r="AG5647"/>
      <c r="AH5647"/>
      <c r="AJ5647"/>
      <c r="AK5647"/>
      <c r="AM5647"/>
      <c r="AN5647"/>
      <c r="AP5647"/>
      <c r="AQ5647"/>
      <c r="AS5647"/>
      <c r="AT5647"/>
    </row>
    <row r="5648" spans="18:46">
      <c r="R5648"/>
      <c r="S5648"/>
      <c r="U5648"/>
      <c r="V5648"/>
      <c r="X5648"/>
      <c r="Y5648"/>
      <c r="AA5648"/>
      <c r="AB5648"/>
      <c r="AD5648"/>
      <c r="AE5648"/>
      <c r="AG5648"/>
      <c r="AH5648"/>
      <c r="AJ5648"/>
      <c r="AK5648"/>
      <c r="AM5648"/>
      <c r="AN5648"/>
      <c r="AP5648"/>
      <c r="AQ5648"/>
      <c r="AS5648"/>
      <c r="AT5648"/>
    </row>
    <row r="5649" spans="18:46">
      <c r="R5649"/>
      <c r="S5649"/>
      <c r="U5649"/>
      <c r="V5649"/>
      <c r="X5649"/>
      <c r="Y5649"/>
      <c r="AA5649"/>
      <c r="AB5649"/>
      <c r="AD5649"/>
      <c r="AE5649"/>
      <c r="AG5649"/>
      <c r="AH5649"/>
      <c r="AJ5649"/>
      <c r="AK5649"/>
      <c r="AM5649"/>
      <c r="AN5649"/>
      <c r="AP5649"/>
      <c r="AQ5649"/>
      <c r="AS5649"/>
      <c r="AT5649"/>
    </row>
    <row r="5650" spans="18:46">
      <c r="R5650"/>
      <c r="S5650"/>
      <c r="U5650"/>
      <c r="V5650"/>
      <c r="X5650"/>
      <c r="Y5650"/>
      <c r="AA5650"/>
      <c r="AB5650"/>
      <c r="AD5650"/>
      <c r="AE5650"/>
      <c r="AG5650"/>
      <c r="AH5650"/>
      <c r="AJ5650"/>
      <c r="AK5650"/>
      <c r="AM5650"/>
      <c r="AN5650"/>
      <c r="AP5650"/>
      <c r="AQ5650"/>
      <c r="AS5650"/>
      <c r="AT5650"/>
    </row>
    <row r="5651" spans="18:46">
      <c r="R5651"/>
      <c r="S5651"/>
      <c r="U5651"/>
      <c r="V5651"/>
      <c r="X5651"/>
      <c r="Y5651"/>
      <c r="AA5651"/>
      <c r="AB5651"/>
      <c r="AD5651"/>
      <c r="AE5651"/>
      <c r="AG5651"/>
      <c r="AH5651"/>
      <c r="AJ5651"/>
      <c r="AK5651"/>
      <c r="AM5651"/>
      <c r="AN5651"/>
      <c r="AP5651"/>
      <c r="AQ5651"/>
      <c r="AS5651"/>
      <c r="AT5651"/>
    </row>
    <row r="5652" spans="18:46">
      <c r="R5652"/>
      <c r="S5652"/>
      <c r="U5652"/>
      <c r="V5652"/>
      <c r="X5652"/>
      <c r="Y5652"/>
      <c r="AA5652"/>
      <c r="AB5652"/>
      <c r="AD5652"/>
      <c r="AE5652"/>
      <c r="AG5652"/>
      <c r="AH5652"/>
      <c r="AJ5652"/>
      <c r="AK5652"/>
      <c r="AM5652"/>
      <c r="AN5652"/>
      <c r="AP5652"/>
      <c r="AQ5652"/>
      <c r="AS5652"/>
      <c r="AT5652"/>
    </row>
    <row r="5653" spans="18:46">
      <c r="R5653"/>
      <c r="S5653"/>
      <c r="U5653"/>
      <c r="V5653"/>
      <c r="X5653"/>
      <c r="Y5653"/>
      <c r="AA5653"/>
      <c r="AB5653"/>
      <c r="AD5653"/>
      <c r="AE5653"/>
      <c r="AG5653"/>
      <c r="AH5653"/>
      <c r="AJ5653"/>
      <c r="AK5653"/>
      <c r="AM5653"/>
      <c r="AN5653"/>
      <c r="AP5653"/>
      <c r="AQ5653"/>
      <c r="AS5653"/>
      <c r="AT5653"/>
    </row>
    <row r="5654" spans="18:46">
      <c r="R5654"/>
      <c r="S5654"/>
      <c r="U5654"/>
      <c r="V5654"/>
      <c r="X5654"/>
      <c r="Y5654"/>
      <c r="AA5654"/>
      <c r="AB5654"/>
      <c r="AD5654"/>
      <c r="AE5654"/>
      <c r="AG5654"/>
      <c r="AH5654"/>
      <c r="AJ5654"/>
      <c r="AK5654"/>
      <c r="AM5654"/>
      <c r="AN5654"/>
      <c r="AP5654"/>
      <c r="AQ5654"/>
      <c r="AS5654"/>
      <c r="AT5654"/>
    </row>
    <row r="5655" spans="18:46">
      <c r="R5655"/>
      <c r="S5655"/>
      <c r="U5655"/>
      <c r="V5655"/>
      <c r="X5655"/>
      <c r="Y5655"/>
      <c r="AA5655"/>
      <c r="AB5655"/>
      <c r="AD5655"/>
      <c r="AE5655"/>
      <c r="AG5655"/>
      <c r="AH5655"/>
      <c r="AJ5655"/>
      <c r="AK5655"/>
      <c r="AM5655"/>
      <c r="AN5655"/>
      <c r="AP5655"/>
      <c r="AQ5655"/>
      <c r="AS5655"/>
      <c r="AT5655"/>
    </row>
    <row r="5656" spans="18:46">
      <c r="R5656"/>
      <c r="S5656"/>
      <c r="U5656"/>
      <c r="V5656"/>
      <c r="X5656"/>
      <c r="Y5656"/>
      <c r="AA5656"/>
      <c r="AB5656"/>
      <c r="AD5656"/>
      <c r="AE5656"/>
      <c r="AG5656"/>
      <c r="AH5656"/>
      <c r="AJ5656"/>
      <c r="AK5656"/>
      <c r="AM5656"/>
      <c r="AN5656"/>
      <c r="AP5656"/>
      <c r="AQ5656"/>
      <c r="AS5656"/>
      <c r="AT5656"/>
    </row>
    <row r="5657" spans="18:46">
      <c r="R5657"/>
      <c r="S5657"/>
      <c r="U5657"/>
      <c r="V5657"/>
      <c r="X5657"/>
      <c r="Y5657"/>
      <c r="AA5657"/>
      <c r="AB5657"/>
      <c r="AD5657"/>
      <c r="AE5657"/>
      <c r="AG5657"/>
      <c r="AH5657"/>
      <c r="AJ5657"/>
      <c r="AK5657"/>
      <c r="AM5657"/>
      <c r="AN5657"/>
      <c r="AP5657"/>
      <c r="AQ5657"/>
      <c r="AS5657"/>
      <c r="AT5657"/>
    </row>
    <row r="5658" spans="18:46">
      <c r="R5658"/>
      <c r="S5658"/>
      <c r="U5658"/>
      <c r="V5658"/>
      <c r="X5658"/>
      <c r="Y5658"/>
      <c r="AA5658"/>
      <c r="AB5658"/>
      <c r="AD5658"/>
      <c r="AE5658"/>
      <c r="AG5658"/>
      <c r="AH5658"/>
      <c r="AJ5658"/>
      <c r="AK5658"/>
      <c r="AM5658"/>
      <c r="AN5658"/>
      <c r="AP5658"/>
      <c r="AQ5658"/>
      <c r="AS5658"/>
      <c r="AT5658"/>
    </row>
    <row r="5659" spans="18:46">
      <c r="R5659"/>
      <c r="S5659"/>
      <c r="U5659"/>
      <c r="V5659"/>
      <c r="X5659"/>
      <c r="Y5659"/>
      <c r="AA5659"/>
      <c r="AB5659"/>
      <c r="AD5659"/>
      <c r="AE5659"/>
      <c r="AG5659"/>
      <c r="AH5659"/>
      <c r="AJ5659"/>
      <c r="AK5659"/>
      <c r="AM5659"/>
      <c r="AN5659"/>
      <c r="AP5659"/>
      <c r="AQ5659"/>
      <c r="AS5659"/>
      <c r="AT5659"/>
    </row>
    <row r="5660" spans="18:46">
      <c r="R5660"/>
      <c r="S5660"/>
      <c r="U5660"/>
      <c r="V5660"/>
      <c r="X5660"/>
      <c r="Y5660"/>
      <c r="AA5660"/>
      <c r="AB5660"/>
      <c r="AD5660"/>
      <c r="AE5660"/>
      <c r="AG5660"/>
      <c r="AH5660"/>
      <c r="AJ5660"/>
      <c r="AK5660"/>
      <c r="AM5660"/>
      <c r="AN5660"/>
      <c r="AP5660"/>
      <c r="AQ5660"/>
      <c r="AS5660"/>
      <c r="AT5660"/>
    </row>
    <row r="5661" spans="18:46">
      <c r="R5661"/>
      <c r="S5661"/>
      <c r="U5661"/>
      <c r="V5661"/>
      <c r="X5661"/>
      <c r="Y5661"/>
      <c r="AA5661"/>
      <c r="AB5661"/>
      <c r="AD5661"/>
      <c r="AE5661"/>
      <c r="AG5661"/>
      <c r="AH5661"/>
      <c r="AJ5661"/>
      <c r="AK5661"/>
      <c r="AM5661"/>
      <c r="AN5661"/>
      <c r="AP5661"/>
      <c r="AQ5661"/>
      <c r="AS5661"/>
      <c r="AT5661"/>
    </row>
    <row r="5662" spans="18:46">
      <c r="R5662"/>
      <c r="S5662"/>
      <c r="U5662"/>
      <c r="V5662"/>
      <c r="X5662"/>
      <c r="Y5662"/>
      <c r="AA5662"/>
      <c r="AB5662"/>
      <c r="AD5662"/>
      <c r="AE5662"/>
      <c r="AG5662"/>
      <c r="AH5662"/>
      <c r="AJ5662"/>
      <c r="AK5662"/>
      <c r="AM5662"/>
      <c r="AN5662"/>
      <c r="AP5662"/>
      <c r="AQ5662"/>
      <c r="AS5662"/>
      <c r="AT5662"/>
    </row>
    <row r="5663" spans="18:46">
      <c r="R5663"/>
      <c r="S5663"/>
      <c r="U5663"/>
      <c r="V5663"/>
      <c r="X5663"/>
      <c r="Y5663"/>
      <c r="AA5663"/>
      <c r="AB5663"/>
      <c r="AD5663"/>
      <c r="AE5663"/>
      <c r="AG5663"/>
      <c r="AH5663"/>
      <c r="AJ5663"/>
      <c r="AK5663"/>
      <c r="AM5663"/>
      <c r="AN5663"/>
      <c r="AP5663"/>
      <c r="AQ5663"/>
      <c r="AS5663"/>
      <c r="AT5663"/>
    </row>
    <row r="5664" spans="18:46">
      <c r="R5664"/>
      <c r="S5664"/>
      <c r="U5664"/>
      <c r="V5664"/>
      <c r="X5664"/>
      <c r="Y5664"/>
      <c r="AA5664"/>
      <c r="AB5664"/>
      <c r="AD5664"/>
      <c r="AE5664"/>
      <c r="AG5664"/>
      <c r="AH5664"/>
      <c r="AJ5664"/>
      <c r="AK5664"/>
      <c r="AM5664"/>
      <c r="AN5664"/>
      <c r="AP5664"/>
      <c r="AQ5664"/>
      <c r="AS5664"/>
      <c r="AT5664"/>
    </row>
    <row r="5665" spans="18:46">
      <c r="R5665"/>
      <c r="S5665"/>
      <c r="U5665"/>
      <c r="V5665"/>
      <c r="X5665"/>
      <c r="Y5665"/>
      <c r="AA5665"/>
      <c r="AB5665"/>
      <c r="AD5665"/>
      <c r="AE5665"/>
      <c r="AG5665"/>
      <c r="AH5665"/>
      <c r="AJ5665"/>
      <c r="AK5665"/>
      <c r="AM5665"/>
      <c r="AN5665"/>
      <c r="AP5665"/>
      <c r="AQ5665"/>
      <c r="AS5665"/>
      <c r="AT5665"/>
    </row>
    <row r="5666" spans="18:46">
      <c r="R5666"/>
      <c r="S5666"/>
      <c r="U5666"/>
      <c r="V5666"/>
      <c r="X5666"/>
      <c r="Y5666"/>
      <c r="AA5666"/>
      <c r="AB5666"/>
      <c r="AD5666"/>
      <c r="AE5666"/>
      <c r="AG5666"/>
      <c r="AH5666"/>
      <c r="AJ5666"/>
      <c r="AK5666"/>
      <c r="AM5666"/>
      <c r="AN5666"/>
      <c r="AP5666"/>
      <c r="AQ5666"/>
      <c r="AS5666"/>
      <c r="AT5666"/>
    </row>
    <row r="5667" spans="18:46">
      <c r="R5667"/>
      <c r="S5667"/>
      <c r="U5667"/>
      <c r="V5667"/>
      <c r="X5667"/>
      <c r="Y5667"/>
      <c r="AA5667"/>
      <c r="AB5667"/>
      <c r="AD5667"/>
      <c r="AE5667"/>
      <c r="AG5667"/>
      <c r="AH5667"/>
      <c r="AJ5667"/>
      <c r="AK5667"/>
      <c r="AM5667"/>
      <c r="AN5667"/>
      <c r="AP5667"/>
      <c r="AQ5667"/>
      <c r="AS5667"/>
      <c r="AT5667"/>
    </row>
    <row r="5668" spans="18:46">
      <c r="R5668"/>
      <c r="S5668"/>
      <c r="U5668"/>
      <c r="V5668"/>
      <c r="X5668"/>
      <c r="Y5668"/>
      <c r="AA5668"/>
      <c r="AB5668"/>
      <c r="AD5668"/>
      <c r="AE5668"/>
      <c r="AG5668"/>
      <c r="AH5668"/>
      <c r="AJ5668"/>
      <c r="AK5668"/>
      <c r="AM5668"/>
      <c r="AN5668"/>
      <c r="AP5668"/>
      <c r="AQ5668"/>
      <c r="AS5668"/>
      <c r="AT5668"/>
    </row>
    <row r="5669" spans="18:46">
      <c r="R5669"/>
      <c r="S5669"/>
      <c r="U5669"/>
      <c r="V5669"/>
      <c r="X5669"/>
      <c r="Y5669"/>
      <c r="AA5669"/>
      <c r="AB5669"/>
      <c r="AD5669"/>
      <c r="AE5669"/>
      <c r="AG5669"/>
      <c r="AH5669"/>
      <c r="AJ5669"/>
      <c r="AK5669"/>
      <c r="AM5669"/>
      <c r="AN5669"/>
      <c r="AP5669"/>
      <c r="AQ5669"/>
      <c r="AS5669"/>
      <c r="AT5669"/>
    </row>
    <row r="5670" spans="18:46">
      <c r="R5670"/>
      <c r="S5670"/>
      <c r="U5670"/>
      <c r="V5670"/>
      <c r="X5670"/>
      <c r="Y5670"/>
      <c r="AA5670"/>
      <c r="AB5670"/>
      <c r="AD5670"/>
      <c r="AE5670"/>
      <c r="AG5670"/>
      <c r="AH5670"/>
      <c r="AJ5670"/>
      <c r="AK5670"/>
      <c r="AM5670"/>
      <c r="AN5670"/>
      <c r="AP5670"/>
      <c r="AQ5670"/>
      <c r="AS5670"/>
      <c r="AT5670"/>
    </row>
    <row r="5671" spans="18:46">
      <c r="R5671"/>
      <c r="S5671"/>
      <c r="U5671"/>
      <c r="V5671"/>
      <c r="X5671"/>
      <c r="Y5671"/>
      <c r="AA5671"/>
      <c r="AB5671"/>
      <c r="AD5671"/>
      <c r="AE5671"/>
      <c r="AG5671"/>
      <c r="AH5671"/>
      <c r="AJ5671"/>
      <c r="AK5671"/>
      <c r="AM5671"/>
      <c r="AN5671"/>
      <c r="AP5671"/>
      <c r="AQ5671"/>
      <c r="AS5671"/>
      <c r="AT5671"/>
    </row>
    <row r="5672" spans="18:46">
      <c r="R5672"/>
      <c r="S5672"/>
      <c r="U5672"/>
      <c r="V5672"/>
      <c r="X5672"/>
      <c r="Y5672"/>
      <c r="AA5672"/>
      <c r="AB5672"/>
      <c r="AD5672"/>
      <c r="AE5672"/>
      <c r="AG5672"/>
      <c r="AH5672"/>
      <c r="AJ5672"/>
      <c r="AK5672"/>
      <c r="AM5672"/>
      <c r="AN5672"/>
      <c r="AP5672"/>
      <c r="AQ5672"/>
      <c r="AS5672"/>
      <c r="AT5672"/>
    </row>
    <row r="5673" spans="18:46">
      <c r="R5673"/>
      <c r="S5673"/>
      <c r="U5673"/>
      <c r="V5673"/>
      <c r="X5673"/>
      <c r="Y5673"/>
      <c r="AA5673"/>
      <c r="AB5673"/>
      <c r="AD5673"/>
      <c r="AE5673"/>
      <c r="AG5673"/>
      <c r="AH5673"/>
      <c r="AJ5673"/>
      <c r="AK5673"/>
      <c r="AM5673"/>
      <c r="AN5673"/>
      <c r="AP5673"/>
      <c r="AQ5673"/>
      <c r="AS5673"/>
      <c r="AT5673"/>
    </row>
    <row r="5674" spans="18:46">
      <c r="R5674"/>
      <c r="S5674"/>
      <c r="U5674"/>
      <c r="V5674"/>
      <c r="X5674"/>
      <c r="Y5674"/>
      <c r="AA5674"/>
      <c r="AB5674"/>
      <c r="AD5674"/>
      <c r="AE5674"/>
      <c r="AG5674"/>
      <c r="AH5674"/>
      <c r="AJ5674"/>
      <c r="AK5674"/>
      <c r="AM5674"/>
      <c r="AN5674"/>
      <c r="AP5674"/>
      <c r="AQ5674"/>
      <c r="AS5674"/>
      <c r="AT5674"/>
    </row>
    <row r="5675" spans="18:46">
      <c r="R5675"/>
      <c r="S5675"/>
      <c r="U5675"/>
      <c r="V5675"/>
      <c r="X5675"/>
      <c r="Y5675"/>
      <c r="AA5675"/>
      <c r="AB5675"/>
      <c r="AD5675"/>
      <c r="AE5675"/>
      <c r="AG5675"/>
      <c r="AH5675"/>
      <c r="AJ5675"/>
      <c r="AK5675"/>
      <c r="AM5675"/>
      <c r="AN5675"/>
      <c r="AP5675"/>
      <c r="AQ5675"/>
      <c r="AS5675"/>
      <c r="AT5675"/>
    </row>
    <row r="5676" spans="18:46">
      <c r="R5676"/>
      <c r="S5676"/>
      <c r="U5676"/>
      <c r="V5676"/>
      <c r="X5676"/>
      <c r="Y5676"/>
      <c r="AA5676"/>
      <c r="AB5676"/>
      <c r="AD5676"/>
      <c r="AE5676"/>
      <c r="AG5676"/>
      <c r="AH5676"/>
      <c r="AJ5676"/>
      <c r="AK5676"/>
      <c r="AM5676"/>
      <c r="AN5676"/>
      <c r="AP5676"/>
      <c r="AQ5676"/>
      <c r="AS5676"/>
      <c r="AT5676"/>
    </row>
    <row r="5677" spans="18:46">
      <c r="R5677"/>
      <c r="S5677"/>
      <c r="U5677"/>
      <c r="V5677"/>
      <c r="X5677"/>
      <c r="Y5677"/>
      <c r="AA5677"/>
      <c r="AB5677"/>
      <c r="AD5677"/>
      <c r="AE5677"/>
      <c r="AG5677"/>
      <c r="AH5677"/>
      <c r="AJ5677"/>
      <c r="AK5677"/>
      <c r="AM5677"/>
      <c r="AN5677"/>
      <c r="AP5677"/>
      <c r="AQ5677"/>
      <c r="AS5677"/>
      <c r="AT5677"/>
    </row>
    <row r="5678" spans="18:46">
      <c r="R5678"/>
      <c r="S5678"/>
      <c r="U5678"/>
      <c r="V5678"/>
      <c r="X5678"/>
      <c r="Y5678"/>
      <c r="AA5678"/>
      <c r="AB5678"/>
      <c r="AD5678"/>
      <c r="AE5678"/>
      <c r="AG5678"/>
      <c r="AH5678"/>
      <c r="AJ5678"/>
      <c r="AK5678"/>
      <c r="AM5678"/>
      <c r="AN5678"/>
      <c r="AP5678"/>
      <c r="AQ5678"/>
      <c r="AS5678"/>
      <c r="AT5678"/>
    </row>
    <row r="5679" spans="18:46">
      <c r="R5679"/>
      <c r="S5679"/>
      <c r="U5679"/>
      <c r="V5679"/>
      <c r="X5679"/>
      <c r="Y5679"/>
      <c r="AA5679"/>
      <c r="AB5679"/>
      <c r="AD5679"/>
      <c r="AE5679"/>
      <c r="AG5679"/>
      <c r="AH5679"/>
      <c r="AJ5679"/>
      <c r="AK5679"/>
      <c r="AM5679"/>
      <c r="AN5679"/>
      <c r="AP5679"/>
      <c r="AQ5679"/>
      <c r="AS5679"/>
      <c r="AT5679"/>
    </row>
    <row r="5680" spans="18:46">
      <c r="R5680"/>
      <c r="S5680"/>
      <c r="U5680"/>
      <c r="V5680"/>
      <c r="X5680"/>
      <c r="Y5680"/>
      <c r="AA5680"/>
      <c r="AB5680"/>
      <c r="AD5680"/>
      <c r="AE5680"/>
      <c r="AG5680"/>
      <c r="AH5680"/>
      <c r="AJ5680"/>
      <c r="AK5680"/>
      <c r="AM5680"/>
      <c r="AN5680"/>
      <c r="AP5680"/>
      <c r="AQ5680"/>
      <c r="AS5680"/>
      <c r="AT5680"/>
    </row>
    <row r="5681" spans="18:46">
      <c r="R5681"/>
      <c r="S5681"/>
      <c r="U5681"/>
      <c r="V5681"/>
      <c r="X5681"/>
      <c r="Y5681"/>
      <c r="AA5681"/>
      <c r="AB5681"/>
      <c r="AD5681"/>
      <c r="AE5681"/>
      <c r="AG5681"/>
      <c r="AH5681"/>
      <c r="AJ5681"/>
      <c r="AK5681"/>
      <c r="AM5681"/>
      <c r="AN5681"/>
      <c r="AP5681"/>
      <c r="AQ5681"/>
      <c r="AS5681"/>
      <c r="AT5681"/>
    </row>
    <row r="5682" spans="18:46">
      <c r="R5682"/>
      <c r="S5682"/>
      <c r="U5682"/>
      <c r="V5682"/>
      <c r="X5682"/>
      <c r="Y5682"/>
      <c r="AA5682"/>
      <c r="AB5682"/>
      <c r="AD5682"/>
      <c r="AE5682"/>
      <c r="AG5682"/>
      <c r="AH5682"/>
      <c r="AJ5682"/>
      <c r="AK5682"/>
      <c r="AM5682"/>
      <c r="AN5682"/>
      <c r="AP5682"/>
      <c r="AQ5682"/>
      <c r="AS5682"/>
      <c r="AT5682"/>
    </row>
    <row r="5683" spans="18:46">
      <c r="R5683"/>
      <c r="S5683"/>
      <c r="U5683"/>
      <c r="V5683"/>
      <c r="X5683"/>
      <c r="Y5683"/>
      <c r="AA5683"/>
      <c r="AB5683"/>
      <c r="AD5683"/>
      <c r="AE5683"/>
      <c r="AG5683"/>
      <c r="AH5683"/>
      <c r="AJ5683"/>
      <c r="AK5683"/>
      <c r="AM5683"/>
      <c r="AN5683"/>
      <c r="AP5683"/>
      <c r="AQ5683"/>
      <c r="AS5683"/>
      <c r="AT5683"/>
    </row>
    <row r="5684" spans="18:46">
      <c r="R5684"/>
      <c r="S5684"/>
      <c r="U5684"/>
      <c r="V5684"/>
      <c r="X5684"/>
      <c r="Y5684"/>
      <c r="AA5684"/>
      <c r="AB5684"/>
      <c r="AD5684"/>
      <c r="AE5684"/>
      <c r="AG5684"/>
      <c r="AH5684"/>
      <c r="AJ5684"/>
      <c r="AK5684"/>
      <c r="AM5684"/>
      <c r="AN5684"/>
      <c r="AP5684"/>
      <c r="AQ5684"/>
      <c r="AS5684"/>
      <c r="AT5684"/>
    </row>
    <row r="5685" spans="18:46">
      <c r="R5685"/>
      <c r="S5685"/>
      <c r="U5685"/>
      <c r="V5685"/>
      <c r="X5685"/>
      <c r="Y5685"/>
      <c r="AA5685"/>
      <c r="AB5685"/>
      <c r="AD5685"/>
      <c r="AE5685"/>
      <c r="AG5685"/>
      <c r="AH5685"/>
      <c r="AJ5685"/>
      <c r="AK5685"/>
      <c r="AM5685"/>
      <c r="AN5685"/>
      <c r="AP5685"/>
      <c r="AQ5685"/>
      <c r="AS5685"/>
      <c r="AT5685"/>
    </row>
    <row r="5686" spans="18:46">
      <c r="R5686"/>
      <c r="S5686"/>
      <c r="U5686"/>
      <c r="V5686"/>
      <c r="X5686"/>
      <c r="Y5686"/>
      <c r="AA5686"/>
      <c r="AB5686"/>
      <c r="AD5686"/>
      <c r="AE5686"/>
      <c r="AG5686"/>
      <c r="AH5686"/>
      <c r="AJ5686"/>
      <c r="AK5686"/>
      <c r="AM5686"/>
      <c r="AN5686"/>
      <c r="AP5686"/>
      <c r="AQ5686"/>
      <c r="AS5686"/>
      <c r="AT5686"/>
    </row>
    <row r="5687" spans="18:46">
      <c r="R5687"/>
      <c r="S5687"/>
      <c r="U5687"/>
      <c r="V5687"/>
      <c r="X5687"/>
      <c r="Y5687"/>
      <c r="AA5687"/>
      <c r="AB5687"/>
      <c r="AD5687"/>
      <c r="AE5687"/>
      <c r="AG5687"/>
      <c r="AH5687"/>
      <c r="AJ5687"/>
      <c r="AK5687"/>
      <c r="AM5687"/>
      <c r="AN5687"/>
      <c r="AP5687"/>
      <c r="AQ5687"/>
      <c r="AS5687"/>
      <c r="AT5687"/>
    </row>
    <row r="5688" spans="18:46">
      <c r="R5688"/>
      <c r="S5688"/>
      <c r="U5688"/>
      <c r="V5688"/>
      <c r="X5688"/>
      <c r="Y5688"/>
      <c r="AA5688"/>
      <c r="AB5688"/>
      <c r="AD5688"/>
      <c r="AE5688"/>
      <c r="AG5688"/>
      <c r="AH5688"/>
      <c r="AJ5688"/>
      <c r="AK5688"/>
      <c r="AM5688"/>
      <c r="AN5688"/>
      <c r="AP5688"/>
      <c r="AQ5688"/>
      <c r="AS5688"/>
      <c r="AT5688"/>
    </row>
    <row r="5689" spans="18:46">
      <c r="R5689"/>
      <c r="S5689"/>
      <c r="U5689"/>
      <c r="V5689"/>
      <c r="X5689"/>
      <c r="Y5689"/>
      <c r="AA5689"/>
      <c r="AB5689"/>
      <c r="AD5689"/>
      <c r="AE5689"/>
      <c r="AG5689"/>
      <c r="AH5689"/>
      <c r="AJ5689"/>
      <c r="AK5689"/>
      <c r="AM5689"/>
      <c r="AN5689"/>
      <c r="AP5689"/>
      <c r="AQ5689"/>
      <c r="AS5689"/>
      <c r="AT5689"/>
    </row>
    <row r="5690" spans="18:46">
      <c r="R5690"/>
      <c r="S5690"/>
      <c r="U5690"/>
      <c r="V5690"/>
      <c r="X5690"/>
      <c r="Y5690"/>
      <c r="AA5690"/>
      <c r="AB5690"/>
      <c r="AD5690"/>
      <c r="AE5690"/>
      <c r="AG5690"/>
      <c r="AH5690"/>
      <c r="AJ5690"/>
      <c r="AK5690"/>
      <c r="AM5690"/>
      <c r="AN5690"/>
      <c r="AP5690"/>
      <c r="AQ5690"/>
      <c r="AS5690"/>
      <c r="AT5690"/>
    </row>
    <row r="5691" spans="18:46">
      <c r="R5691"/>
      <c r="S5691"/>
      <c r="U5691"/>
      <c r="V5691"/>
      <c r="X5691"/>
      <c r="Y5691"/>
      <c r="AA5691"/>
      <c r="AB5691"/>
      <c r="AD5691"/>
      <c r="AE5691"/>
      <c r="AG5691"/>
      <c r="AH5691"/>
      <c r="AJ5691"/>
      <c r="AK5691"/>
      <c r="AM5691"/>
      <c r="AN5691"/>
      <c r="AP5691"/>
      <c r="AQ5691"/>
      <c r="AS5691"/>
      <c r="AT5691"/>
    </row>
    <row r="5692" spans="18:46">
      <c r="R5692"/>
      <c r="S5692"/>
      <c r="U5692"/>
      <c r="V5692"/>
      <c r="X5692"/>
      <c r="Y5692"/>
      <c r="AA5692"/>
      <c r="AB5692"/>
      <c r="AD5692"/>
      <c r="AE5692"/>
      <c r="AG5692"/>
      <c r="AH5692"/>
      <c r="AJ5692"/>
      <c r="AK5692"/>
      <c r="AM5692"/>
      <c r="AN5692"/>
      <c r="AP5692"/>
      <c r="AQ5692"/>
      <c r="AS5692"/>
      <c r="AT5692"/>
    </row>
    <row r="5693" spans="18:46">
      <c r="R5693"/>
      <c r="S5693"/>
      <c r="U5693"/>
      <c r="V5693"/>
      <c r="X5693"/>
      <c r="Y5693"/>
      <c r="AA5693"/>
      <c r="AB5693"/>
      <c r="AD5693"/>
      <c r="AE5693"/>
      <c r="AG5693"/>
      <c r="AH5693"/>
      <c r="AJ5693"/>
      <c r="AK5693"/>
      <c r="AM5693"/>
      <c r="AN5693"/>
      <c r="AP5693"/>
      <c r="AQ5693"/>
      <c r="AS5693"/>
      <c r="AT5693"/>
    </row>
    <row r="5694" spans="18:46">
      <c r="R5694"/>
      <c r="S5694"/>
      <c r="U5694"/>
      <c r="V5694"/>
      <c r="X5694"/>
      <c r="Y5694"/>
      <c r="AA5694"/>
      <c r="AB5694"/>
      <c r="AD5694"/>
      <c r="AE5694"/>
      <c r="AG5694"/>
      <c r="AH5694"/>
      <c r="AJ5694"/>
      <c r="AK5694"/>
      <c r="AM5694"/>
      <c r="AN5694"/>
      <c r="AP5694"/>
      <c r="AQ5694"/>
      <c r="AS5694"/>
      <c r="AT5694"/>
    </row>
    <row r="5695" spans="18:46">
      <c r="R5695"/>
      <c r="S5695"/>
      <c r="U5695"/>
      <c r="V5695"/>
      <c r="X5695"/>
      <c r="Y5695"/>
      <c r="AA5695"/>
      <c r="AB5695"/>
      <c r="AD5695"/>
      <c r="AE5695"/>
      <c r="AG5695"/>
      <c r="AH5695"/>
      <c r="AJ5695"/>
      <c r="AK5695"/>
      <c r="AM5695"/>
      <c r="AN5695"/>
      <c r="AP5695"/>
      <c r="AQ5695"/>
      <c r="AS5695"/>
      <c r="AT5695"/>
    </row>
    <row r="5696" spans="18:46">
      <c r="R5696"/>
      <c r="S5696"/>
      <c r="U5696"/>
      <c r="V5696"/>
      <c r="X5696"/>
      <c r="Y5696"/>
      <c r="AA5696"/>
      <c r="AB5696"/>
      <c r="AD5696"/>
      <c r="AE5696"/>
      <c r="AG5696"/>
      <c r="AH5696"/>
      <c r="AJ5696"/>
      <c r="AK5696"/>
      <c r="AM5696"/>
      <c r="AN5696"/>
      <c r="AP5696"/>
      <c r="AQ5696"/>
      <c r="AS5696"/>
      <c r="AT5696"/>
    </row>
    <row r="5697" spans="18:46">
      <c r="R5697"/>
      <c r="S5697"/>
      <c r="U5697"/>
      <c r="V5697"/>
      <c r="X5697"/>
      <c r="Y5697"/>
      <c r="AA5697"/>
      <c r="AB5697"/>
      <c r="AD5697"/>
      <c r="AE5697"/>
      <c r="AG5697"/>
      <c r="AH5697"/>
      <c r="AJ5697"/>
      <c r="AK5697"/>
      <c r="AM5697"/>
      <c r="AN5697"/>
      <c r="AP5697"/>
      <c r="AQ5697"/>
      <c r="AS5697"/>
      <c r="AT5697"/>
    </row>
    <row r="5698" spans="18:46">
      <c r="R5698"/>
      <c r="S5698"/>
      <c r="U5698"/>
      <c r="V5698"/>
      <c r="X5698"/>
      <c r="Y5698"/>
      <c r="AA5698"/>
      <c r="AB5698"/>
      <c r="AD5698"/>
      <c r="AE5698"/>
      <c r="AG5698"/>
      <c r="AH5698"/>
      <c r="AJ5698"/>
      <c r="AK5698"/>
      <c r="AM5698"/>
      <c r="AN5698"/>
      <c r="AP5698"/>
      <c r="AQ5698"/>
      <c r="AS5698"/>
      <c r="AT5698"/>
    </row>
    <row r="5699" spans="18:46">
      <c r="R5699"/>
      <c r="S5699"/>
      <c r="U5699"/>
      <c r="V5699"/>
      <c r="X5699"/>
      <c r="Y5699"/>
      <c r="AA5699"/>
      <c r="AB5699"/>
      <c r="AD5699"/>
      <c r="AE5699"/>
      <c r="AG5699"/>
      <c r="AH5699"/>
      <c r="AJ5699"/>
      <c r="AK5699"/>
      <c r="AM5699"/>
      <c r="AN5699"/>
      <c r="AP5699"/>
      <c r="AQ5699"/>
      <c r="AS5699"/>
      <c r="AT5699"/>
    </row>
    <row r="5700" spans="18:46">
      <c r="R5700"/>
      <c r="S5700"/>
      <c r="U5700"/>
      <c r="V5700"/>
      <c r="X5700"/>
      <c r="Y5700"/>
      <c r="AA5700"/>
      <c r="AB5700"/>
      <c r="AD5700"/>
      <c r="AE5700"/>
      <c r="AG5700"/>
      <c r="AH5700"/>
      <c r="AJ5700"/>
      <c r="AK5700"/>
      <c r="AM5700"/>
      <c r="AN5700"/>
      <c r="AP5700"/>
      <c r="AQ5700"/>
      <c r="AS5700"/>
      <c r="AT5700"/>
    </row>
    <row r="5701" spans="18:46">
      <c r="R5701"/>
      <c r="S5701"/>
      <c r="U5701"/>
      <c r="V5701"/>
      <c r="X5701"/>
      <c r="Y5701"/>
      <c r="AA5701"/>
      <c r="AB5701"/>
      <c r="AD5701"/>
      <c r="AE5701"/>
      <c r="AG5701"/>
      <c r="AH5701"/>
      <c r="AJ5701"/>
      <c r="AK5701"/>
      <c r="AM5701"/>
      <c r="AN5701"/>
      <c r="AP5701"/>
      <c r="AQ5701"/>
      <c r="AS5701"/>
      <c r="AT5701"/>
    </row>
    <row r="5702" spans="18:46">
      <c r="R5702"/>
      <c r="S5702"/>
      <c r="U5702"/>
      <c r="V5702"/>
      <c r="X5702"/>
      <c r="Y5702"/>
      <c r="AA5702"/>
      <c r="AB5702"/>
      <c r="AD5702"/>
      <c r="AE5702"/>
      <c r="AG5702"/>
      <c r="AH5702"/>
      <c r="AJ5702"/>
      <c r="AK5702"/>
      <c r="AM5702"/>
      <c r="AN5702"/>
      <c r="AP5702"/>
      <c r="AQ5702"/>
      <c r="AS5702"/>
      <c r="AT5702"/>
    </row>
    <row r="5703" spans="18:46">
      <c r="R5703"/>
      <c r="S5703"/>
      <c r="U5703"/>
      <c r="V5703"/>
      <c r="X5703"/>
      <c r="Y5703"/>
      <c r="AA5703"/>
      <c r="AB5703"/>
      <c r="AD5703"/>
      <c r="AE5703"/>
      <c r="AG5703"/>
      <c r="AH5703"/>
      <c r="AJ5703"/>
      <c r="AK5703"/>
      <c r="AM5703"/>
      <c r="AN5703"/>
      <c r="AP5703"/>
      <c r="AQ5703"/>
      <c r="AS5703"/>
      <c r="AT5703"/>
    </row>
    <row r="5704" spans="18:46">
      <c r="R5704"/>
      <c r="S5704"/>
      <c r="U5704"/>
      <c r="V5704"/>
      <c r="X5704"/>
      <c r="Y5704"/>
      <c r="AA5704"/>
      <c r="AB5704"/>
      <c r="AD5704"/>
      <c r="AE5704"/>
      <c r="AG5704"/>
      <c r="AH5704"/>
      <c r="AJ5704"/>
      <c r="AK5704"/>
      <c r="AM5704"/>
      <c r="AN5704"/>
      <c r="AP5704"/>
      <c r="AQ5704"/>
      <c r="AS5704"/>
      <c r="AT5704"/>
    </row>
    <row r="5705" spans="18:46">
      <c r="R5705"/>
      <c r="S5705"/>
      <c r="U5705"/>
      <c r="V5705"/>
      <c r="X5705"/>
      <c r="Y5705"/>
      <c r="AA5705"/>
      <c r="AB5705"/>
      <c r="AD5705"/>
      <c r="AE5705"/>
      <c r="AG5705"/>
      <c r="AH5705"/>
      <c r="AJ5705"/>
      <c r="AK5705"/>
      <c r="AM5705"/>
      <c r="AN5705"/>
      <c r="AP5705"/>
      <c r="AQ5705"/>
      <c r="AS5705"/>
      <c r="AT5705"/>
    </row>
    <row r="5706" spans="18:46">
      <c r="R5706"/>
      <c r="S5706"/>
      <c r="U5706"/>
      <c r="V5706"/>
      <c r="X5706"/>
      <c r="Y5706"/>
      <c r="AA5706"/>
      <c r="AB5706"/>
      <c r="AD5706"/>
      <c r="AE5706"/>
      <c r="AG5706"/>
      <c r="AH5706"/>
      <c r="AJ5706"/>
      <c r="AK5706"/>
      <c r="AM5706"/>
      <c r="AN5706"/>
      <c r="AP5706"/>
      <c r="AQ5706"/>
      <c r="AS5706"/>
      <c r="AT5706"/>
    </row>
    <row r="5707" spans="18:46">
      <c r="R5707"/>
      <c r="S5707"/>
      <c r="U5707"/>
      <c r="V5707"/>
      <c r="X5707"/>
      <c r="Y5707"/>
      <c r="AA5707"/>
      <c r="AB5707"/>
      <c r="AD5707"/>
      <c r="AE5707"/>
      <c r="AG5707"/>
      <c r="AH5707"/>
      <c r="AJ5707"/>
      <c r="AK5707"/>
      <c r="AM5707"/>
      <c r="AN5707"/>
      <c r="AP5707"/>
      <c r="AQ5707"/>
      <c r="AS5707"/>
      <c r="AT5707"/>
    </row>
    <row r="5708" spans="18:46">
      <c r="R5708"/>
      <c r="S5708"/>
      <c r="U5708"/>
      <c r="V5708"/>
      <c r="X5708"/>
      <c r="Y5708"/>
      <c r="AA5708"/>
      <c r="AB5708"/>
      <c r="AD5708"/>
      <c r="AE5708"/>
      <c r="AG5708"/>
      <c r="AH5708"/>
      <c r="AJ5708"/>
      <c r="AK5708"/>
      <c r="AM5708"/>
      <c r="AN5708"/>
      <c r="AP5708"/>
      <c r="AQ5708"/>
      <c r="AS5708"/>
      <c r="AT5708"/>
    </row>
    <row r="5709" spans="18:46">
      <c r="R5709"/>
      <c r="S5709"/>
      <c r="U5709"/>
      <c r="V5709"/>
      <c r="X5709"/>
      <c r="Y5709"/>
      <c r="AA5709"/>
      <c r="AB5709"/>
      <c r="AD5709"/>
      <c r="AE5709"/>
      <c r="AG5709"/>
      <c r="AH5709"/>
      <c r="AJ5709"/>
      <c r="AK5709"/>
      <c r="AM5709"/>
      <c r="AN5709"/>
      <c r="AP5709"/>
      <c r="AQ5709"/>
      <c r="AS5709"/>
      <c r="AT5709"/>
    </row>
    <row r="5710" spans="18:46">
      <c r="R5710"/>
      <c r="S5710"/>
      <c r="U5710"/>
      <c r="V5710"/>
      <c r="X5710"/>
      <c r="Y5710"/>
      <c r="AA5710"/>
      <c r="AB5710"/>
      <c r="AD5710"/>
      <c r="AE5710"/>
      <c r="AG5710"/>
      <c r="AH5710"/>
      <c r="AJ5710"/>
      <c r="AK5710"/>
      <c r="AM5710"/>
      <c r="AN5710"/>
      <c r="AP5710"/>
      <c r="AQ5710"/>
      <c r="AS5710"/>
      <c r="AT5710"/>
    </row>
    <row r="5711" spans="18:46">
      <c r="R5711"/>
      <c r="S5711"/>
      <c r="U5711"/>
      <c r="V5711"/>
      <c r="X5711"/>
      <c r="Y5711"/>
      <c r="AA5711"/>
      <c r="AB5711"/>
      <c r="AD5711"/>
      <c r="AE5711"/>
      <c r="AG5711"/>
      <c r="AH5711"/>
      <c r="AJ5711"/>
      <c r="AK5711"/>
      <c r="AM5711"/>
      <c r="AN5711"/>
      <c r="AP5711"/>
      <c r="AQ5711"/>
      <c r="AS5711"/>
      <c r="AT5711"/>
    </row>
    <row r="5712" spans="18:46">
      <c r="R5712"/>
      <c r="S5712"/>
      <c r="U5712"/>
      <c r="V5712"/>
      <c r="X5712"/>
      <c r="Y5712"/>
      <c r="AA5712"/>
      <c r="AB5712"/>
      <c r="AD5712"/>
      <c r="AE5712"/>
      <c r="AG5712"/>
      <c r="AH5712"/>
      <c r="AJ5712"/>
      <c r="AK5712"/>
      <c r="AM5712"/>
      <c r="AN5712"/>
      <c r="AP5712"/>
      <c r="AQ5712"/>
      <c r="AS5712"/>
      <c r="AT5712"/>
    </row>
    <row r="5713" spans="18:46">
      <c r="R5713"/>
      <c r="S5713"/>
      <c r="U5713"/>
      <c r="V5713"/>
      <c r="X5713"/>
      <c r="Y5713"/>
      <c r="AA5713"/>
      <c r="AB5713"/>
      <c r="AD5713"/>
      <c r="AE5713"/>
      <c r="AG5713"/>
      <c r="AH5713"/>
      <c r="AJ5713"/>
      <c r="AK5713"/>
      <c r="AM5713"/>
      <c r="AN5713"/>
      <c r="AP5713"/>
      <c r="AQ5713"/>
      <c r="AS5713"/>
      <c r="AT5713"/>
    </row>
    <row r="5714" spans="18:46">
      <c r="R5714"/>
      <c r="S5714"/>
      <c r="U5714"/>
      <c r="V5714"/>
      <c r="X5714"/>
      <c r="Y5714"/>
      <c r="AA5714"/>
      <c r="AB5714"/>
      <c r="AD5714"/>
      <c r="AE5714"/>
      <c r="AG5714"/>
      <c r="AH5714"/>
      <c r="AJ5714"/>
      <c r="AK5714"/>
      <c r="AM5714"/>
      <c r="AN5714"/>
      <c r="AP5714"/>
      <c r="AQ5714"/>
      <c r="AS5714"/>
      <c r="AT5714"/>
    </row>
    <row r="5715" spans="18:46">
      <c r="R5715"/>
      <c r="S5715"/>
      <c r="U5715"/>
      <c r="V5715"/>
      <c r="X5715"/>
      <c r="Y5715"/>
      <c r="AA5715"/>
      <c r="AB5715"/>
      <c r="AD5715"/>
      <c r="AE5715"/>
      <c r="AG5715"/>
      <c r="AH5715"/>
      <c r="AJ5715"/>
      <c r="AK5715"/>
      <c r="AM5715"/>
      <c r="AN5715"/>
      <c r="AP5715"/>
      <c r="AQ5715"/>
      <c r="AS5715"/>
      <c r="AT5715"/>
    </row>
    <row r="5716" spans="18:46">
      <c r="R5716"/>
      <c r="S5716"/>
      <c r="U5716"/>
      <c r="V5716"/>
      <c r="X5716"/>
      <c r="Y5716"/>
      <c r="AA5716"/>
      <c r="AB5716"/>
      <c r="AD5716"/>
      <c r="AE5716"/>
      <c r="AG5716"/>
      <c r="AH5716"/>
      <c r="AJ5716"/>
      <c r="AK5716"/>
      <c r="AM5716"/>
      <c r="AN5716"/>
      <c r="AP5716"/>
      <c r="AQ5716"/>
      <c r="AS5716"/>
      <c r="AT5716"/>
    </row>
    <row r="5717" spans="18:46">
      <c r="R5717"/>
      <c r="S5717"/>
      <c r="U5717"/>
      <c r="V5717"/>
      <c r="X5717"/>
      <c r="Y5717"/>
      <c r="AA5717"/>
      <c r="AB5717"/>
      <c r="AD5717"/>
      <c r="AE5717"/>
      <c r="AG5717"/>
      <c r="AH5717"/>
      <c r="AJ5717"/>
      <c r="AK5717"/>
      <c r="AM5717"/>
      <c r="AN5717"/>
      <c r="AP5717"/>
      <c r="AQ5717"/>
      <c r="AS5717"/>
      <c r="AT5717"/>
    </row>
    <row r="5718" spans="18:46">
      <c r="R5718"/>
      <c r="S5718"/>
      <c r="U5718"/>
      <c r="V5718"/>
      <c r="X5718"/>
      <c r="Y5718"/>
      <c r="AA5718"/>
      <c r="AB5718"/>
      <c r="AD5718"/>
      <c r="AE5718"/>
      <c r="AG5718"/>
      <c r="AH5718"/>
      <c r="AJ5718"/>
      <c r="AK5718"/>
      <c r="AM5718"/>
      <c r="AN5718"/>
      <c r="AP5718"/>
      <c r="AQ5718"/>
      <c r="AS5718"/>
      <c r="AT5718"/>
    </row>
    <row r="5719" spans="18:46">
      <c r="R5719"/>
      <c r="S5719"/>
      <c r="U5719"/>
      <c r="V5719"/>
      <c r="X5719"/>
      <c r="Y5719"/>
      <c r="AA5719"/>
      <c r="AB5719"/>
      <c r="AD5719"/>
      <c r="AE5719"/>
      <c r="AG5719"/>
      <c r="AH5719"/>
      <c r="AJ5719"/>
      <c r="AK5719"/>
      <c r="AM5719"/>
      <c r="AN5719"/>
      <c r="AP5719"/>
      <c r="AQ5719"/>
      <c r="AS5719"/>
      <c r="AT5719"/>
    </row>
    <row r="5720" spans="18:46">
      <c r="R5720"/>
      <c r="S5720"/>
      <c r="U5720"/>
      <c r="V5720"/>
      <c r="X5720"/>
      <c r="Y5720"/>
      <c r="AA5720"/>
      <c r="AB5720"/>
      <c r="AD5720"/>
      <c r="AE5720"/>
      <c r="AG5720"/>
      <c r="AH5720"/>
      <c r="AJ5720"/>
      <c r="AK5720"/>
      <c r="AM5720"/>
      <c r="AN5720"/>
      <c r="AP5720"/>
      <c r="AQ5720"/>
      <c r="AS5720"/>
      <c r="AT5720"/>
    </row>
    <row r="5721" spans="18:46">
      <c r="R5721"/>
      <c r="S5721"/>
      <c r="U5721"/>
      <c r="V5721"/>
      <c r="X5721"/>
      <c r="Y5721"/>
      <c r="AA5721"/>
      <c r="AB5721"/>
      <c r="AD5721"/>
      <c r="AE5721"/>
      <c r="AG5721"/>
      <c r="AH5721"/>
      <c r="AJ5721"/>
      <c r="AK5721"/>
      <c r="AM5721"/>
      <c r="AN5721"/>
      <c r="AP5721"/>
      <c r="AQ5721"/>
      <c r="AS5721"/>
      <c r="AT5721"/>
    </row>
    <row r="5722" spans="18:46">
      <c r="R5722"/>
      <c r="S5722"/>
      <c r="U5722"/>
      <c r="V5722"/>
      <c r="X5722"/>
      <c r="Y5722"/>
      <c r="AA5722"/>
      <c r="AB5722"/>
      <c r="AD5722"/>
      <c r="AE5722"/>
      <c r="AG5722"/>
      <c r="AH5722"/>
      <c r="AJ5722"/>
      <c r="AK5722"/>
      <c r="AM5722"/>
      <c r="AN5722"/>
      <c r="AP5722"/>
      <c r="AQ5722"/>
      <c r="AS5722"/>
      <c r="AT5722"/>
    </row>
    <row r="5723" spans="18:46">
      <c r="R5723"/>
      <c r="S5723"/>
      <c r="U5723"/>
      <c r="V5723"/>
      <c r="X5723"/>
      <c r="Y5723"/>
      <c r="AA5723"/>
      <c r="AB5723"/>
      <c r="AD5723"/>
      <c r="AE5723"/>
      <c r="AG5723"/>
      <c r="AH5723"/>
      <c r="AJ5723"/>
      <c r="AK5723"/>
      <c r="AM5723"/>
      <c r="AN5723"/>
      <c r="AP5723"/>
      <c r="AQ5723"/>
      <c r="AS5723"/>
      <c r="AT5723"/>
    </row>
    <row r="5724" spans="18:46">
      <c r="R5724"/>
      <c r="S5724"/>
      <c r="U5724"/>
      <c r="V5724"/>
      <c r="X5724"/>
      <c r="Y5724"/>
      <c r="AA5724"/>
      <c r="AB5724"/>
      <c r="AD5724"/>
      <c r="AE5724"/>
      <c r="AG5724"/>
      <c r="AH5724"/>
      <c r="AJ5724"/>
      <c r="AK5724"/>
      <c r="AM5724"/>
      <c r="AN5724"/>
      <c r="AP5724"/>
      <c r="AQ5724"/>
      <c r="AS5724"/>
      <c r="AT5724"/>
    </row>
    <row r="5725" spans="18:46">
      <c r="R5725"/>
      <c r="S5725"/>
      <c r="U5725"/>
      <c r="V5725"/>
      <c r="X5725"/>
      <c r="Y5725"/>
      <c r="AA5725"/>
      <c r="AB5725"/>
      <c r="AD5725"/>
      <c r="AE5725"/>
      <c r="AG5725"/>
      <c r="AH5725"/>
      <c r="AJ5725"/>
      <c r="AK5725"/>
      <c r="AM5725"/>
      <c r="AN5725"/>
      <c r="AP5725"/>
      <c r="AQ5725"/>
      <c r="AS5725"/>
      <c r="AT5725"/>
    </row>
    <row r="5726" spans="18:46">
      <c r="R5726"/>
      <c r="S5726"/>
      <c r="U5726"/>
      <c r="V5726"/>
      <c r="X5726"/>
      <c r="Y5726"/>
      <c r="AA5726"/>
      <c r="AB5726"/>
      <c r="AD5726"/>
      <c r="AE5726"/>
      <c r="AG5726"/>
      <c r="AH5726"/>
      <c r="AJ5726"/>
      <c r="AK5726"/>
      <c r="AM5726"/>
      <c r="AN5726"/>
      <c r="AP5726"/>
      <c r="AQ5726"/>
      <c r="AS5726"/>
      <c r="AT5726"/>
    </row>
    <row r="5727" spans="18:46">
      <c r="R5727"/>
      <c r="S5727"/>
      <c r="U5727"/>
      <c r="V5727"/>
      <c r="X5727"/>
      <c r="Y5727"/>
      <c r="AA5727"/>
      <c r="AB5727"/>
      <c r="AD5727"/>
      <c r="AE5727"/>
      <c r="AG5727"/>
      <c r="AH5727"/>
      <c r="AJ5727"/>
      <c r="AK5727"/>
      <c r="AM5727"/>
      <c r="AN5727"/>
      <c r="AP5727"/>
      <c r="AQ5727"/>
      <c r="AS5727"/>
      <c r="AT5727"/>
    </row>
    <row r="5728" spans="18:46">
      <c r="R5728"/>
      <c r="S5728"/>
      <c r="U5728"/>
      <c r="V5728"/>
      <c r="X5728"/>
      <c r="Y5728"/>
      <c r="AA5728"/>
      <c r="AB5728"/>
      <c r="AD5728"/>
      <c r="AE5728"/>
      <c r="AG5728"/>
      <c r="AH5728"/>
      <c r="AJ5728"/>
      <c r="AK5728"/>
      <c r="AM5728"/>
      <c r="AN5728"/>
      <c r="AP5728"/>
      <c r="AQ5728"/>
      <c r="AS5728"/>
      <c r="AT5728"/>
    </row>
    <row r="5729" spans="18:46">
      <c r="R5729"/>
      <c r="S5729"/>
      <c r="U5729"/>
      <c r="V5729"/>
      <c r="X5729"/>
      <c r="Y5729"/>
      <c r="AA5729"/>
      <c r="AB5729"/>
      <c r="AD5729"/>
      <c r="AE5729"/>
      <c r="AG5729"/>
      <c r="AH5729"/>
      <c r="AJ5729"/>
      <c r="AK5729"/>
      <c r="AM5729"/>
      <c r="AN5729"/>
      <c r="AP5729"/>
      <c r="AQ5729"/>
      <c r="AS5729"/>
      <c r="AT5729"/>
    </row>
    <row r="5730" spans="18:46">
      <c r="R5730"/>
      <c r="S5730"/>
      <c r="U5730"/>
      <c r="V5730"/>
      <c r="X5730"/>
      <c r="Y5730"/>
      <c r="AA5730"/>
      <c r="AB5730"/>
      <c r="AD5730"/>
      <c r="AE5730"/>
      <c r="AG5730"/>
      <c r="AH5730"/>
      <c r="AJ5730"/>
      <c r="AK5730"/>
      <c r="AM5730"/>
      <c r="AN5730"/>
      <c r="AP5730"/>
      <c r="AQ5730"/>
      <c r="AS5730"/>
      <c r="AT5730"/>
    </row>
    <row r="5731" spans="18:46">
      <c r="R5731"/>
      <c r="S5731"/>
      <c r="U5731"/>
      <c r="V5731"/>
      <c r="X5731"/>
      <c r="Y5731"/>
      <c r="AA5731"/>
      <c r="AB5731"/>
      <c r="AD5731"/>
      <c r="AE5731"/>
      <c r="AG5731"/>
      <c r="AH5731"/>
      <c r="AJ5731"/>
      <c r="AK5731"/>
      <c r="AM5731"/>
      <c r="AN5731"/>
      <c r="AP5731"/>
      <c r="AQ5731"/>
      <c r="AS5731"/>
      <c r="AT5731"/>
    </row>
    <row r="5732" spans="18:46">
      <c r="R5732"/>
      <c r="S5732"/>
      <c r="U5732"/>
      <c r="V5732"/>
      <c r="X5732"/>
      <c r="Y5732"/>
      <c r="AA5732"/>
      <c r="AB5732"/>
      <c r="AD5732"/>
      <c r="AE5732"/>
      <c r="AG5732"/>
      <c r="AH5732"/>
      <c r="AJ5732"/>
      <c r="AK5732"/>
      <c r="AM5732"/>
      <c r="AN5732"/>
      <c r="AP5732"/>
      <c r="AQ5732"/>
      <c r="AS5732"/>
      <c r="AT5732"/>
    </row>
    <row r="5733" spans="18:46">
      <c r="R5733"/>
      <c r="S5733"/>
      <c r="U5733"/>
      <c r="V5733"/>
      <c r="X5733"/>
      <c r="Y5733"/>
      <c r="AA5733"/>
      <c r="AB5733"/>
      <c r="AD5733"/>
      <c r="AE5733"/>
      <c r="AG5733"/>
      <c r="AH5733"/>
      <c r="AJ5733"/>
      <c r="AK5733"/>
      <c r="AM5733"/>
      <c r="AN5733"/>
      <c r="AP5733"/>
      <c r="AQ5733"/>
      <c r="AS5733"/>
      <c r="AT5733"/>
    </row>
    <row r="5734" spans="18:46">
      <c r="R5734"/>
      <c r="S5734"/>
      <c r="U5734"/>
      <c r="V5734"/>
      <c r="X5734"/>
      <c r="Y5734"/>
      <c r="AA5734"/>
      <c r="AB5734"/>
      <c r="AD5734"/>
      <c r="AE5734"/>
      <c r="AG5734"/>
      <c r="AH5734"/>
      <c r="AJ5734"/>
      <c r="AK5734"/>
      <c r="AM5734"/>
      <c r="AN5734"/>
      <c r="AP5734"/>
      <c r="AQ5734"/>
      <c r="AS5734"/>
      <c r="AT5734"/>
    </row>
    <row r="5735" spans="18:46">
      <c r="R5735"/>
      <c r="S5735"/>
      <c r="U5735"/>
      <c r="V5735"/>
      <c r="X5735"/>
      <c r="Y5735"/>
      <c r="AA5735"/>
      <c r="AB5735"/>
      <c r="AD5735"/>
      <c r="AE5735"/>
      <c r="AG5735"/>
      <c r="AH5735"/>
      <c r="AJ5735"/>
      <c r="AK5735"/>
      <c r="AM5735"/>
      <c r="AN5735"/>
      <c r="AP5735"/>
      <c r="AQ5735"/>
      <c r="AS5735"/>
      <c r="AT5735"/>
    </row>
    <row r="5736" spans="18:46">
      <c r="R5736"/>
      <c r="S5736"/>
      <c r="U5736"/>
      <c r="V5736"/>
      <c r="X5736"/>
      <c r="Y5736"/>
      <c r="AA5736"/>
      <c r="AB5736"/>
      <c r="AD5736"/>
      <c r="AE5736"/>
      <c r="AG5736"/>
      <c r="AH5736"/>
      <c r="AJ5736"/>
      <c r="AK5736"/>
      <c r="AM5736"/>
      <c r="AN5736"/>
      <c r="AP5736"/>
      <c r="AQ5736"/>
      <c r="AS5736"/>
      <c r="AT5736"/>
    </row>
    <row r="5737" spans="18:46">
      <c r="R5737"/>
      <c r="S5737"/>
      <c r="U5737"/>
      <c r="V5737"/>
      <c r="X5737"/>
      <c r="Y5737"/>
      <c r="AA5737"/>
      <c r="AB5737"/>
      <c r="AD5737"/>
      <c r="AE5737"/>
      <c r="AG5737"/>
      <c r="AH5737"/>
      <c r="AJ5737"/>
      <c r="AK5737"/>
      <c r="AM5737"/>
      <c r="AN5737"/>
      <c r="AP5737"/>
      <c r="AQ5737"/>
      <c r="AS5737"/>
      <c r="AT5737"/>
    </row>
    <row r="5738" spans="18:46">
      <c r="R5738"/>
      <c r="S5738"/>
      <c r="U5738"/>
      <c r="V5738"/>
      <c r="X5738"/>
      <c r="Y5738"/>
      <c r="AA5738"/>
      <c r="AB5738"/>
      <c r="AD5738"/>
      <c r="AE5738"/>
      <c r="AG5738"/>
      <c r="AH5738"/>
      <c r="AJ5738"/>
      <c r="AK5738"/>
      <c r="AM5738"/>
      <c r="AN5738"/>
      <c r="AP5738"/>
      <c r="AQ5738"/>
      <c r="AS5738"/>
      <c r="AT5738"/>
    </row>
    <row r="5739" spans="18:46">
      <c r="R5739"/>
      <c r="S5739"/>
      <c r="U5739"/>
      <c r="V5739"/>
      <c r="X5739"/>
      <c r="Y5739"/>
      <c r="AA5739"/>
      <c r="AB5739"/>
      <c r="AD5739"/>
      <c r="AE5739"/>
      <c r="AG5739"/>
      <c r="AH5739"/>
      <c r="AJ5739"/>
      <c r="AK5739"/>
      <c r="AM5739"/>
      <c r="AN5739"/>
      <c r="AP5739"/>
      <c r="AQ5739"/>
      <c r="AS5739"/>
      <c r="AT5739"/>
    </row>
    <row r="5740" spans="18:46">
      <c r="R5740"/>
      <c r="S5740"/>
      <c r="U5740"/>
      <c r="V5740"/>
      <c r="X5740"/>
      <c r="Y5740"/>
      <c r="AA5740"/>
      <c r="AB5740"/>
      <c r="AD5740"/>
      <c r="AE5740"/>
      <c r="AG5740"/>
      <c r="AH5740"/>
      <c r="AJ5740"/>
      <c r="AK5740"/>
      <c r="AM5740"/>
      <c r="AN5740"/>
      <c r="AP5740"/>
      <c r="AQ5740"/>
      <c r="AS5740"/>
      <c r="AT5740"/>
    </row>
    <row r="5741" spans="18:46">
      <c r="R5741"/>
      <c r="S5741"/>
      <c r="U5741"/>
      <c r="V5741"/>
      <c r="X5741"/>
      <c r="Y5741"/>
      <c r="AA5741"/>
      <c r="AB5741"/>
      <c r="AD5741"/>
      <c r="AE5741"/>
      <c r="AG5741"/>
      <c r="AH5741"/>
      <c r="AJ5741"/>
      <c r="AK5741"/>
      <c r="AM5741"/>
      <c r="AN5741"/>
      <c r="AP5741"/>
      <c r="AQ5741"/>
      <c r="AS5741"/>
      <c r="AT5741"/>
    </row>
    <row r="5742" spans="18:46">
      <c r="R5742"/>
      <c r="S5742"/>
      <c r="U5742"/>
      <c r="V5742"/>
      <c r="X5742"/>
      <c r="Y5742"/>
      <c r="AA5742"/>
      <c r="AB5742"/>
      <c r="AD5742"/>
      <c r="AE5742"/>
      <c r="AG5742"/>
      <c r="AH5742"/>
      <c r="AJ5742"/>
      <c r="AK5742"/>
      <c r="AM5742"/>
      <c r="AN5742"/>
      <c r="AP5742"/>
      <c r="AQ5742"/>
      <c r="AS5742"/>
      <c r="AT5742"/>
    </row>
    <row r="5743" spans="18:46">
      <c r="R5743"/>
      <c r="S5743"/>
      <c r="U5743"/>
      <c r="V5743"/>
      <c r="X5743"/>
      <c r="Y5743"/>
      <c r="AA5743"/>
      <c r="AB5743"/>
      <c r="AD5743"/>
      <c r="AE5743"/>
      <c r="AG5743"/>
      <c r="AH5743"/>
      <c r="AJ5743"/>
      <c r="AK5743"/>
      <c r="AM5743"/>
      <c r="AN5743"/>
      <c r="AP5743"/>
      <c r="AQ5743"/>
      <c r="AS5743"/>
      <c r="AT5743"/>
    </row>
    <row r="5744" spans="18:46">
      <c r="R5744"/>
      <c r="S5744"/>
      <c r="U5744"/>
      <c r="V5744"/>
      <c r="X5744"/>
      <c r="Y5744"/>
      <c r="AA5744"/>
      <c r="AB5744"/>
      <c r="AD5744"/>
      <c r="AE5744"/>
      <c r="AG5744"/>
      <c r="AH5744"/>
      <c r="AJ5744"/>
      <c r="AK5744"/>
      <c r="AM5744"/>
      <c r="AN5744"/>
      <c r="AP5744"/>
      <c r="AQ5744"/>
      <c r="AS5744"/>
      <c r="AT5744"/>
    </row>
    <row r="5745" spans="18:46">
      <c r="R5745"/>
      <c r="S5745"/>
      <c r="U5745"/>
      <c r="V5745"/>
      <c r="X5745"/>
      <c r="Y5745"/>
      <c r="AA5745"/>
      <c r="AB5745"/>
      <c r="AD5745"/>
      <c r="AE5745"/>
      <c r="AG5745"/>
      <c r="AH5745"/>
      <c r="AJ5745"/>
      <c r="AK5745"/>
      <c r="AM5745"/>
      <c r="AN5745"/>
      <c r="AP5745"/>
      <c r="AQ5745"/>
      <c r="AS5745"/>
      <c r="AT5745"/>
    </row>
    <row r="5746" spans="18:46">
      <c r="R5746"/>
      <c r="S5746"/>
      <c r="U5746"/>
      <c r="V5746"/>
      <c r="X5746"/>
      <c r="Y5746"/>
      <c r="AA5746"/>
      <c r="AB5746"/>
      <c r="AD5746"/>
      <c r="AE5746"/>
      <c r="AG5746"/>
      <c r="AH5746"/>
      <c r="AJ5746"/>
      <c r="AK5746"/>
      <c r="AM5746"/>
      <c r="AN5746"/>
      <c r="AP5746"/>
      <c r="AQ5746"/>
      <c r="AS5746"/>
      <c r="AT5746"/>
    </row>
    <row r="5747" spans="18:46">
      <c r="R5747"/>
      <c r="S5747"/>
      <c r="U5747"/>
      <c r="V5747"/>
      <c r="X5747"/>
      <c r="Y5747"/>
      <c r="AA5747"/>
      <c r="AB5747"/>
      <c r="AD5747"/>
      <c r="AE5747"/>
      <c r="AG5747"/>
      <c r="AH5747"/>
      <c r="AJ5747"/>
      <c r="AK5747"/>
      <c r="AM5747"/>
      <c r="AN5747"/>
      <c r="AP5747"/>
      <c r="AQ5747"/>
      <c r="AS5747"/>
      <c r="AT5747"/>
    </row>
    <row r="5748" spans="18:46">
      <c r="R5748"/>
      <c r="S5748"/>
      <c r="U5748"/>
      <c r="V5748"/>
      <c r="X5748"/>
      <c r="Y5748"/>
      <c r="AA5748"/>
      <c r="AB5748"/>
      <c r="AD5748"/>
      <c r="AE5748"/>
      <c r="AG5748"/>
      <c r="AH5748"/>
      <c r="AJ5748"/>
      <c r="AK5748"/>
      <c r="AM5748"/>
      <c r="AN5748"/>
      <c r="AP5748"/>
      <c r="AQ5748"/>
      <c r="AS5748"/>
      <c r="AT5748"/>
    </row>
    <row r="5749" spans="18:46">
      <c r="R5749"/>
      <c r="S5749"/>
      <c r="U5749"/>
      <c r="V5749"/>
      <c r="X5749"/>
      <c r="Y5749"/>
      <c r="AA5749"/>
      <c r="AB5749"/>
      <c r="AD5749"/>
      <c r="AE5749"/>
      <c r="AG5749"/>
      <c r="AH5749"/>
      <c r="AJ5749"/>
      <c r="AK5749"/>
      <c r="AM5749"/>
      <c r="AN5749"/>
      <c r="AP5749"/>
      <c r="AQ5749"/>
      <c r="AS5749"/>
      <c r="AT5749"/>
    </row>
    <row r="5750" spans="18:46">
      <c r="R5750"/>
      <c r="S5750"/>
      <c r="U5750"/>
      <c r="V5750"/>
      <c r="X5750"/>
      <c r="Y5750"/>
      <c r="AA5750"/>
      <c r="AB5750"/>
      <c r="AD5750"/>
      <c r="AE5750"/>
      <c r="AG5750"/>
      <c r="AH5750"/>
      <c r="AJ5750"/>
      <c r="AK5750"/>
      <c r="AM5750"/>
      <c r="AN5750"/>
      <c r="AP5750"/>
      <c r="AQ5750"/>
      <c r="AS5750"/>
      <c r="AT5750"/>
    </row>
    <row r="5751" spans="18:46">
      <c r="R5751"/>
      <c r="S5751"/>
      <c r="U5751"/>
      <c r="V5751"/>
      <c r="X5751"/>
      <c r="Y5751"/>
      <c r="AA5751"/>
      <c r="AB5751"/>
      <c r="AD5751"/>
      <c r="AE5751"/>
      <c r="AG5751"/>
      <c r="AH5751"/>
      <c r="AJ5751"/>
      <c r="AK5751"/>
      <c r="AM5751"/>
      <c r="AN5751"/>
      <c r="AP5751"/>
      <c r="AQ5751"/>
      <c r="AS5751"/>
      <c r="AT5751"/>
    </row>
    <row r="5752" spans="18:46">
      <c r="R5752"/>
      <c r="S5752"/>
      <c r="U5752"/>
      <c r="V5752"/>
      <c r="X5752"/>
      <c r="Y5752"/>
      <c r="AA5752"/>
      <c r="AB5752"/>
      <c r="AD5752"/>
      <c r="AE5752"/>
      <c r="AG5752"/>
      <c r="AH5752"/>
      <c r="AJ5752"/>
      <c r="AK5752"/>
      <c r="AM5752"/>
      <c r="AN5752"/>
      <c r="AP5752"/>
      <c r="AQ5752"/>
      <c r="AS5752"/>
      <c r="AT5752"/>
    </row>
    <row r="5753" spans="18:46">
      <c r="R5753"/>
      <c r="S5753"/>
      <c r="U5753"/>
      <c r="V5753"/>
      <c r="X5753"/>
      <c r="Y5753"/>
      <c r="AA5753"/>
      <c r="AB5753"/>
      <c r="AD5753"/>
      <c r="AE5753"/>
      <c r="AG5753"/>
      <c r="AH5753"/>
      <c r="AJ5753"/>
      <c r="AK5753"/>
      <c r="AM5753"/>
      <c r="AN5753"/>
      <c r="AP5753"/>
      <c r="AQ5753"/>
      <c r="AS5753"/>
      <c r="AT5753"/>
    </row>
    <row r="5754" spans="18:46">
      <c r="R5754"/>
      <c r="S5754"/>
      <c r="U5754"/>
      <c r="V5754"/>
      <c r="X5754"/>
      <c r="Y5754"/>
      <c r="AA5754"/>
      <c r="AB5754"/>
      <c r="AD5754"/>
      <c r="AE5754"/>
      <c r="AG5754"/>
      <c r="AH5754"/>
      <c r="AJ5754"/>
      <c r="AK5754"/>
      <c r="AM5754"/>
      <c r="AN5754"/>
      <c r="AP5754"/>
      <c r="AQ5754"/>
      <c r="AS5754"/>
      <c r="AT5754"/>
    </row>
    <row r="5755" spans="18:46">
      <c r="R5755"/>
      <c r="S5755"/>
      <c r="U5755"/>
      <c r="V5755"/>
      <c r="X5755"/>
      <c r="Y5755"/>
      <c r="AA5755"/>
      <c r="AB5755"/>
      <c r="AD5755"/>
      <c r="AE5755"/>
      <c r="AG5755"/>
      <c r="AH5755"/>
      <c r="AJ5755"/>
      <c r="AK5755"/>
      <c r="AM5755"/>
      <c r="AN5755"/>
      <c r="AP5755"/>
      <c r="AQ5755"/>
      <c r="AS5755"/>
      <c r="AT5755"/>
    </row>
    <row r="5756" spans="18:46">
      <c r="R5756"/>
      <c r="S5756"/>
      <c r="U5756"/>
      <c r="V5756"/>
      <c r="X5756"/>
      <c r="Y5756"/>
      <c r="AA5756"/>
      <c r="AB5756"/>
      <c r="AD5756"/>
      <c r="AE5756"/>
      <c r="AG5756"/>
      <c r="AH5756"/>
      <c r="AJ5756"/>
      <c r="AK5756"/>
      <c r="AM5756"/>
      <c r="AN5756"/>
      <c r="AP5756"/>
      <c r="AQ5756"/>
      <c r="AS5756"/>
      <c r="AT5756"/>
    </row>
    <row r="5757" spans="18:46">
      <c r="R5757"/>
      <c r="S5757"/>
      <c r="U5757"/>
      <c r="V5757"/>
      <c r="X5757"/>
      <c r="Y5757"/>
      <c r="AA5757"/>
      <c r="AB5757"/>
      <c r="AD5757"/>
      <c r="AE5757"/>
      <c r="AG5757"/>
      <c r="AH5757"/>
      <c r="AJ5757"/>
      <c r="AK5757"/>
      <c r="AM5757"/>
      <c r="AN5757"/>
      <c r="AP5757"/>
      <c r="AQ5757"/>
      <c r="AS5757"/>
      <c r="AT5757"/>
    </row>
    <row r="5758" spans="18:46">
      <c r="R5758"/>
      <c r="S5758"/>
      <c r="U5758"/>
      <c r="V5758"/>
      <c r="X5758"/>
      <c r="Y5758"/>
      <c r="AA5758"/>
      <c r="AB5758"/>
      <c r="AD5758"/>
      <c r="AE5758"/>
      <c r="AG5758"/>
      <c r="AH5758"/>
      <c r="AJ5758"/>
      <c r="AK5758"/>
      <c r="AM5758"/>
      <c r="AN5758"/>
      <c r="AP5758"/>
      <c r="AQ5758"/>
      <c r="AS5758"/>
      <c r="AT5758"/>
    </row>
    <row r="5759" spans="18:46">
      <c r="R5759"/>
      <c r="S5759"/>
      <c r="U5759"/>
      <c r="V5759"/>
      <c r="X5759"/>
      <c r="Y5759"/>
      <c r="AA5759"/>
      <c r="AB5759"/>
      <c r="AD5759"/>
      <c r="AE5759"/>
      <c r="AG5759"/>
      <c r="AH5759"/>
      <c r="AJ5759"/>
      <c r="AK5759"/>
      <c r="AM5759"/>
      <c r="AN5759"/>
      <c r="AP5759"/>
      <c r="AQ5759"/>
      <c r="AS5759"/>
      <c r="AT5759"/>
    </row>
    <row r="5760" spans="18:46">
      <c r="R5760"/>
      <c r="S5760"/>
      <c r="U5760"/>
      <c r="V5760"/>
      <c r="X5760"/>
      <c r="Y5760"/>
      <c r="AA5760"/>
      <c r="AB5760"/>
      <c r="AD5760"/>
      <c r="AE5760"/>
      <c r="AG5760"/>
      <c r="AH5760"/>
      <c r="AJ5760"/>
      <c r="AK5760"/>
      <c r="AM5760"/>
      <c r="AN5760"/>
      <c r="AP5760"/>
      <c r="AQ5760"/>
      <c r="AS5760"/>
      <c r="AT5760"/>
    </row>
    <row r="5761" spans="18:46">
      <c r="R5761"/>
      <c r="S5761"/>
      <c r="U5761"/>
      <c r="V5761"/>
      <c r="X5761"/>
      <c r="Y5761"/>
      <c r="AA5761"/>
      <c r="AB5761"/>
      <c r="AD5761"/>
      <c r="AE5761"/>
      <c r="AG5761"/>
      <c r="AH5761"/>
      <c r="AJ5761"/>
      <c r="AK5761"/>
      <c r="AM5761"/>
      <c r="AN5761"/>
      <c r="AP5761"/>
      <c r="AQ5761"/>
      <c r="AS5761"/>
      <c r="AT5761"/>
    </row>
    <row r="5762" spans="18:46">
      <c r="R5762"/>
      <c r="S5762"/>
      <c r="U5762"/>
      <c r="V5762"/>
      <c r="X5762"/>
      <c r="Y5762"/>
      <c r="AA5762"/>
      <c r="AB5762"/>
      <c r="AD5762"/>
      <c r="AE5762"/>
      <c r="AG5762"/>
      <c r="AH5762"/>
      <c r="AJ5762"/>
      <c r="AK5762"/>
      <c r="AM5762"/>
      <c r="AN5762"/>
      <c r="AP5762"/>
      <c r="AQ5762"/>
      <c r="AS5762"/>
      <c r="AT5762"/>
    </row>
    <row r="5763" spans="18:46">
      <c r="R5763"/>
      <c r="S5763"/>
      <c r="U5763"/>
      <c r="V5763"/>
      <c r="X5763"/>
      <c r="Y5763"/>
      <c r="AA5763"/>
      <c r="AB5763"/>
      <c r="AD5763"/>
      <c r="AE5763"/>
      <c r="AG5763"/>
      <c r="AH5763"/>
      <c r="AJ5763"/>
      <c r="AK5763"/>
      <c r="AM5763"/>
      <c r="AN5763"/>
      <c r="AP5763"/>
      <c r="AQ5763"/>
      <c r="AS5763"/>
      <c r="AT5763"/>
    </row>
    <row r="5764" spans="18:46">
      <c r="R5764"/>
      <c r="S5764"/>
      <c r="U5764"/>
      <c r="V5764"/>
      <c r="X5764"/>
      <c r="Y5764"/>
      <c r="AA5764"/>
      <c r="AB5764"/>
      <c r="AD5764"/>
      <c r="AE5764"/>
      <c r="AG5764"/>
      <c r="AH5764"/>
      <c r="AJ5764"/>
      <c r="AK5764"/>
      <c r="AM5764"/>
      <c r="AN5764"/>
      <c r="AP5764"/>
      <c r="AQ5764"/>
      <c r="AS5764"/>
      <c r="AT5764"/>
    </row>
    <row r="5765" spans="18:46">
      <c r="R5765"/>
      <c r="S5765"/>
      <c r="U5765"/>
      <c r="V5765"/>
      <c r="X5765"/>
      <c r="Y5765"/>
      <c r="AA5765"/>
      <c r="AB5765"/>
      <c r="AD5765"/>
      <c r="AE5765"/>
      <c r="AG5765"/>
      <c r="AH5765"/>
      <c r="AJ5765"/>
      <c r="AK5765"/>
      <c r="AM5765"/>
      <c r="AN5765"/>
      <c r="AP5765"/>
      <c r="AQ5765"/>
      <c r="AS5765"/>
      <c r="AT5765"/>
    </row>
    <row r="5766" spans="18:46">
      <c r="R5766"/>
      <c r="S5766"/>
      <c r="U5766"/>
      <c r="V5766"/>
      <c r="X5766"/>
      <c r="Y5766"/>
      <c r="AA5766"/>
      <c r="AB5766"/>
      <c r="AD5766"/>
      <c r="AE5766"/>
      <c r="AG5766"/>
      <c r="AH5766"/>
      <c r="AJ5766"/>
      <c r="AK5766"/>
      <c r="AM5766"/>
      <c r="AN5766"/>
      <c r="AP5766"/>
      <c r="AQ5766"/>
      <c r="AS5766"/>
      <c r="AT5766"/>
    </row>
    <row r="5767" spans="18:46">
      <c r="R5767"/>
      <c r="S5767"/>
      <c r="U5767"/>
      <c r="V5767"/>
      <c r="X5767"/>
      <c r="Y5767"/>
      <c r="AA5767"/>
      <c r="AB5767"/>
      <c r="AD5767"/>
      <c r="AE5767"/>
      <c r="AG5767"/>
      <c r="AH5767"/>
      <c r="AJ5767"/>
      <c r="AK5767"/>
      <c r="AM5767"/>
      <c r="AN5767"/>
      <c r="AP5767"/>
      <c r="AQ5767"/>
      <c r="AS5767"/>
      <c r="AT5767"/>
    </row>
    <row r="5768" spans="18:46">
      <c r="R5768"/>
      <c r="S5768"/>
      <c r="U5768"/>
      <c r="V5768"/>
      <c r="X5768"/>
      <c r="Y5768"/>
      <c r="AA5768"/>
      <c r="AB5768"/>
      <c r="AD5768"/>
      <c r="AE5768"/>
      <c r="AG5768"/>
      <c r="AH5768"/>
      <c r="AJ5768"/>
      <c r="AK5768"/>
      <c r="AM5768"/>
      <c r="AN5768"/>
      <c r="AP5768"/>
      <c r="AQ5768"/>
      <c r="AS5768"/>
      <c r="AT5768"/>
    </row>
    <row r="5769" spans="18:46">
      <c r="R5769"/>
      <c r="S5769"/>
      <c r="U5769"/>
      <c r="V5769"/>
      <c r="X5769"/>
      <c r="Y5769"/>
      <c r="AA5769"/>
      <c r="AB5769"/>
      <c r="AD5769"/>
      <c r="AE5769"/>
      <c r="AG5769"/>
      <c r="AH5769"/>
      <c r="AJ5769"/>
      <c r="AK5769"/>
      <c r="AM5769"/>
      <c r="AN5769"/>
      <c r="AP5769"/>
      <c r="AQ5769"/>
      <c r="AS5769"/>
      <c r="AT5769"/>
    </row>
    <row r="5770" spans="18:46">
      <c r="R5770"/>
      <c r="S5770"/>
      <c r="U5770"/>
      <c r="V5770"/>
      <c r="X5770"/>
      <c r="Y5770"/>
      <c r="AA5770"/>
      <c r="AB5770"/>
      <c r="AD5770"/>
      <c r="AE5770"/>
      <c r="AG5770"/>
      <c r="AH5770"/>
      <c r="AJ5770"/>
      <c r="AK5770"/>
      <c r="AM5770"/>
      <c r="AN5770"/>
      <c r="AP5770"/>
      <c r="AQ5770"/>
      <c r="AS5770"/>
      <c r="AT5770"/>
    </row>
    <row r="5771" spans="18:46">
      <c r="R5771"/>
      <c r="S5771"/>
      <c r="U5771"/>
      <c r="V5771"/>
      <c r="X5771"/>
      <c r="Y5771"/>
      <c r="AA5771"/>
      <c r="AB5771"/>
      <c r="AD5771"/>
      <c r="AE5771"/>
      <c r="AG5771"/>
      <c r="AH5771"/>
      <c r="AJ5771"/>
      <c r="AK5771"/>
      <c r="AM5771"/>
      <c r="AN5771"/>
      <c r="AP5771"/>
      <c r="AQ5771"/>
      <c r="AS5771"/>
      <c r="AT5771"/>
    </row>
    <row r="5772" spans="18:46">
      <c r="R5772"/>
      <c r="S5772"/>
      <c r="U5772"/>
      <c r="V5772"/>
      <c r="X5772"/>
      <c r="Y5772"/>
      <c r="AA5772"/>
      <c r="AB5772"/>
      <c r="AD5772"/>
      <c r="AE5772"/>
      <c r="AG5772"/>
      <c r="AH5772"/>
      <c r="AJ5772"/>
      <c r="AK5772"/>
      <c r="AM5772"/>
      <c r="AN5772"/>
      <c r="AP5772"/>
      <c r="AQ5772"/>
      <c r="AS5772"/>
      <c r="AT5772"/>
    </row>
    <row r="5773" spans="18:46">
      <c r="R5773"/>
      <c r="S5773"/>
      <c r="U5773"/>
      <c r="V5773"/>
      <c r="X5773"/>
      <c r="Y5773"/>
      <c r="AA5773"/>
      <c r="AB5773"/>
      <c r="AD5773"/>
      <c r="AE5773"/>
      <c r="AG5773"/>
      <c r="AH5773"/>
      <c r="AJ5773"/>
      <c r="AK5773"/>
      <c r="AM5773"/>
      <c r="AN5773"/>
      <c r="AP5773"/>
      <c r="AQ5773"/>
      <c r="AS5773"/>
      <c r="AT5773"/>
    </row>
    <row r="5774" spans="18:46">
      <c r="R5774"/>
      <c r="S5774"/>
      <c r="U5774"/>
      <c r="V5774"/>
      <c r="X5774"/>
      <c r="Y5774"/>
      <c r="AA5774"/>
      <c r="AB5774"/>
      <c r="AD5774"/>
      <c r="AE5774"/>
      <c r="AG5774"/>
      <c r="AH5774"/>
      <c r="AJ5774"/>
      <c r="AK5774"/>
      <c r="AM5774"/>
      <c r="AN5774"/>
      <c r="AP5774"/>
      <c r="AQ5774"/>
      <c r="AS5774"/>
      <c r="AT5774"/>
    </row>
    <row r="5775" spans="18:46">
      <c r="R5775"/>
      <c r="S5775"/>
      <c r="U5775"/>
      <c r="V5775"/>
      <c r="X5775"/>
      <c r="Y5775"/>
      <c r="AA5775"/>
      <c r="AB5775"/>
      <c r="AD5775"/>
      <c r="AE5775"/>
      <c r="AG5775"/>
      <c r="AH5775"/>
      <c r="AJ5775"/>
      <c r="AK5775"/>
      <c r="AM5775"/>
      <c r="AN5775"/>
      <c r="AP5775"/>
      <c r="AQ5775"/>
      <c r="AS5775"/>
      <c r="AT5775"/>
    </row>
    <row r="5776" spans="18:46">
      <c r="R5776"/>
      <c r="S5776"/>
      <c r="U5776"/>
      <c r="V5776"/>
      <c r="X5776"/>
      <c r="Y5776"/>
      <c r="AA5776"/>
      <c r="AB5776"/>
      <c r="AD5776"/>
      <c r="AE5776"/>
      <c r="AG5776"/>
      <c r="AH5776"/>
      <c r="AJ5776"/>
      <c r="AK5776"/>
      <c r="AM5776"/>
      <c r="AN5776"/>
      <c r="AP5776"/>
      <c r="AQ5776"/>
      <c r="AS5776"/>
      <c r="AT5776"/>
    </row>
    <row r="5777" spans="18:46">
      <c r="R5777"/>
      <c r="S5777"/>
      <c r="U5777"/>
      <c r="V5777"/>
      <c r="X5777"/>
      <c r="Y5777"/>
      <c r="AA5777"/>
      <c r="AB5777"/>
      <c r="AD5777"/>
      <c r="AE5777"/>
      <c r="AG5777"/>
      <c r="AH5777"/>
      <c r="AJ5777"/>
      <c r="AK5777"/>
      <c r="AM5777"/>
      <c r="AN5777"/>
      <c r="AP5777"/>
      <c r="AQ5777"/>
      <c r="AS5777"/>
      <c r="AT5777"/>
    </row>
    <row r="5778" spans="18:46">
      <c r="R5778"/>
      <c r="S5778"/>
      <c r="U5778"/>
      <c r="V5778"/>
      <c r="X5778"/>
      <c r="Y5778"/>
      <c r="AA5778"/>
      <c r="AB5778"/>
      <c r="AD5778"/>
      <c r="AE5778"/>
      <c r="AG5778"/>
      <c r="AH5778"/>
      <c r="AJ5778"/>
      <c r="AK5778"/>
      <c r="AM5778"/>
      <c r="AN5778"/>
      <c r="AP5778"/>
      <c r="AQ5778"/>
      <c r="AS5778"/>
      <c r="AT5778"/>
    </row>
    <row r="5779" spans="18:46">
      <c r="R5779"/>
      <c r="S5779"/>
      <c r="U5779"/>
      <c r="V5779"/>
      <c r="X5779"/>
      <c r="Y5779"/>
      <c r="AA5779"/>
      <c r="AB5779"/>
      <c r="AD5779"/>
      <c r="AE5779"/>
      <c r="AG5779"/>
      <c r="AH5779"/>
      <c r="AJ5779"/>
      <c r="AK5779"/>
      <c r="AM5779"/>
      <c r="AN5779"/>
      <c r="AP5779"/>
      <c r="AQ5779"/>
      <c r="AS5779"/>
      <c r="AT5779"/>
    </row>
    <row r="5780" spans="18:46">
      <c r="R5780"/>
      <c r="S5780"/>
      <c r="U5780"/>
      <c r="V5780"/>
      <c r="X5780"/>
      <c r="Y5780"/>
      <c r="AA5780"/>
      <c r="AB5780"/>
      <c r="AD5780"/>
      <c r="AE5780"/>
      <c r="AG5780"/>
      <c r="AH5780"/>
      <c r="AJ5780"/>
      <c r="AK5780"/>
      <c r="AM5780"/>
      <c r="AN5780"/>
      <c r="AP5780"/>
      <c r="AQ5780"/>
      <c r="AS5780"/>
      <c r="AT5780"/>
    </row>
    <row r="5781" spans="18:46">
      <c r="R5781"/>
      <c r="S5781"/>
      <c r="U5781"/>
      <c r="V5781"/>
      <c r="X5781"/>
      <c r="Y5781"/>
      <c r="AA5781"/>
      <c r="AB5781"/>
      <c r="AD5781"/>
      <c r="AE5781"/>
      <c r="AG5781"/>
      <c r="AH5781"/>
      <c r="AJ5781"/>
      <c r="AK5781"/>
      <c r="AM5781"/>
      <c r="AN5781"/>
      <c r="AP5781"/>
      <c r="AQ5781"/>
      <c r="AS5781"/>
      <c r="AT5781"/>
    </row>
    <row r="5782" spans="18:46">
      <c r="R5782"/>
      <c r="S5782"/>
      <c r="U5782"/>
      <c r="V5782"/>
      <c r="X5782"/>
      <c r="Y5782"/>
      <c r="AA5782"/>
      <c r="AB5782"/>
      <c r="AD5782"/>
      <c r="AE5782"/>
      <c r="AG5782"/>
      <c r="AH5782"/>
      <c r="AJ5782"/>
      <c r="AK5782"/>
      <c r="AM5782"/>
      <c r="AN5782"/>
      <c r="AP5782"/>
      <c r="AQ5782"/>
      <c r="AS5782"/>
      <c r="AT5782"/>
    </row>
    <row r="5783" spans="18:46">
      <c r="R5783"/>
      <c r="S5783"/>
      <c r="U5783"/>
      <c r="V5783"/>
      <c r="X5783"/>
      <c r="Y5783"/>
      <c r="AA5783"/>
      <c r="AB5783"/>
      <c r="AD5783"/>
      <c r="AE5783"/>
      <c r="AG5783"/>
      <c r="AH5783"/>
      <c r="AJ5783"/>
      <c r="AK5783"/>
      <c r="AM5783"/>
      <c r="AN5783"/>
      <c r="AP5783"/>
      <c r="AQ5783"/>
      <c r="AS5783"/>
      <c r="AT5783"/>
    </row>
    <row r="5784" spans="18:46">
      <c r="R5784"/>
      <c r="S5784"/>
      <c r="U5784"/>
      <c r="V5784"/>
      <c r="X5784"/>
      <c r="Y5784"/>
      <c r="AA5784"/>
      <c r="AB5784"/>
      <c r="AD5784"/>
      <c r="AE5784"/>
      <c r="AG5784"/>
      <c r="AH5784"/>
      <c r="AJ5784"/>
      <c r="AK5784"/>
      <c r="AM5784"/>
      <c r="AN5784"/>
      <c r="AP5784"/>
      <c r="AQ5784"/>
      <c r="AS5784"/>
      <c r="AT5784"/>
    </row>
    <row r="5785" spans="18:46">
      <c r="R5785"/>
      <c r="S5785"/>
      <c r="U5785"/>
      <c r="V5785"/>
      <c r="X5785"/>
      <c r="Y5785"/>
      <c r="AA5785"/>
      <c r="AB5785"/>
      <c r="AD5785"/>
      <c r="AE5785"/>
      <c r="AG5785"/>
      <c r="AH5785"/>
      <c r="AJ5785"/>
      <c r="AK5785"/>
      <c r="AM5785"/>
      <c r="AN5785"/>
      <c r="AP5785"/>
      <c r="AQ5785"/>
      <c r="AS5785"/>
      <c r="AT5785"/>
    </row>
    <row r="5786" spans="18:46">
      <c r="R5786"/>
      <c r="S5786"/>
      <c r="U5786"/>
      <c r="V5786"/>
      <c r="X5786"/>
      <c r="Y5786"/>
      <c r="AA5786"/>
      <c r="AB5786"/>
      <c r="AD5786"/>
      <c r="AE5786"/>
      <c r="AG5786"/>
      <c r="AH5786"/>
      <c r="AJ5786"/>
      <c r="AK5786"/>
      <c r="AM5786"/>
      <c r="AN5786"/>
      <c r="AP5786"/>
      <c r="AQ5786"/>
      <c r="AS5786"/>
      <c r="AT5786"/>
    </row>
    <row r="5787" spans="18:46">
      <c r="R5787"/>
      <c r="S5787"/>
      <c r="U5787"/>
      <c r="V5787"/>
      <c r="X5787"/>
      <c r="Y5787"/>
      <c r="AA5787"/>
      <c r="AB5787"/>
      <c r="AD5787"/>
      <c r="AE5787"/>
      <c r="AG5787"/>
      <c r="AH5787"/>
      <c r="AJ5787"/>
      <c r="AK5787"/>
      <c r="AM5787"/>
      <c r="AN5787"/>
      <c r="AP5787"/>
      <c r="AQ5787"/>
      <c r="AS5787"/>
      <c r="AT5787"/>
    </row>
    <row r="5788" spans="18:46">
      <c r="R5788"/>
      <c r="S5788"/>
      <c r="U5788"/>
      <c r="V5788"/>
      <c r="X5788"/>
      <c r="Y5788"/>
      <c r="AA5788"/>
      <c r="AB5788"/>
      <c r="AD5788"/>
      <c r="AE5788"/>
      <c r="AG5788"/>
      <c r="AH5788"/>
      <c r="AJ5788"/>
      <c r="AK5788"/>
      <c r="AM5788"/>
      <c r="AN5788"/>
      <c r="AP5788"/>
      <c r="AQ5788"/>
      <c r="AS5788"/>
      <c r="AT5788"/>
    </row>
    <row r="5789" spans="18:46">
      <c r="R5789"/>
      <c r="S5789"/>
      <c r="U5789"/>
      <c r="V5789"/>
      <c r="X5789"/>
      <c r="Y5789"/>
      <c r="AA5789"/>
      <c r="AB5789"/>
      <c r="AD5789"/>
      <c r="AE5789"/>
      <c r="AG5789"/>
      <c r="AH5789"/>
      <c r="AJ5789"/>
      <c r="AK5789"/>
      <c r="AM5789"/>
      <c r="AN5789"/>
      <c r="AP5789"/>
      <c r="AQ5789"/>
      <c r="AS5789"/>
      <c r="AT5789"/>
    </row>
    <row r="5790" spans="18:46">
      <c r="R5790"/>
      <c r="S5790"/>
      <c r="U5790"/>
      <c r="V5790"/>
      <c r="X5790"/>
      <c r="Y5790"/>
      <c r="AA5790"/>
      <c r="AB5790"/>
      <c r="AD5790"/>
      <c r="AE5790"/>
      <c r="AG5790"/>
      <c r="AH5790"/>
      <c r="AJ5790"/>
      <c r="AK5790"/>
      <c r="AM5790"/>
      <c r="AN5790"/>
      <c r="AP5790"/>
      <c r="AQ5790"/>
      <c r="AS5790"/>
      <c r="AT5790"/>
    </row>
    <row r="5791" spans="18:46">
      <c r="R5791"/>
      <c r="S5791"/>
      <c r="U5791"/>
      <c r="V5791"/>
      <c r="X5791"/>
      <c r="Y5791"/>
      <c r="AA5791"/>
      <c r="AB5791"/>
      <c r="AD5791"/>
      <c r="AE5791"/>
      <c r="AG5791"/>
      <c r="AH5791"/>
      <c r="AJ5791"/>
      <c r="AK5791"/>
      <c r="AM5791"/>
      <c r="AN5791"/>
      <c r="AP5791"/>
      <c r="AQ5791"/>
      <c r="AS5791"/>
      <c r="AT5791"/>
    </row>
    <row r="5792" spans="18:46">
      <c r="R5792"/>
      <c r="S5792"/>
      <c r="U5792"/>
      <c r="V5792"/>
      <c r="X5792"/>
      <c r="Y5792"/>
      <c r="AA5792"/>
      <c r="AB5792"/>
      <c r="AD5792"/>
      <c r="AE5792"/>
      <c r="AG5792"/>
      <c r="AH5792"/>
      <c r="AJ5792"/>
      <c r="AK5792"/>
      <c r="AM5792"/>
      <c r="AN5792"/>
      <c r="AP5792"/>
      <c r="AQ5792"/>
      <c r="AS5792"/>
      <c r="AT5792"/>
    </row>
    <row r="5793" spans="18:46">
      <c r="R5793"/>
      <c r="S5793"/>
      <c r="U5793"/>
      <c r="V5793"/>
      <c r="X5793"/>
      <c r="Y5793"/>
      <c r="AA5793"/>
      <c r="AB5793"/>
      <c r="AD5793"/>
      <c r="AE5793"/>
      <c r="AG5793"/>
      <c r="AH5793"/>
      <c r="AJ5793"/>
      <c r="AK5793"/>
      <c r="AM5793"/>
      <c r="AN5793"/>
      <c r="AP5793"/>
      <c r="AQ5793"/>
      <c r="AS5793"/>
      <c r="AT5793"/>
    </row>
    <row r="5794" spans="18:46">
      <c r="R5794"/>
      <c r="S5794"/>
      <c r="U5794"/>
      <c r="V5794"/>
      <c r="X5794"/>
      <c r="Y5794"/>
      <c r="AA5794"/>
      <c r="AB5794"/>
      <c r="AD5794"/>
      <c r="AE5794"/>
      <c r="AG5794"/>
      <c r="AH5794"/>
      <c r="AJ5794"/>
      <c r="AK5794"/>
      <c r="AM5794"/>
      <c r="AN5794"/>
      <c r="AP5794"/>
      <c r="AQ5794"/>
      <c r="AS5794"/>
      <c r="AT5794"/>
    </row>
    <row r="5795" spans="18:46">
      <c r="R5795"/>
      <c r="S5795"/>
      <c r="U5795"/>
      <c r="V5795"/>
      <c r="X5795"/>
      <c r="Y5795"/>
      <c r="AA5795"/>
      <c r="AB5795"/>
      <c r="AD5795"/>
      <c r="AE5795"/>
      <c r="AG5795"/>
      <c r="AH5795"/>
      <c r="AJ5795"/>
      <c r="AK5795"/>
      <c r="AM5795"/>
      <c r="AN5795"/>
      <c r="AP5795"/>
      <c r="AQ5795"/>
      <c r="AS5795"/>
      <c r="AT5795"/>
    </row>
    <row r="5796" spans="18:46">
      <c r="R5796"/>
      <c r="S5796"/>
      <c r="U5796"/>
      <c r="V5796"/>
      <c r="X5796"/>
      <c r="Y5796"/>
      <c r="AA5796"/>
      <c r="AB5796"/>
      <c r="AD5796"/>
      <c r="AE5796"/>
      <c r="AG5796"/>
      <c r="AH5796"/>
      <c r="AJ5796"/>
      <c r="AK5796"/>
      <c r="AM5796"/>
      <c r="AN5796"/>
      <c r="AP5796"/>
      <c r="AQ5796"/>
      <c r="AS5796"/>
      <c r="AT5796"/>
    </row>
    <row r="5797" spans="18:46">
      <c r="R5797"/>
      <c r="S5797"/>
      <c r="U5797"/>
      <c r="V5797"/>
      <c r="X5797"/>
      <c r="Y5797"/>
      <c r="AA5797"/>
      <c r="AB5797"/>
      <c r="AD5797"/>
      <c r="AE5797"/>
      <c r="AG5797"/>
      <c r="AH5797"/>
      <c r="AJ5797"/>
      <c r="AK5797"/>
      <c r="AM5797"/>
      <c r="AN5797"/>
      <c r="AP5797"/>
      <c r="AQ5797"/>
      <c r="AS5797"/>
      <c r="AT5797"/>
    </row>
    <row r="5798" spans="18:46">
      <c r="R5798"/>
      <c r="S5798"/>
      <c r="U5798"/>
      <c r="V5798"/>
      <c r="X5798"/>
      <c r="Y5798"/>
      <c r="AA5798"/>
      <c r="AB5798"/>
      <c r="AD5798"/>
      <c r="AE5798"/>
      <c r="AG5798"/>
      <c r="AH5798"/>
      <c r="AJ5798"/>
      <c r="AK5798"/>
      <c r="AM5798"/>
      <c r="AN5798"/>
      <c r="AP5798"/>
      <c r="AQ5798"/>
      <c r="AS5798"/>
      <c r="AT5798"/>
    </row>
    <row r="5799" spans="18:46">
      <c r="R5799"/>
      <c r="S5799"/>
      <c r="U5799"/>
      <c r="V5799"/>
      <c r="X5799"/>
      <c r="Y5799"/>
      <c r="AA5799"/>
      <c r="AB5799"/>
      <c r="AD5799"/>
      <c r="AE5799"/>
      <c r="AG5799"/>
      <c r="AH5799"/>
      <c r="AJ5799"/>
      <c r="AK5799"/>
      <c r="AM5799"/>
      <c r="AN5799"/>
      <c r="AP5799"/>
      <c r="AQ5799"/>
      <c r="AS5799"/>
      <c r="AT5799"/>
    </row>
    <row r="5800" spans="18:46">
      <c r="R5800"/>
      <c r="S5800"/>
      <c r="U5800"/>
      <c r="V5800"/>
      <c r="X5800"/>
      <c r="Y5800"/>
      <c r="AA5800"/>
      <c r="AB5800"/>
      <c r="AD5800"/>
      <c r="AE5800"/>
      <c r="AG5800"/>
      <c r="AH5800"/>
      <c r="AJ5800"/>
      <c r="AK5800"/>
      <c r="AM5800"/>
      <c r="AN5800"/>
      <c r="AP5800"/>
      <c r="AQ5800"/>
      <c r="AS5800"/>
      <c r="AT5800"/>
    </row>
    <row r="5801" spans="18:46">
      <c r="R5801"/>
      <c r="S5801"/>
      <c r="U5801"/>
      <c r="V5801"/>
      <c r="X5801"/>
      <c r="Y5801"/>
      <c r="AA5801"/>
      <c r="AB5801"/>
      <c r="AD5801"/>
      <c r="AE5801"/>
      <c r="AG5801"/>
      <c r="AH5801"/>
      <c r="AJ5801"/>
      <c r="AK5801"/>
      <c r="AM5801"/>
      <c r="AN5801"/>
      <c r="AP5801"/>
      <c r="AQ5801"/>
      <c r="AS5801"/>
      <c r="AT5801"/>
    </row>
    <row r="5802" spans="18:46">
      <c r="R5802"/>
      <c r="S5802"/>
      <c r="U5802"/>
      <c r="V5802"/>
      <c r="X5802"/>
      <c r="Y5802"/>
      <c r="AA5802"/>
      <c r="AB5802"/>
      <c r="AD5802"/>
      <c r="AE5802"/>
      <c r="AG5802"/>
      <c r="AH5802"/>
      <c r="AJ5802"/>
      <c r="AK5802"/>
      <c r="AM5802"/>
      <c r="AN5802"/>
      <c r="AP5802"/>
      <c r="AQ5802"/>
      <c r="AS5802"/>
      <c r="AT5802"/>
    </row>
    <row r="5803" spans="18:46">
      <c r="R5803"/>
      <c r="S5803"/>
      <c r="U5803"/>
      <c r="V5803"/>
      <c r="X5803"/>
      <c r="Y5803"/>
      <c r="AA5803"/>
      <c r="AB5803"/>
      <c r="AD5803"/>
      <c r="AE5803"/>
      <c r="AG5803"/>
      <c r="AH5803"/>
      <c r="AJ5803"/>
      <c r="AK5803"/>
      <c r="AM5803"/>
      <c r="AN5803"/>
      <c r="AP5803"/>
      <c r="AQ5803"/>
      <c r="AS5803"/>
      <c r="AT5803"/>
    </row>
    <row r="5804" spans="18:46">
      <c r="R5804"/>
      <c r="S5804"/>
      <c r="U5804"/>
      <c r="V5804"/>
      <c r="X5804"/>
      <c r="Y5804"/>
      <c r="AA5804"/>
      <c r="AB5804"/>
      <c r="AD5804"/>
      <c r="AE5804"/>
      <c r="AG5804"/>
      <c r="AH5804"/>
      <c r="AJ5804"/>
      <c r="AK5804"/>
      <c r="AM5804"/>
      <c r="AN5804"/>
      <c r="AP5804"/>
      <c r="AQ5804"/>
      <c r="AS5804"/>
      <c r="AT5804"/>
    </row>
    <row r="5805" spans="18:46">
      <c r="R5805"/>
      <c r="S5805"/>
      <c r="U5805"/>
      <c r="V5805"/>
      <c r="X5805"/>
      <c r="Y5805"/>
      <c r="AA5805"/>
      <c r="AB5805"/>
      <c r="AD5805"/>
      <c r="AE5805"/>
      <c r="AG5805"/>
      <c r="AH5805"/>
      <c r="AJ5805"/>
      <c r="AK5805"/>
      <c r="AM5805"/>
      <c r="AN5805"/>
      <c r="AP5805"/>
      <c r="AQ5805"/>
      <c r="AS5805"/>
      <c r="AT5805"/>
    </row>
    <row r="5806" spans="18:46">
      <c r="R5806"/>
      <c r="S5806"/>
      <c r="U5806"/>
      <c r="V5806"/>
      <c r="X5806"/>
      <c r="Y5806"/>
      <c r="AA5806"/>
      <c r="AB5806"/>
      <c r="AD5806"/>
      <c r="AE5806"/>
      <c r="AG5806"/>
      <c r="AH5806"/>
      <c r="AJ5806"/>
      <c r="AK5806"/>
      <c r="AM5806"/>
      <c r="AN5806"/>
      <c r="AP5806"/>
      <c r="AQ5806"/>
      <c r="AS5806"/>
      <c r="AT5806"/>
    </row>
    <row r="5807" spans="18:46">
      <c r="R5807"/>
      <c r="S5807"/>
      <c r="U5807"/>
      <c r="V5807"/>
      <c r="X5807"/>
      <c r="Y5807"/>
      <c r="AA5807"/>
      <c r="AB5807"/>
      <c r="AD5807"/>
      <c r="AE5807"/>
      <c r="AG5807"/>
      <c r="AH5807"/>
      <c r="AJ5807"/>
      <c r="AK5807"/>
      <c r="AM5807"/>
      <c r="AN5807"/>
      <c r="AP5807"/>
      <c r="AQ5807"/>
      <c r="AS5807"/>
      <c r="AT5807"/>
    </row>
    <row r="5808" spans="18:46">
      <c r="R5808"/>
      <c r="S5808"/>
      <c r="U5808"/>
      <c r="V5808"/>
      <c r="X5808"/>
      <c r="Y5808"/>
      <c r="AA5808"/>
      <c r="AB5808"/>
      <c r="AD5808"/>
      <c r="AE5808"/>
      <c r="AG5808"/>
      <c r="AH5808"/>
      <c r="AJ5808"/>
      <c r="AK5808"/>
      <c r="AM5808"/>
      <c r="AN5808"/>
      <c r="AP5808"/>
      <c r="AQ5808"/>
      <c r="AS5808"/>
      <c r="AT5808"/>
    </row>
    <row r="5809" spans="18:46">
      <c r="R5809"/>
      <c r="S5809"/>
      <c r="U5809"/>
      <c r="V5809"/>
      <c r="X5809"/>
      <c r="Y5809"/>
      <c r="AA5809"/>
      <c r="AB5809"/>
      <c r="AD5809"/>
      <c r="AE5809"/>
      <c r="AG5809"/>
      <c r="AH5809"/>
      <c r="AJ5809"/>
      <c r="AK5809"/>
      <c r="AM5809"/>
      <c r="AN5809"/>
      <c r="AP5809"/>
      <c r="AQ5809"/>
      <c r="AS5809"/>
      <c r="AT5809"/>
    </row>
    <row r="5810" spans="18:46">
      <c r="R5810"/>
      <c r="S5810"/>
      <c r="U5810"/>
      <c r="V5810"/>
      <c r="X5810"/>
      <c r="Y5810"/>
      <c r="AA5810"/>
      <c r="AB5810"/>
      <c r="AD5810"/>
      <c r="AE5810"/>
      <c r="AG5810"/>
      <c r="AH5810"/>
      <c r="AJ5810"/>
      <c r="AK5810"/>
      <c r="AM5810"/>
      <c r="AN5810"/>
      <c r="AP5810"/>
      <c r="AQ5810"/>
      <c r="AS5810"/>
      <c r="AT5810"/>
    </row>
    <row r="5811" spans="18:46">
      <c r="R5811"/>
      <c r="S5811"/>
      <c r="U5811"/>
      <c r="V5811"/>
      <c r="X5811"/>
      <c r="Y5811"/>
      <c r="AA5811"/>
      <c r="AB5811"/>
      <c r="AD5811"/>
      <c r="AE5811"/>
      <c r="AG5811"/>
      <c r="AH5811"/>
      <c r="AJ5811"/>
      <c r="AK5811"/>
      <c r="AM5811"/>
      <c r="AN5811"/>
      <c r="AP5811"/>
      <c r="AQ5811"/>
      <c r="AS5811"/>
      <c r="AT5811"/>
    </row>
    <row r="5812" spans="18:46">
      <c r="R5812"/>
      <c r="S5812"/>
      <c r="U5812"/>
      <c r="V5812"/>
      <c r="X5812"/>
      <c r="Y5812"/>
      <c r="AA5812"/>
      <c r="AB5812"/>
      <c r="AD5812"/>
      <c r="AE5812"/>
      <c r="AG5812"/>
      <c r="AH5812"/>
      <c r="AJ5812"/>
      <c r="AK5812"/>
      <c r="AM5812"/>
      <c r="AN5812"/>
      <c r="AP5812"/>
      <c r="AQ5812"/>
      <c r="AS5812"/>
      <c r="AT5812"/>
    </row>
    <row r="5813" spans="18:46">
      <c r="R5813"/>
      <c r="S5813"/>
      <c r="U5813"/>
      <c r="V5813"/>
      <c r="X5813"/>
      <c r="Y5813"/>
      <c r="AA5813"/>
      <c r="AB5813"/>
      <c r="AD5813"/>
      <c r="AE5813"/>
      <c r="AG5813"/>
      <c r="AH5813"/>
      <c r="AJ5813"/>
      <c r="AK5813"/>
      <c r="AM5813"/>
      <c r="AN5813"/>
      <c r="AP5813"/>
      <c r="AQ5813"/>
      <c r="AS5813"/>
      <c r="AT5813"/>
    </row>
    <row r="5814" spans="18:46">
      <c r="R5814"/>
      <c r="S5814"/>
      <c r="U5814"/>
      <c r="V5814"/>
      <c r="X5814"/>
      <c r="Y5814"/>
      <c r="AA5814"/>
      <c r="AB5814"/>
      <c r="AD5814"/>
      <c r="AE5814"/>
      <c r="AG5814"/>
      <c r="AH5814"/>
      <c r="AJ5814"/>
      <c r="AK5814"/>
      <c r="AM5814"/>
      <c r="AN5814"/>
      <c r="AP5814"/>
      <c r="AQ5814"/>
      <c r="AS5814"/>
      <c r="AT5814"/>
    </row>
    <row r="5815" spans="18:46">
      <c r="R5815"/>
      <c r="S5815"/>
      <c r="U5815"/>
      <c r="V5815"/>
      <c r="X5815"/>
      <c r="Y5815"/>
      <c r="AA5815"/>
      <c r="AB5815"/>
      <c r="AD5815"/>
      <c r="AE5815"/>
      <c r="AG5815"/>
      <c r="AH5815"/>
      <c r="AJ5815"/>
      <c r="AK5815"/>
      <c r="AM5815"/>
      <c r="AN5815"/>
      <c r="AP5815"/>
      <c r="AQ5815"/>
      <c r="AS5815"/>
      <c r="AT5815"/>
    </row>
    <row r="5816" spans="18:46">
      <c r="R5816"/>
      <c r="S5816"/>
      <c r="U5816"/>
      <c r="V5816"/>
      <c r="X5816"/>
      <c r="Y5816"/>
      <c r="AA5816"/>
      <c r="AB5816"/>
      <c r="AD5816"/>
      <c r="AE5816"/>
      <c r="AG5816"/>
      <c r="AH5816"/>
      <c r="AJ5816"/>
      <c r="AK5816"/>
      <c r="AM5816"/>
      <c r="AN5816"/>
      <c r="AP5816"/>
      <c r="AQ5816"/>
      <c r="AS5816"/>
      <c r="AT5816"/>
    </row>
    <row r="5817" spans="18:46">
      <c r="R5817"/>
      <c r="S5817"/>
      <c r="U5817"/>
      <c r="V5817"/>
      <c r="X5817"/>
      <c r="Y5817"/>
      <c r="AA5817"/>
      <c r="AB5817"/>
      <c r="AD5817"/>
      <c r="AE5817"/>
      <c r="AG5817"/>
      <c r="AH5817"/>
      <c r="AJ5817"/>
      <c r="AK5817"/>
      <c r="AM5817"/>
      <c r="AN5817"/>
      <c r="AP5817"/>
      <c r="AQ5817"/>
      <c r="AS5817"/>
      <c r="AT5817"/>
    </row>
    <row r="5818" spans="18:46">
      <c r="R5818"/>
      <c r="S5818"/>
      <c r="U5818"/>
      <c r="V5818"/>
      <c r="X5818"/>
      <c r="Y5818"/>
      <c r="AA5818"/>
      <c r="AB5818"/>
      <c r="AD5818"/>
      <c r="AE5818"/>
      <c r="AG5818"/>
      <c r="AH5818"/>
      <c r="AJ5818"/>
      <c r="AK5818"/>
      <c r="AM5818"/>
      <c r="AN5818"/>
      <c r="AP5818"/>
      <c r="AQ5818"/>
      <c r="AS5818"/>
      <c r="AT5818"/>
    </row>
    <row r="5819" spans="18:46">
      <c r="R5819"/>
      <c r="S5819"/>
      <c r="U5819"/>
      <c r="V5819"/>
      <c r="X5819"/>
      <c r="Y5819"/>
      <c r="AA5819"/>
      <c r="AB5819"/>
      <c r="AD5819"/>
      <c r="AE5819"/>
      <c r="AG5819"/>
      <c r="AH5819"/>
      <c r="AJ5819"/>
      <c r="AK5819"/>
      <c r="AM5819"/>
      <c r="AN5819"/>
      <c r="AP5819"/>
      <c r="AQ5819"/>
      <c r="AS5819"/>
      <c r="AT5819"/>
    </row>
    <row r="5820" spans="18:46">
      <c r="R5820"/>
      <c r="S5820"/>
      <c r="U5820"/>
      <c r="V5820"/>
      <c r="X5820"/>
      <c r="Y5820"/>
      <c r="AA5820"/>
      <c r="AB5820"/>
      <c r="AD5820"/>
      <c r="AE5820"/>
      <c r="AG5820"/>
      <c r="AH5820"/>
      <c r="AJ5820"/>
      <c r="AK5820"/>
      <c r="AM5820"/>
      <c r="AN5820"/>
      <c r="AP5820"/>
      <c r="AQ5820"/>
      <c r="AS5820"/>
      <c r="AT5820"/>
    </row>
    <row r="5821" spans="18:46">
      <c r="R5821"/>
      <c r="S5821"/>
      <c r="U5821"/>
      <c r="V5821"/>
      <c r="X5821"/>
      <c r="Y5821"/>
      <c r="AA5821"/>
      <c r="AB5821"/>
      <c r="AD5821"/>
      <c r="AE5821"/>
      <c r="AG5821"/>
      <c r="AH5821"/>
      <c r="AJ5821"/>
      <c r="AK5821"/>
      <c r="AM5821"/>
      <c r="AN5821"/>
      <c r="AP5821"/>
      <c r="AQ5821"/>
      <c r="AS5821"/>
      <c r="AT5821"/>
    </row>
    <row r="5822" spans="18:46">
      <c r="R5822"/>
      <c r="S5822"/>
      <c r="U5822"/>
      <c r="V5822"/>
      <c r="X5822"/>
      <c r="Y5822"/>
      <c r="AA5822"/>
      <c r="AB5822"/>
      <c r="AD5822"/>
      <c r="AE5822"/>
      <c r="AG5822"/>
      <c r="AH5822"/>
      <c r="AJ5822"/>
      <c r="AK5822"/>
      <c r="AM5822"/>
      <c r="AN5822"/>
      <c r="AP5822"/>
      <c r="AQ5822"/>
      <c r="AS5822"/>
      <c r="AT5822"/>
    </row>
    <row r="5823" spans="18:46">
      <c r="R5823"/>
      <c r="S5823"/>
      <c r="U5823"/>
      <c r="V5823"/>
      <c r="X5823"/>
      <c r="Y5823"/>
      <c r="AA5823"/>
      <c r="AB5823"/>
      <c r="AD5823"/>
      <c r="AE5823"/>
      <c r="AG5823"/>
      <c r="AH5823"/>
      <c r="AJ5823"/>
      <c r="AK5823"/>
      <c r="AM5823"/>
      <c r="AN5823"/>
      <c r="AP5823"/>
      <c r="AQ5823"/>
      <c r="AS5823"/>
      <c r="AT5823"/>
    </row>
    <row r="5824" spans="18:46">
      <c r="R5824"/>
      <c r="S5824"/>
      <c r="U5824"/>
      <c r="V5824"/>
      <c r="X5824"/>
      <c r="Y5824"/>
      <c r="AA5824"/>
      <c r="AB5824"/>
      <c r="AD5824"/>
      <c r="AE5824"/>
      <c r="AG5824"/>
      <c r="AH5824"/>
      <c r="AJ5824"/>
      <c r="AK5824"/>
      <c r="AM5824"/>
      <c r="AN5824"/>
      <c r="AP5824"/>
      <c r="AQ5824"/>
      <c r="AS5824"/>
      <c r="AT5824"/>
    </row>
    <row r="5825" spans="18:46">
      <c r="R5825"/>
      <c r="S5825"/>
      <c r="U5825"/>
      <c r="V5825"/>
      <c r="X5825"/>
      <c r="Y5825"/>
      <c r="AA5825"/>
      <c r="AB5825"/>
      <c r="AD5825"/>
      <c r="AE5825"/>
      <c r="AG5825"/>
      <c r="AH5825"/>
      <c r="AJ5825"/>
      <c r="AK5825"/>
      <c r="AM5825"/>
      <c r="AN5825"/>
      <c r="AP5825"/>
      <c r="AQ5825"/>
      <c r="AS5825"/>
      <c r="AT5825"/>
    </row>
    <row r="5826" spans="18:46">
      <c r="R5826"/>
      <c r="S5826"/>
      <c r="U5826"/>
      <c r="V5826"/>
      <c r="X5826"/>
      <c r="Y5826"/>
      <c r="AA5826"/>
      <c r="AB5826"/>
      <c r="AD5826"/>
      <c r="AE5826"/>
      <c r="AG5826"/>
      <c r="AH5826"/>
      <c r="AJ5826"/>
      <c r="AK5826"/>
      <c r="AM5826"/>
      <c r="AN5826"/>
      <c r="AP5826"/>
      <c r="AQ5826"/>
      <c r="AS5826"/>
      <c r="AT5826"/>
    </row>
    <row r="5827" spans="18:46">
      <c r="R5827"/>
      <c r="S5827"/>
      <c r="U5827"/>
      <c r="V5827"/>
      <c r="X5827"/>
      <c r="Y5827"/>
      <c r="AA5827"/>
      <c r="AB5827"/>
      <c r="AD5827"/>
      <c r="AE5827"/>
      <c r="AG5827"/>
      <c r="AH5827"/>
      <c r="AJ5827"/>
      <c r="AK5827"/>
      <c r="AM5827"/>
      <c r="AN5827"/>
      <c r="AP5827"/>
      <c r="AQ5827"/>
      <c r="AS5827"/>
      <c r="AT5827"/>
    </row>
    <row r="5828" spans="18:46">
      <c r="R5828"/>
      <c r="S5828"/>
      <c r="U5828"/>
      <c r="V5828"/>
      <c r="X5828"/>
      <c r="Y5828"/>
      <c r="AA5828"/>
      <c r="AB5828"/>
      <c r="AD5828"/>
      <c r="AE5828"/>
      <c r="AG5828"/>
      <c r="AH5828"/>
      <c r="AJ5828"/>
      <c r="AK5828"/>
      <c r="AM5828"/>
      <c r="AN5828"/>
      <c r="AP5828"/>
      <c r="AQ5828"/>
      <c r="AS5828"/>
      <c r="AT5828"/>
    </row>
    <row r="5829" spans="18:46">
      <c r="R5829"/>
      <c r="S5829"/>
      <c r="U5829"/>
      <c r="V5829"/>
      <c r="X5829"/>
      <c r="Y5829"/>
      <c r="AA5829"/>
      <c r="AB5829"/>
      <c r="AD5829"/>
      <c r="AE5829"/>
      <c r="AG5829"/>
      <c r="AH5829"/>
      <c r="AJ5829"/>
      <c r="AK5829"/>
      <c r="AM5829"/>
      <c r="AN5829"/>
      <c r="AP5829"/>
      <c r="AQ5829"/>
      <c r="AS5829"/>
      <c r="AT5829"/>
    </row>
    <row r="5830" spans="18:46">
      <c r="R5830"/>
      <c r="S5830"/>
      <c r="U5830"/>
      <c r="V5830"/>
      <c r="X5830"/>
      <c r="Y5830"/>
      <c r="AA5830"/>
      <c r="AB5830"/>
      <c r="AD5830"/>
      <c r="AE5830"/>
      <c r="AG5830"/>
      <c r="AH5830"/>
      <c r="AJ5830"/>
      <c r="AK5830"/>
      <c r="AM5830"/>
      <c r="AN5830"/>
      <c r="AP5830"/>
      <c r="AQ5830"/>
      <c r="AS5830"/>
      <c r="AT5830"/>
    </row>
    <row r="5831" spans="18:46">
      <c r="R5831"/>
      <c r="S5831"/>
      <c r="U5831"/>
      <c r="V5831"/>
      <c r="X5831"/>
      <c r="Y5831"/>
      <c r="AA5831"/>
      <c r="AB5831"/>
      <c r="AD5831"/>
      <c r="AE5831"/>
      <c r="AG5831"/>
      <c r="AH5831"/>
      <c r="AJ5831"/>
      <c r="AK5831"/>
      <c r="AM5831"/>
      <c r="AN5831"/>
      <c r="AP5831"/>
      <c r="AQ5831"/>
      <c r="AS5831"/>
      <c r="AT5831"/>
    </row>
    <row r="5832" spans="18:46">
      <c r="R5832"/>
      <c r="S5832"/>
      <c r="U5832"/>
      <c r="V5832"/>
      <c r="X5832"/>
      <c r="Y5832"/>
      <c r="AA5832"/>
      <c r="AB5832"/>
      <c r="AD5832"/>
      <c r="AE5832"/>
      <c r="AG5832"/>
      <c r="AH5832"/>
      <c r="AJ5832"/>
      <c r="AK5832"/>
      <c r="AM5832"/>
      <c r="AN5832"/>
      <c r="AP5832"/>
      <c r="AQ5832"/>
      <c r="AS5832"/>
      <c r="AT5832"/>
    </row>
    <row r="5833" spans="18:46">
      <c r="R5833"/>
      <c r="S5833"/>
      <c r="U5833"/>
      <c r="V5833"/>
      <c r="X5833"/>
      <c r="Y5833"/>
      <c r="AA5833"/>
      <c r="AB5833"/>
      <c r="AD5833"/>
      <c r="AE5833"/>
      <c r="AG5833"/>
      <c r="AH5833"/>
      <c r="AJ5833"/>
      <c r="AK5833"/>
      <c r="AM5833"/>
      <c r="AN5833"/>
      <c r="AP5833"/>
      <c r="AQ5833"/>
      <c r="AS5833"/>
      <c r="AT5833"/>
    </row>
    <row r="5834" spans="18:46">
      <c r="R5834"/>
      <c r="S5834"/>
      <c r="U5834"/>
      <c r="V5834"/>
      <c r="X5834"/>
      <c r="Y5834"/>
      <c r="AA5834"/>
      <c r="AB5834"/>
      <c r="AD5834"/>
      <c r="AE5834"/>
      <c r="AG5834"/>
      <c r="AH5834"/>
      <c r="AJ5834"/>
      <c r="AK5834"/>
      <c r="AM5834"/>
      <c r="AN5834"/>
      <c r="AP5834"/>
      <c r="AQ5834"/>
      <c r="AS5834"/>
      <c r="AT5834"/>
    </row>
    <row r="5835" spans="18:46">
      <c r="R5835"/>
      <c r="S5835"/>
      <c r="U5835"/>
      <c r="V5835"/>
      <c r="X5835"/>
      <c r="Y5835"/>
      <c r="AA5835"/>
      <c r="AB5835"/>
      <c r="AD5835"/>
      <c r="AE5835"/>
      <c r="AG5835"/>
      <c r="AH5835"/>
      <c r="AJ5835"/>
      <c r="AK5835"/>
      <c r="AM5835"/>
      <c r="AN5835"/>
      <c r="AP5835"/>
      <c r="AQ5835"/>
      <c r="AS5835"/>
      <c r="AT5835"/>
    </row>
    <row r="5836" spans="18:46">
      <c r="R5836"/>
      <c r="S5836"/>
      <c r="U5836"/>
      <c r="V5836"/>
      <c r="X5836"/>
      <c r="Y5836"/>
      <c r="AA5836"/>
      <c r="AB5836"/>
      <c r="AD5836"/>
      <c r="AE5836"/>
      <c r="AG5836"/>
      <c r="AH5836"/>
      <c r="AJ5836"/>
      <c r="AK5836"/>
      <c r="AM5836"/>
      <c r="AN5836"/>
      <c r="AP5836"/>
      <c r="AQ5836"/>
      <c r="AS5836"/>
      <c r="AT5836"/>
    </row>
    <row r="5837" spans="18:46">
      <c r="R5837"/>
      <c r="S5837"/>
      <c r="U5837"/>
      <c r="V5837"/>
      <c r="X5837"/>
      <c r="Y5837"/>
      <c r="AA5837"/>
      <c r="AB5837"/>
      <c r="AD5837"/>
      <c r="AE5837"/>
      <c r="AG5837"/>
      <c r="AH5837"/>
      <c r="AJ5837"/>
      <c r="AK5837"/>
      <c r="AM5837"/>
      <c r="AN5837"/>
      <c r="AP5837"/>
      <c r="AQ5837"/>
      <c r="AS5837"/>
      <c r="AT5837"/>
    </row>
    <row r="5838" spans="18:46">
      <c r="R5838"/>
      <c r="S5838"/>
      <c r="U5838"/>
      <c r="V5838"/>
      <c r="X5838"/>
      <c r="Y5838"/>
      <c r="AA5838"/>
      <c r="AB5838"/>
      <c r="AD5838"/>
      <c r="AE5838"/>
      <c r="AG5838"/>
      <c r="AH5838"/>
      <c r="AJ5838"/>
      <c r="AK5838"/>
      <c r="AM5838"/>
      <c r="AN5838"/>
      <c r="AP5838"/>
      <c r="AQ5838"/>
      <c r="AS5838"/>
      <c r="AT5838"/>
    </row>
    <row r="5839" spans="18:46">
      <c r="R5839"/>
      <c r="S5839"/>
      <c r="U5839"/>
      <c r="V5839"/>
      <c r="X5839"/>
      <c r="Y5839"/>
      <c r="AA5839"/>
      <c r="AB5839"/>
      <c r="AD5839"/>
      <c r="AE5839"/>
      <c r="AG5839"/>
      <c r="AH5839"/>
      <c r="AJ5839"/>
      <c r="AK5839"/>
      <c r="AM5839"/>
      <c r="AN5839"/>
      <c r="AP5839"/>
      <c r="AQ5839"/>
      <c r="AS5839"/>
      <c r="AT5839"/>
    </row>
    <row r="5840" spans="18:46">
      <c r="R5840"/>
      <c r="S5840"/>
      <c r="U5840"/>
      <c r="V5840"/>
      <c r="X5840"/>
      <c r="Y5840"/>
      <c r="AA5840"/>
      <c r="AB5840"/>
      <c r="AD5840"/>
      <c r="AE5840"/>
      <c r="AG5840"/>
      <c r="AH5840"/>
      <c r="AJ5840"/>
      <c r="AK5840"/>
      <c r="AM5840"/>
      <c r="AN5840"/>
      <c r="AP5840"/>
      <c r="AQ5840"/>
      <c r="AS5840"/>
      <c r="AT5840"/>
    </row>
    <row r="5841" spans="18:46">
      <c r="R5841"/>
      <c r="S5841"/>
      <c r="U5841"/>
      <c r="V5841"/>
      <c r="X5841"/>
      <c r="Y5841"/>
      <c r="AA5841"/>
      <c r="AB5841"/>
      <c r="AD5841"/>
      <c r="AE5841"/>
      <c r="AG5841"/>
      <c r="AH5841"/>
      <c r="AJ5841"/>
      <c r="AK5841"/>
      <c r="AM5841"/>
      <c r="AN5841"/>
      <c r="AP5841"/>
      <c r="AQ5841"/>
      <c r="AS5841"/>
      <c r="AT5841"/>
    </row>
    <row r="5842" spans="18:46">
      <c r="R5842"/>
      <c r="S5842"/>
      <c r="U5842"/>
      <c r="V5842"/>
      <c r="X5842"/>
      <c r="Y5842"/>
      <c r="AA5842"/>
      <c r="AB5842"/>
      <c r="AD5842"/>
      <c r="AE5842"/>
      <c r="AG5842"/>
      <c r="AH5842"/>
      <c r="AJ5842"/>
      <c r="AK5842"/>
      <c r="AM5842"/>
      <c r="AN5842"/>
      <c r="AP5842"/>
      <c r="AQ5842"/>
      <c r="AS5842"/>
      <c r="AT5842"/>
    </row>
    <row r="5843" spans="18:46">
      <c r="R5843"/>
      <c r="S5843"/>
      <c r="U5843"/>
      <c r="V5843"/>
      <c r="X5843"/>
      <c r="Y5843"/>
      <c r="AA5843"/>
      <c r="AB5843"/>
      <c r="AD5843"/>
      <c r="AE5843"/>
      <c r="AG5843"/>
      <c r="AH5843"/>
      <c r="AJ5843"/>
      <c r="AK5843"/>
      <c r="AM5843"/>
      <c r="AN5843"/>
      <c r="AP5843"/>
      <c r="AQ5843"/>
      <c r="AS5843"/>
      <c r="AT5843"/>
    </row>
    <row r="5844" spans="18:46">
      <c r="R5844"/>
      <c r="S5844"/>
      <c r="U5844"/>
      <c r="V5844"/>
      <c r="X5844"/>
      <c r="Y5844"/>
      <c r="AA5844"/>
      <c r="AB5844"/>
      <c r="AD5844"/>
      <c r="AE5844"/>
      <c r="AG5844"/>
      <c r="AH5844"/>
      <c r="AJ5844"/>
      <c r="AK5844"/>
      <c r="AM5844"/>
      <c r="AN5844"/>
      <c r="AP5844"/>
      <c r="AQ5844"/>
      <c r="AS5844"/>
      <c r="AT5844"/>
    </row>
    <row r="5845" spans="18:46">
      <c r="R5845"/>
      <c r="S5845"/>
      <c r="U5845"/>
      <c r="V5845"/>
      <c r="X5845"/>
      <c r="Y5845"/>
      <c r="AA5845"/>
      <c r="AB5845"/>
      <c r="AD5845"/>
      <c r="AE5845"/>
      <c r="AG5845"/>
      <c r="AH5845"/>
      <c r="AJ5845"/>
      <c r="AK5845"/>
      <c r="AM5845"/>
      <c r="AN5845"/>
      <c r="AP5845"/>
      <c r="AQ5845"/>
      <c r="AS5845"/>
      <c r="AT5845"/>
    </row>
    <row r="5846" spans="18:46">
      <c r="R5846"/>
      <c r="S5846"/>
      <c r="U5846"/>
      <c r="V5846"/>
      <c r="X5846"/>
      <c r="Y5846"/>
      <c r="AA5846"/>
      <c r="AB5846"/>
      <c r="AD5846"/>
      <c r="AE5846"/>
      <c r="AG5846"/>
      <c r="AH5846"/>
      <c r="AJ5846"/>
      <c r="AK5846"/>
      <c r="AM5846"/>
      <c r="AN5846"/>
      <c r="AP5846"/>
      <c r="AQ5846"/>
      <c r="AS5846"/>
      <c r="AT5846"/>
    </row>
    <row r="5847" spans="18:46">
      <c r="R5847"/>
      <c r="S5847"/>
      <c r="U5847"/>
      <c r="V5847"/>
      <c r="X5847"/>
      <c r="Y5847"/>
      <c r="AA5847"/>
      <c r="AB5847"/>
      <c r="AD5847"/>
      <c r="AE5847"/>
      <c r="AG5847"/>
      <c r="AH5847"/>
      <c r="AJ5847"/>
      <c r="AK5847"/>
      <c r="AM5847"/>
      <c r="AN5847"/>
      <c r="AP5847"/>
      <c r="AQ5847"/>
      <c r="AS5847"/>
      <c r="AT5847"/>
    </row>
    <row r="5848" spans="18:46">
      <c r="R5848"/>
      <c r="S5848"/>
      <c r="U5848"/>
      <c r="V5848"/>
      <c r="X5848"/>
      <c r="Y5848"/>
      <c r="AA5848"/>
      <c r="AB5848"/>
      <c r="AD5848"/>
      <c r="AE5848"/>
      <c r="AG5848"/>
      <c r="AH5848"/>
      <c r="AJ5848"/>
      <c r="AK5848"/>
      <c r="AM5848"/>
      <c r="AN5848"/>
      <c r="AP5848"/>
      <c r="AQ5848"/>
      <c r="AS5848"/>
      <c r="AT5848"/>
    </row>
    <row r="5849" spans="18:46">
      <c r="R5849"/>
      <c r="S5849"/>
      <c r="U5849"/>
      <c r="V5849"/>
      <c r="X5849"/>
      <c r="Y5849"/>
      <c r="AA5849"/>
      <c r="AB5849"/>
      <c r="AD5849"/>
      <c r="AE5849"/>
      <c r="AG5849"/>
      <c r="AH5849"/>
      <c r="AJ5849"/>
      <c r="AK5849"/>
      <c r="AM5849"/>
      <c r="AN5849"/>
      <c r="AP5849"/>
      <c r="AQ5849"/>
      <c r="AS5849"/>
      <c r="AT5849"/>
    </row>
    <row r="5850" spans="18:46">
      <c r="R5850"/>
      <c r="S5850"/>
      <c r="U5850"/>
      <c r="V5850"/>
      <c r="X5850"/>
      <c r="Y5850"/>
      <c r="AA5850"/>
      <c r="AB5850"/>
      <c r="AD5850"/>
      <c r="AE5850"/>
      <c r="AG5850"/>
      <c r="AH5850"/>
      <c r="AJ5850"/>
      <c r="AK5850"/>
      <c r="AM5850"/>
      <c r="AN5850"/>
      <c r="AP5850"/>
      <c r="AQ5850"/>
      <c r="AS5850"/>
      <c r="AT5850"/>
    </row>
    <row r="5851" spans="18:46">
      <c r="R5851"/>
      <c r="S5851"/>
      <c r="U5851"/>
      <c r="V5851"/>
      <c r="X5851"/>
      <c r="Y5851"/>
      <c r="AA5851"/>
      <c r="AB5851"/>
      <c r="AD5851"/>
      <c r="AE5851"/>
      <c r="AG5851"/>
      <c r="AH5851"/>
      <c r="AJ5851"/>
      <c r="AK5851"/>
      <c r="AM5851"/>
      <c r="AN5851"/>
      <c r="AP5851"/>
      <c r="AQ5851"/>
      <c r="AS5851"/>
      <c r="AT5851"/>
    </row>
    <row r="5852" spans="18:46">
      <c r="R5852"/>
      <c r="S5852"/>
      <c r="U5852"/>
      <c r="V5852"/>
      <c r="X5852"/>
      <c r="Y5852"/>
      <c r="AA5852"/>
      <c r="AB5852"/>
      <c r="AD5852"/>
      <c r="AE5852"/>
      <c r="AG5852"/>
      <c r="AH5852"/>
      <c r="AJ5852"/>
      <c r="AK5852"/>
      <c r="AM5852"/>
      <c r="AN5852"/>
      <c r="AP5852"/>
      <c r="AQ5852"/>
      <c r="AS5852"/>
      <c r="AT5852"/>
    </row>
    <row r="5853" spans="18:46">
      <c r="R5853"/>
      <c r="S5853"/>
      <c r="U5853"/>
      <c r="V5853"/>
      <c r="X5853"/>
      <c r="Y5853"/>
      <c r="AA5853"/>
      <c r="AB5853"/>
      <c r="AD5853"/>
      <c r="AE5853"/>
      <c r="AG5853"/>
      <c r="AH5853"/>
      <c r="AJ5853"/>
      <c r="AK5853"/>
      <c r="AM5853"/>
      <c r="AN5853"/>
      <c r="AP5853"/>
      <c r="AQ5853"/>
      <c r="AS5853"/>
      <c r="AT5853"/>
    </row>
    <row r="5854" spans="18:46">
      <c r="R5854"/>
      <c r="S5854"/>
      <c r="U5854"/>
      <c r="V5854"/>
      <c r="X5854"/>
      <c r="Y5854"/>
      <c r="AA5854"/>
      <c r="AB5854"/>
      <c r="AD5854"/>
      <c r="AE5854"/>
      <c r="AG5854"/>
      <c r="AH5854"/>
      <c r="AJ5854"/>
      <c r="AK5854"/>
      <c r="AM5854"/>
      <c r="AN5854"/>
      <c r="AP5854"/>
      <c r="AQ5854"/>
      <c r="AS5854"/>
      <c r="AT5854"/>
    </row>
    <row r="5855" spans="18:46">
      <c r="R5855"/>
      <c r="S5855"/>
      <c r="U5855"/>
      <c r="V5855"/>
      <c r="X5855"/>
      <c r="Y5855"/>
      <c r="AA5855"/>
      <c r="AB5855"/>
      <c r="AD5855"/>
      <c r="AE5855"/>
      <c r="AG5855"/>
      <c r="AH5855"/>
      <c r="AJ5855"/>
      <c r="AK5855"/>
      <c r="AM5855"/>
      <c r="AN5855"/>
      <c r="AP5855"/>
      <c r="AQ5855"/>
      <c r="AS5855"/>
      <c r="AT5855"/>
    </row>
    <row r="5856" spans="18:46">
      <c r="R5856"/>
      <c r="S5856"/>
      <c r="U5856"/>
      <c r="V5856"/>
      <c r="X5856"/>
      <c r="Y5856"/>
      <c r="AA5856"/>
      <c r="AB5856"/>
      <c r="AD5856"/>
      <c r="AE5856"/>
      <c r="AG5856"/>
      <c r="AH5856"/>
      <c r="AJ5856"/>
      <c r="AK5856"/>
      <c r="AM5856"/>
      <c r="AN5856"/>
      <c r="AP5856"/>
      <c r="AQ5856"/>
      <c r="AS5856"/>
      <c r="AT5856"/>
    </row>
    <row r="5857" spans="18:46">
      <c r="R5857"/>
      <c r="S5857"/>
      <c r="U5857"/>
      <c r="V5857"/>
      <c r="X5857"/>
      <c r="Y5857"/>
      <c r="AA5857"/>
      <c r="AB5857"/>
      <c r="AD5857"/>
      <c r="AE5857"/>
      <c r="AG5857"/>
      <c r="AH5857"/>
      <c r="AJ5857"/>
      <c r="AK5857"/>
      <c r="AM5857"/>
      <c r="AN5857"/>
      <c r="AP5857"/>
      <c r="AQ5857"/>
      <c r="AS5857"/>
      <c r="AT5857"/>
    </row>
    <row r="5858" spans="18:46">
      <c r="R5858"/>
      <c r="S5858"/>
      <c r="U5858"/>
      <c r="V5858"/>
      <c r="X5858"/>
      <c r="Y5858"/>
      <c r="AA5858"/>
      <c r="AB5858"/>
      <c r="AD5858"/>
      <c r="AE5858"/>
      <c r="AG5858"/>
      <c r="AH5858"/>
      <c r="AJ5858"/>
      <c r="AK5858"/>
      <c r="AM5858"/>
      <c r="AN5858"/>
      <c r="AP5858"/>
      <c r="AQ5858"/>
      <c r="AS5858"/>
      <c r="AT5858"/>
    </row>
    <row r="5859" spans="18:46">
      <c r="R5859"/>
      <c r="S5859"/>
      <c r="U5859"/>
      <c r="V5859"/>
      <c r="X5859"/>
      <c r="Y5859"/>
      <c r="AA5859"/>
      <c r="AB5859"/>
      <c r="AD5859"/>
      <c r="AE5859"/>
      <c r="AG5859"/>
      <c r="AH5859"/>
      <c r="AJ5859"/>
      <c r="AK5859"/>
      <c r="AM5859"/>
      <c r="AN5859"/>
      <c r="AP5859"/>
      <c r="AQ5859"/>
      <c r="AS5859"/>
      <c r="AT5859"/>
    </row>
    <row r="5860" spans="18:46">
      <c r="R5860"/>
      <c r="S5860"/>
      <c r="U5860"/>
      <c r="V5860"/>
      <c r="X5860"/>
      <c r="Y5860"/>
      <c r="AA5860"/>
      <c r="AB5860"/>
      <c r="AD5860"/>
      <c r="AE5860"/>
      <c r="AG5860"/>
      <c r="AH5860"/>
      <c r="AJ5860"/>
      <c r="AK5860"/>
      <c r="AM5860"/>
      <c r="AN5860"/>
      <c r="AP5860"/>
      <c r="AQ5860"/>
      <c r="AS5860"/>
      <c r="AT5860"/>
    </row>
    <row r="5861" spans="18:46">
      <c r="R5861"/>
      <c r="S5861"/>
      <c r="U5861"/>
      <c r="V5861"/>
      <c r="X5861"/>
      <c r="Y5861"/>
      <c r="AA5861"/>
      <c r="AB5861"/>
      <c r="AD5861"/>
      <c r="AE5861"/>
      <c r="AG5861"/>
      <c r="AH5861"/>
      <c r="AJ5861"/>
      <c r="AK5861"/>
      <c r="AM5861"/>
      <c r="AN5861"/>
      <c r="AP5861"/>
      <c r="AQ5861"/>
      <c r="AS5861"/>
      <c r="AT5861"/>
    </row>
    <row r="5862" spans="18:46">
      <c r="R5862"/>
      <c r="S5862"/>
      <c r="U5862"/>
      <c r="V5862"/>
      <c r="X5862"/>
      <c r="Y5862"/>
      <c r="AA5862"/>
      <c r="AB5862"/>
      <c r="AD5862"/>
      <c r="AE5862"/>
      <c r="AG5862"/>
      <c r="AH5862"/>
      <c r="AJ5862"/>
      <c r="AK5862"/>
      <c r="AM5862"/>
      <c r="AN5862"/>
      <c r="AP5862"/>
      <c r="AQ5862"/>
      <c r="AS5862"/>
      <c r="AT5862"/>
    </row>
    <row r="5863" spans="18:46">
      <c r="R5863"/>
      <c r="S5863"/>
      <c r="U5863"/>
      <c r="V5863"/>
      <c r="X5863"/>
      <c r="Y5863"/>
      <c r="AA5863"/>
      <c r="AB5863"/>
      <c r="AD5863"/>
      <c r="AE5863"/>
      <c r="AG5863"/>
      <c r="AH5863"/>
      <c r="AJ5863"/>
      <c r="AK5863"/>
      <c r="AM5863"/>
      <c r="AN5863"/>
      <c r="AP5863"/>
      <c r="AQ5863"/>
      <c r="AS5863"/>
      <c r="AT5863"/>
    </row>
    <row r="5864" spans="18:46">
      <c r="R5864"/>
      <c r="S5864"/>
      <c r="U5864"/>
      <c r="V5864"/>
      <c r="X5864"/>
      <c r="Y5864"/>
      <c r="AA5864"/>
      <c r="AB5864"/>
      <c r="AD5864"/>
      <c r="AE5864"/>
      <c r="AG5864"/>
      <c r="AH5864"/>
      <c r="AJ5864"/>
      <c r="AK5864"/>
      <c r="AM5864"/>
      <c r="AN5864"/>
      <c r="AP5864"/>
      <c r="AQ5864"/>
      <c r="AS5864"/>
      <c r="AT5864"/>
    </row>
    <row r="5865" spans="18:46">
      <c r="R5865"/>
      <c r="S5865"/>
      <c r="U5865"/>
      <c r="V5865"/>
      <c r="X5865"/>
      <c r="Y5865"/>
      <c r="AA5865"/>
      <c r="AB5865"/>
      <c r="AD5865"/>
      <c r="AE5865"/>
      <c r="AG5865"/>
      <c r="AH5865"/>
      <c r="AJ5865"/>
      <c r="AK5865"/>
      <c r="AM5865"/>
      <c r="AN5865"/>
      <c r="AP5865"/>
      <c r="AQ5865"/>
      <c r="AS5865"/>
      <c r="AT5865"/>
    </row>
    <row r="5866" spans="18:46">
      <c r="R5866"/>
      <c r="S5866"/>
      <c r="U5866"/>
      <c r="V5866"/>
      <c r="X5866"/>
      <c r="Y5866"/>
      <c r="AA5866"/>
      <c r="AB5866"/>
      <c r="AD5866"/>
      <c r="AE5866"/>
      <c r="AG5866"/>
      <c r="AH5866"/>
      <c r="AJ5866"/>
      <c r="AK5866"/>
      <c r="AM5866"/>
      <c r="AN5866"/>
      <c r="AP5866"/>
      <c r="AQ5866"/>
      <c r="AS5866"/>
      <c r="AT5866"/>
    </row>
    <row r="5867" spans="18:46">
      <c r="R5867"/>
      <c r="S5867"/>
      <c r="U5867"/>
      <c r="V5867"/>
      <c r="X5867"/>
      <c r="Y5867"/>
      <c r="AA5867"/>
      <c r="AB5867"/>
      <c r="AD5867"/>
      <c r="AE5867"/>
      <c r="AG5867"/>
      <c r="AH5867"/>
      <c r="AJ5867"/>
      <c r="AK5867"/>
      <c r="AM5867"/>
      <c r="AN5867"/>
      <c r="AP5867"/>
      <c r="AQ5867"/>
      <c r="AS5867"/>
      <c r="AT5867"/>
    </row>
    <row r="5868" spans="18:46">
      <c r="R5868"/>
      <c r="S5868"/>
      <c r="U5868"/>
      <c r="V5868"/>
      <c r="X5868"/>
      <c r="Y5868"/>
      <c r="AA5868"/>
      <c r="AB5868"/>
      <c r="AD5868"/>
      <c r="AE5868"/>
      <c r="AG5868"/>
      <c r="AH5868"/>
      <c r="AJ5868"/>
      <c r="AK5868"/>
      <c r="AM5868"/>
      <c r="AN5868"/>
      <c r="AP5868"/>
      <c r="AQ5868"/>
      <c r="AS5868"/>
      <c r="AT5868"/>
    </row>
    <row r="5869" spans="18:46">
      <c r="R5869"/>
      <c r="S5869"/>
      <c r="U5869"/>
      <c r="V5869"/>
      <c r="X5869"/>
      <c r="Y5869"/>
      <c r="AA5869"/>
      <c r="AB5869"/>
      <c r="AD5869"/>
      <c r="AE5869"/>
      <c r="AG5869"/>
      <c r="AH5869"/>
      <c r="AJ5869"/>
      <c r="AK5869"/>
      <c r="AM5869"/>
      <c r="AN5869"/>
      <c r="AP5869"/>
      <c r="AQ5869"/>
      <c r="AS5869"/>
      <c r="AT5869"/>
    </row>
    <row r="5870" spans="18:46">
      <c r="R5870"/>
      <c r="S5870"/>
      <c r="U5870"/>
      <c r="V5870"/>
      <c r="X5870"/>
      <c r="Y5870"/>
      <c r="AA5870"/>
      <c r="AB5870"/>
      <c r="AD5870"/>
      <c r="AE5870"/>
      <c r="AG5870"/>
      <c r="AH5870"/>
      <c r="AJ5870"/>
      <c r="AK5870"/>
      <c r="AM5870"/>
      <c r="AN5870"/>
      <c r="AP5870"/>
      <c r="AQ5870"/>
      <c r="AS5870"/>
      <c r="AT5870"/>
    </row>
    <row r="5871" spans="18:46">
      <c r="R5871"/>
      <c r="S5871"/>
      <c r="U5871"/>
      <c r="V5871"/>
      <c r="X5871"/>
      <c r="Y5871"/>
      <c r="AA5871"/>
      <c r="AB5871"/>
      <c r="AD5871"/>
      <c r="AE5871"/>
      <c r="AG5871"/>
      <c r="AH5871"/>
      <c r="AJ5871"/>
      <c r="AK5871"/>
      <c r="AM5871"/>
      <c r="AN5871"/>
      <c r="AP5871"/>
      <c r="AQ5871"/>
      <c r="AS5871"/>
      <c r="AT5871"/>
    </row>
    <row r="5872" spans="18:46">
      <c r="R5872"/>
      <c r="S5872"/>
      <c r="U5872"/>
      <c r="V5872"/>
      <c r="X5872"/>
      <c r="Y5872"/>
      <c r="AA5872"/>
      <c r="AB5872"/>
      <c r="AD5872"/>
      <c r="AE5872"/>
      <c r="AG5872"/>
      <c r="AH5872"/>
      <c r="AJ5872"/>
      <c r="AK5872"/>
      <c r="AM5872"/>
      <c r="AN5872"/>
      <c r="AP5872"/>
      <c r="AQ5872"/>
      <c r="AS5872"/>
      <c r="AT5872"/>
    </row>
    <row r="5873" spans="18:46">
      <c r="R5873"/>
      <c r="S5873"/>
      <c r="U5873"/>
      <c r="V5873"/>
      <c r="X5873"/>
      <c r="Y5873"/>
      <c r="AA5873"/>
      <c r="AB5873"/>
      <c r="AD5873"/>
      <c r="AE5873"/>
      <c r="AG5873"/>
      <c r="AH5873"/>
      <c r="AJ5873"/>
      <c r="AK5873"/>
      <c r="AM5873"/>
      <c r="AN5873"/>
      <c r="AP5873"/>
      <c r="AQ5873"/>
      <c r="AS5873"/>
      <c r="AT5873"/>
    </row>
    <row r="5874" spans="18:46">
      <c r="R5874"/>
      <c r="S5874"/>
      <c r="U5874"/>
      <c r="V5874"/>
      <c r="X5874"/>
      <c r="Y5874"/>
      <c r="AA5874"/>
      <c r="AB5874"/>
      <c r="AD5874"/>
      <c r="AE5874"/>
      <c r="AG5874"/>
      <c r="AH5874"/>
      <c r="AJ5874"/>
      <c r="AK5874"/>
      <c r="AM5874"/>
      <c r="AN5874"/>
      <c r="AP5874"/>
      <c r="AQ5874"/>
      <c r="AS5874"/>
      <c r="AT5874"/>
    </row>
    <row r="5875" spans="18:46">
      <c r="R5875"/>
      <c r="S5875"/>
      <c r="U5875"/>
      <c r="V5875"/>
      <c r="X5875"/>
      <c r="Y5875"/>
      <c r="AA5875"/>
      <c r="AB5875"/>
      <c r="AD5875"/>
      <c r="AE5875"/>
      <c r="AG5875"/>
      <c r="AH5875"/>
      <c r="AJ5875"/>
      <c r="AK5875"/>
      <c r="AM5875"/>
      <c r="AN5875"/>
      <c r="AP5875"/>
      <c r="AQ5875"/>
      <c r="AS5875"/>
      <c r="AT5875"/>
    </row>
    <row r="5876" spans="18:46">
      <c r="R5876"/>
      <c r="S5876"/>
      <c r="U5876"/>
      <c r="V5876"/>
      <c r="X5876"/>
      <c r="Y5876"/>
      <c r="AA5876"/>
      <c r="AB5876"/>
      <c r="AD5876"/>
      <c r="AE5876"/>
      <c r="AG5876"/>
      <c r="AH5876"/>
      <c r="AJ5876"/>
      <c r="AK5876"/>
      <c r="AM5876"/>
      <c r="AN5876"/>
      <c r="AP5876"/>
      <c r="AQ5876"/>
      <c r="AS5876"/>
      <c r="AT5876"/>
    </row>
    <row r="5877" spans="18:46">
      <c r="R5877"/>
      <c r="S5877"/>
      <c r="U5877"/>
      <c r="V5877"/>
      <c r="X5877"/>
      <c r="Y5877"/>
      <c r="AA5877"/>
      <c r="AB5877"/>
      <c r="AD5877"/>
      <c r="AE5877"/>
      <c r="AG5877"/>
      <c r="AH5877"/>
      <c r="AJ5877"/>
      <c r="AK5877"/>
      <c r="AM5877"/>
      <c r="AN5877"/>
      <c r="AP5877"/>
      <c r="AQ5877"/>
      <c r="AS5877"/>
      <c r="AT5877"/>
    </row>
    <row r="5878" spans="18:46">
      <c r="R5878"/>
      <c r="S5878"/>
      <c r="U5878"/>
      <c r="V5878"/>
      <c r="X5878"/>
      <c r="Y5878"/>
      <c r="AA5878"/>
      <c r="AB5878"/>
      <c r="AD5878"/>
      <c r="AE5878"/>
      <c r="AG5878"/>
      <c r="AH5878"/>
      <c r="AJ5878"/>
      <c r="AK5878"/>
      <c r="AM5878"/>
      <c r="AN5878"/>
      <c r="AP5878"/>
      <c r="AQ5878"/>
      <c r="AS5878"/>
      <c r="AT5878"/>
    </row>
    <row r="5879" spans="18:46">
      <c r="R5879"/>
      <c r="S5879"/>
      <c r="U5879"/>
      <c r="V5879"/>
      <c r="X5879"/>
      <c r="Y5879"/>
      <c r="AA5879"/>
      <c r="AB5879"/>
      <c r="AD5879"/>
      <c r="AE5879"/>
      <c r="AG5879"/>
      <c r="AH5879"/>
      <c r="AJ5879"/>
      <c r="AK5879"/>
      <c r="AM5879"/>
      <c r="AN5879"/>
      <c r="AP5879"/>
      <c r="AQ5879"/>
      <c r="AS5879"/>
      <c r="AT5879"/>
    </row>
    <row r="5880" spans="18:46">
      <c r="R5880"/>
      <c r="S5880"/>
      <c r="U5880"/>
      <c r="V5880"/>
      <c r="X5880"/>
      <c r="Y5880"/>
      <c r="AA5880"/>
      <c r="AB5880"/>
      <c r="AD5880"/>
      <c r="AE5880"/>
      <c r="AG5880"/>
      <c r="AH5880"/>
      <c r="AJ5880"/>
      <c r="AK5880"/>
      <c r="AM5880"/>
      <c r="AN5880"/>
      <c r="AP5880"/>
      <c r="AQ5880"/>
      <c r="AS5880"/>
      <c r="AT5880"/>
    </row>
    <row r="5881" spans="18:46">
      <c r="R5881"/>
      <c r="S5881"/>
      <c r="U5881"/>
      <c r="V5881"/>
      <c r="X5881"/>
      <c r="Y5881"/>
      <c r="AA5881"/>
      <c r="AB5881"/>
      <c r="AD5881"/>
      <c r="AE5881"/>
      <c r="AG5881"/>
      <c r="AH5881"/>
      <c r="AJ5881"/>
      <c r="AK5881"/>
      <c r="AM5881"/>
      <c r="AN5881"/>
      <c r="AP5881"/>
      <c r="AQ5881"/>
      <c r="AS5881"/>
      <c r="AT5881"/>
    </row>
    <row r="5882" spans="18:46">
      <c r="R5882"/>
      <c r="S5882"/>
      <c r="U5882"/>
      <c r="V5882"/>
      <c r="X5882"/>
      <c r="Y5882"/>
      <c r="AA5882"/>
      <c r="AB5882"/>
      <c r="AD5882"/>
      <c r="AE5882"/>
      <c r="AG5882"/>
      <c r="AH5882"/>
      <c r="AJ5882"/>
      <c r="AK5882"/>
      <c r="AM5882"/>
      <c r="AN5882"/>
      <c r="AP5882"/>
      <c r="AQ5882"/>
      <c r="AS5882"/>
      <c r="AT5882"/>
    </row>
    <row r="5883" spans="18:46">
      <c r="R5883"/>
      <c r="S5883"/>
      <c r="U5883"/>
      <c r="V5883"/>
      <c r="X5883"/>
      <c r="Y5883"/>
      <c r="AA5883"/>
      <c r="AB5883"/>
      <c r="AD5883"/>
      <c r="AE5883"/>
      <c r="AG5883"/>
      <c r="AH5883"/>
      <c r="AJ5883"/>
      <c r="AK5883"/>
      <c r="AM5883"/>
      <c r="AN5883"/>
      <c r="AP5883"/>
      <c r="AQ5883"/>
      <c r="AS5883"/>
      <c r="AT5883"/>
    </row>
    <row r="5884" spans="18:46">
      <c r="R5884"/>
      <c r="S5884"/>
      <c r="U5884"/>
      <c r="V5884"/>
      <c r="X5884"/>
      <c r="Y5884"/>
      <c r="AA5884"/>
      <c r="AB5884"/>
      <c r="AD5884"/>
      <c r="AE5884"/>
      <c r="AG5884"/>
      <c r="AH5884"/>
      <c r="AJ5884"/>
      <c r="AK5884"/>
      <c r="AM5884"/>
      <c r="AN5884"/>
      <c r="AP5884"/>
      <c r="AQ5884"/>
      <c r="AS5884"/>
      <c r="AT5884"/>
    </row>
    <row r="5885" spans="18:46">
      <c r="R5885"/>
      <c r="S5885"/>
      <c r="U5885"/>
      <c r="V5885"/>
      <c r="X5885"/>
      <c r="Y5885"/>
      <c r="AA5885"/>
      <c r="AB5885"/>
      <c r="AD5885"/>
      <c r="AE5885"/>
      <c r="AG5885"/>
      <c r="AH5885"/>
      <c r="AJ5885"/>
      <c r="AK5885"/>
      <c r="AM5885"/>
      <c r="AN5885"/>
      <c r="AP5885"/>
      <c r="AQ5885"/>
      <c r="AS5885"/>
      <c r="AT5885"/>
    </row>
    <row r="5886" spans="18:46">
      <c r="R5886"/>
      <c r="S5886"/>
      <c r="U5886"/>
      <c r="V5886"/>
      <c r="X5886"/>
      <c r="Y5886"/>
      <c r="AA5886"/>
      <c r="AB5886"/>
      <c r="AD5886"/>
      <c r="AE5886"/>
      <c r="AG5886"/>
      <c r="AH5886"/>
      <c r="AJ5886"/>
      <c r="AK5886"/>
      <c r="AM5886"/>
      <c r="AN5886"/>
      <c r="AP5886"/>
      <c r="AQ5886"/>
      <c r="AS5886"/>
      <c r="AT5886"/>
    </row>
    <row r="5887" spans="18:46">
      <c r="R5887"/>
      <c r="S5887"/>
      <c r="U5887"/>
      <c r="V5887"/>
      <c r="X5887"/>
      <c r="Y5887"/>
      <c r="AA5887"/>
      <c r="AB5887"/>
      <c r="AD5887"/>
      <c r="AE5887"/>
      <c r="AG5887"/>
      <c r="AH5887"/>
      <c r="AJ5887"/>
      <c r="AK5887"/>
      <c r="AM5887"/>
      <c r="AN5887"/>
      <c r="AP5887"/>
      <c r="AQ5887"/>
      <c r="AS5887"/>
      <c r="AT5887"/>
    </row>
    <row r="5888" spans="18:46">
      <c r="R5888"/>
      <c r="S5888"/>
      <c r="U5888"/>
      <c r="V5888"/>
      <c r="X5888"/>
      <c r="Y5888"/>
      <c r="AA5888"/>
      <c r="AB5888"/>
      <c r="AD5888"/>
      <c r="AE5888"/>
      <c r="AG5888"/>
      <c r="AH5888"/>
      <c r="AJ5888"/>
      <c r="AK5888"/>
      <c r="AM5888"/>
      <c r="AN5888"/>
      <c r="AP5888"/>
      <c r="AQ5888"/>
      <c r="AS5888"/>
      <c r="AT5888"/>
    </row>
    <row r="5889" spans="18:46">
      <c r="R5889"/>
      <c r="S5889"/>
      <c r="U5889"/>
      <c r="V5889"/>
      <c r="X5889"/>
      <c r="Y5889"/>
      <c r="AA5889"/>
      <c r="AB5889"/>
      <c r="AD5889"/>
      <c r="AE5889"/>
      <c r="AG5889"/>
      <c r="AH5889"/>
      <c r="AJ5889"/>
      <c r="AK5889"/>
      <c r="AM5889"/>
      <c r="AN5889"/>
      <c r="AP5889"/>
      <c r="AQ5889"/>
      <c r="AS5889"/>
      <c r="AT5889"/>
    </row>
    <row r="5890" spans="18:46">
      <c r="R5890"/>
      <c r="S5890"/>
      <c r="U5890"/>
      <c r="V5890"/>
      <c r="X5890"/>
      <c r="Y5890"/>
      <c r="AA5890"/>
      <c r="AB5890"/>
      <c r="AD5890"/>
      <c r="AE5890"/>
      <c r="AG5890"/>
      <c r="AH5890"/>
      <c r="AJ5890"/>
      <c r="AK5890"/>
      <c r="AM5890"/>
      <c r="AN5890"/>
      <c r="AP5890"/>
      <c r="AQ5890"/>
      <c r="AS5890"/>
      <c r="AT5890"/>
    </row>
    <row r="5891" spans="18:46">
      <c r="R5891"/>
      <c r="S5891"/>
      <c r="U5891"/>
      <c r="V5891"/>
      <c r="X5891"/>
      <c r="Y5891"/>
      <c r="AA5891"/>
      <c r="AB5891"/>
      <c r="AD5891"/>
      <c r="AE5891"/>
      <c r="AG5891"/>
      <c r="AH5891"/>
      <c r="AJ5891"/>
      <c r="AK5891"/>
      <c r="AM5891"/>
      <c r="AN5891"/>
      <c r="AP5891"/>
      <c r="AQ5891"/>
      <c r="AS5891"/>
      <c r="AT5891"/>
    </row>
    <row r="5892" spans="18:46">
      <c r="R5892"/>
      <c r="S5892"/>
      <c r="U5892"/>
      <c r="V5892"/>
      <c r="X5892"/>
      <c r="Y5892"/>
      <c r="AA5892"/>
      <c r="AB5892"/>
      <c r="AD5892"/>
      <c r="AE5892"/>
      <c r="AG5892"/>
      <c r="AH5892"/>
      <c r="AJ5892"/>
      <c r="AK5892"/>
      <c r="AM5892"/>
      <c r="AN5892"/>
      <c r="AP5892"/>
      <c r="AQ5892"/>
      <c r="AS5892"/>
      <c r="AT5892"/>
    </row>
    <row r="5893" spans="18:46">
      <c r="R5893"/>
      <c r="S5893"/>
      <c r="U5893"/>
      <c r="V5893"/>
      <c r="X5893"/>
      <c r="Y5893"/>
      <c r="AA5893"/>
      <c r="AB5893"/>
      <c r="AD5893"/>
      <c r="AE5893"/>
      <c r="AG5893"/>
      <c r="AH5893"/>
      <c r="AJ5893"/>
      <c r="AK5893"/>
      <c r="AM5893"/>
      <c r="AN5893"/>
      <c r="AP5893"/>
      <c r="AQ5893"/>
      <c r="AS5893"/>
      <c r="AT5893"/>
    </row>
    <row r="5894" spans="18:46">
      <c r="R5894"/>
      <c r="S5894"/>
      <c r="U5894"/>
      <c r="V5894"/>
      <c r="X5894"/>
      <c r="Y5894"/>
      <c r="AA5894"/>
      <c r="AB5894"/>
      <c r="AD5894"/>
      <c r="AE5894"/>
      <c r="AG5894"/>
      <c r="AH5894"/>
      <c r="AJ5894"/>
      <c r="AK5894"/>
      <c r="AM5894"/>
      <c r="AN5894"/>
      <c r="AP5894"/>
      <c r="AQ5894"/>
      <c r="AS5894"/>
      <c r="AT5894"/>
    </row>
    <row r="5895" spans="18:46">
      <c r="R5895"/>
      <c r="S5895"/>
      <c r="U5895"/>
      <c r="V5895"/>
      <c r="X5895"/>
      <c r="Y5895"/>
      <c r="AA5895"/>
      <c r="AB5895"/>
      <c r="AD5895"/>
      <c r="AE5895"/>
      <c r="AG5895"/>
      <c r="AH5895"/>
      <c r="AJ5895"/>
      <c r="AK5895"/>
      <c r="AM5895"/>
      <c r="AN5895"/>
      <c r="AP5895"/>
      <c r="AQ5895"/>
      <c r="AS5895"/>
      <c r="AT5895"/>
    </row>
    <row r="5896" spans="18:46">
      <c r="R5896"/>
      <c r="S5896"/>
      <c r="U5896"/>
      <c r="V5896"/>
      <c r="X5896"/>
      <c r="Y5896"/>
      <c r="AA5896"/>
      <c r="AB5896"/>
      <c r="AD5896"/>
      <c r="AE5896"/>
      <c r="AG5896"/>
      <c r="AH5896"/>
      <c r="AJ5896"/>
      <c r="AK5896"/>
      <c r="AM5896"/>
      <c r="AN5896"/>
      <c r="AP5896"/>
      <c r="AQ5896"/>
      <c r="AS5896"/>
      <c r="AT5896"/>
    </row>
    <row r="5897" spans="18:46">
      <c r="R5897"/>
      <c r="S5897"/>
      <c r="U5897"/>
      <c r="V5897"/>
      <c r="X5897"/>
      <c r="Y5897"/>
      <c r="AA5897"/>
      <c r="AB5897"/>
      <c r="AD5897"/>
      <c r="AE5897"/>
      <c r="AG5897"/>
      <c r="AH5897"/>
      <c r="AJ5897"/>
      <c r="AK5897"/>
      <c r="AM5897"/>
      <c r="AN5897"/>
      <c r="AP5897"/>
      <c r="AQ5897"/>
      <c r="AS5897"/>
      <c r="AT5897"/>
    </row>
    <row r="5898" spans="18:46">
      <c r="R5898"/>
      <c r="S5898"/>
      <c r="U5898"/>
      <c r="V5898"/>
      <c r="X5898"/>
      <c r="Y5898"/>
      <c r="AA5898"/>
      <c r="AB5898"/>
      <c r="AD5898"/>
      <c r="AE5898"/>
      <c r="AG5898"/>
      <c r="AH5898"/>
      <c r="AJ5898"/>
      <c r="AK5898"/>
      <c r="AM5898"/>
      <c r="AN5898"/>
      <c r="AP5898"/>
      <c r="AQ5898"/>
      <c r="AS5898"/>
      <c r="AT5898"/>
    </row>
    <row r="5899" spans="18:46">
      <c r="R5899"/>
      <c r="S5899"/>
      <c r="U5899"/>
      <c r="V5899"/>
      <c r="X5899"/>
      <c r="Y5899"/>
      <c r="AA5899"/>
      <c r="AB5899"/>
      <c r="AD5899"/>
      <c r="AE5899"/>
      <c r="AG5899"/>
      <c r="AH5899"/>
      <c r="AJ5899"/>
      <c r="AK5899"/>
      <c r="AM5899"/>
      <c r="AN5899"/>
      <c r="AP5899"/>
      <c r="AQ5899"/>
      <c r="AS5899"/>
      <c r="AT5899"/>
    </row>
    <row r="5900" spans="18:46">
      <c r="R5900"/>
      <c r="S5900"/>
      <c r="U5900"/>
      <c r="V5900"/>
      <c r="X5900"/>
      <c r="Y5900"/>
      <c r="AA5900"/>
      <c r="AB5900"/>
      <c r="AD5900"/>
      <c r="AE5900"/>
      <c r="AG5900"/>
      <c r="AH5900"/>
      <c r="AJ5900"/>
      <c r="AK5900"/>
      <c r="AM5900"/>
      <c r="AN5900"/>
      <c r="AP5900"/>
      <c r="AQ5900"/>
      <c r="AS5900"/>
      <c r="AT5900"/>
    </row>
    <row r="5901" spans="18:46">
      <c r="R5901"/>
      <c r="S5901"/>
      <c r="U5901"/>
      <c r="V5901"/>
      <c r="X5901"/>
      <c r="Y5901"/>
      <c r="AA5901"/>
      <c r="AB5901"/>
      <c r="AD5901"/>
      <c r="AE5901"/>
      <c r="AG5901"/>
      <c r="AH5901"/>
      <c r="AJ5901"/>
      <c r="AK5901"/>
      <c r="AM5901"/>
      <c r="AN5901"/>
      <c r="AP5901"/>
      <c r="AQ5901"/>
      <c r="AS5901"/>
      <c r="AT5901"/>
    </row>
    <row r="5902" spans="18:46">
      <c r="R5902"/>
      <c r="S5902"/>
      <c r="U5902"/>
      <c r="V5902"/>
      <c r="X5902"/>
      <c r="Y5902"/>
      <c r="AA5902"/>
      <c r="AB5902"/>
      <c r="AD5902"/>
      <c r="AE5902"/>
      <c r="AG5902"/>
      <c r="AH5902"/>
      <c r="AJ5902"/>
      <c r="AK5902"/>
      <c r="AM5902"/>
      <c r="AN5902"/>
      <c r="AP5902"/>
      <c r="AQ5902"/>
      <c r="AS5902"/>
      <c r="AT5902"/>
    </row>
    <row r="5903" spans="18:46">
      <c r="R5903"/>
      <c r="S5903"/>
      <c r="U5903"/>
      <c r="V5903"/>
      <c r="X5903"/>
      <c r="Y5903"/>
      <c r="AA5903"/>
      <c r="AB5903"/>
      <c r="AD5903"/>
      <c r="AE5903"/>
      <c r="AG5903"/>
      <c r="AH5903"/>
      <c r="AJ5903"/>
      <c r="AK5903"/>
      <c r="AM5903"/>
      <c r="AN5903"/>
      <c r="AP5903"/>
      <c r="AQ5903"/>
      <c r="AS5903"/>
      <c r="AT5903"/>
    </row>
    <row r="5904" spans="18:46">
      <c r="R5904"/>
      <c r="S5904"/>
      <c r="U5904"/>
      <c r="V5904"/>
      <c r="X5904"/>
      <c r="Y5904"/>
      <c r="AA5904"/>
      <c r="AB5904"/>
      <c r="AD5904"/>
      <c r="AE5904"/>
      <c r="AG5904"/>
      <c r="AH5904"/>
      <c r="AJ5904"/>
      <c r="AK5904"/>
      <c r="AM5904"/>
      <c r="AN5904"/>
      <c r="AP5904"/>
      <c r="AQ5904"/>
      <c r="AS5904"/>
      <c r="AT5904"/>
    </row>
    <row r="5905" spans="18:46">
      <c r="R5905"/>
      <c r="S5905"/>
      <c r="U5905"/>
      <c r="V5905"/>
      <c r="X5905"/>
      <c r="Y5905"/>
      <c r="AA5905"/>
      <c r="AB5905"/>
      <c r="AD5905"/>
      <c r="AE5905"/>
      <c r="AG5905"/>
      <c r="AH5905"/>
      <c r="AJ5905"/>
      <c r="AK5905"/>
      <c r="AM5905"/>
      <c r="AN5905"/>
      <c r="AP5905"/>
      <c r="AQ5905"/>
      <c r="AS5905"/>
      <c r="AT5905"/>
    </row>
    <row r="5906" spans="18:46">
      <c r="R5906"/>
      <c r="S5906"/>
      <c r="U5906"/>
      <c r="V5906"/>
      <c r="X5906"/>
      <c r="Y5906"/>
      <c r="AA5906"/>
      <c r="AB5906"/>
      <c r="AD5906"/>
      <c r="AE5906"/>
      <c r="AG5906"/>
      <c r="AH5906"/>
      <c r="AJ5906"/>
      <c r="AK5906"/>
      <c r="AM5906"/>
      <c r="AN5906"/>
      <c r="AP5906"/>
      <c r="AQ5906"/>
      <c r="AS5906"/>
      <c r="AT5906"/>
    </row>
    <row r="5907" spans="18:46">
      <c r="R5907"/>
      <c r="S5907"/>
      <c r="U5907"/>
      <c r="V5907"/>
      <c r="X5907"/>
      <c r="Y5907"/>
      <c r="AA5907"/>
      <c r="AB5907"/>
      <c r="AD5907"/>
      <c r="AE5907"/>
      <c r="AG5907"/>
      <c r="AH5907"/>
      <c r="AJ5907"/>
      <c r="AK5907"/>
      <c r="AM5907"/>
      <c r="AN5907"/>
      <c r="AP5907"/>
      <c r="AQ5907"/>
      <c r="AS5907"/>
      <c r="AT5907"/>
    </row>
    <row r="5908" spans="18:46">
      <c r="R5908"/>
      <c r="S5908"/>
      <c r="U5908"/>
      <c r="V5908"/>
      <c r="X5908"/>
      <c r="Y5908"/>
      <c r="AA5908"/>
      <c r="AB5908"/>
      <c r="AD5908"/>
      <c r="AE5908"/>
      <c r="AG5908"/>
      <c r="AH5908"/>
      <c r="AJ5908"/>
      <c r="AK5908"/>
      <c r="AM5908"/>
      <c r="AN5908"/>
      <c r="AP5908"/>
      <c r="AQ5908"/>
      <c r="AS5908"/>
      <c r="AT5908"/>
    </row>
    <row r="5909" spans="18:46">
      <c r="R5909"/>
      <c r="S5909"/>
      <c r="U5909"/>
      <c r="V5909"/>
      <c r="X5909"/>
      <c r="Y5909"/>
      <c r="AA5909"/>
      <c r="AB5909"/>
      <c r="AD5909"/>
      <c r="AE5909"/>
      <c r="AG5909"/>
      <c r="AH5909"/>
      <c r="AJ5909"/>
      <c r="AK5909"/>
      <c r="AM5909"/>
      <c r="AN5909"/>
      <c r="AP5909"/>
      <c r="AQ5909"/>
      <c r="AS5909"/>
      <c r="AT5909"/>
    </row>
    <row r="5910" spans="18:46">
      <c r="R5910"/>
      <c r="S5910"/>
      <c r="U5910"/>
      <c r="V5910"/>
      <c r="X5910"/>
      <c r="Y5910"/>
      <c r="AA5910"/>
      <c r="AB5910"/>
      <c r="AD5910"/>
      <c r="AE5910"/>
      <c r="AG5910"/>
      <c r="AH5910"/>
      <c r="AJ5910"/>
      <c r="AK5910"/>
      <c r="AM5910"/>
      <c r="AN5910"/>
      <c r="AP5910"/>
      <c r="AQ5910"/>
      <c r="AS5910"/>
      <c r="AT5910"/>
    </row>
    <row r="5911" spans="18:46">
      <c r="R5911"/>
      <c r="S5911"/>
      <c r="U5911"/>
      <c r="V5911"/>
      <c r="X5911"/>
      <c r="Y5911"/>
      <c r="AA5911"/>
      <c r="AB5911"/>
      <c r="AD5911"/>
      <c r="AE5911"/>
      <c r="AG5911"/>
      <c r="AH5911"/>
      <c r="AJ5911"/>
      <c r="AK5911"/>
      <c r="AM5911"/>
      <c r="AN5911"/>
      <c r="AP5911"/>
      <c r="AQ5911"/>
      <c r="AS5911"/>
      <c r="AT5911"/>
    </row>
    <row r="5912" spans="18:46">
      <c r="R5912"/>
      <c r="S5912"/>
      <c r="U5912"/>
      <c r="V5912"/>
      <c r="X5912"/>
      <c r="Y5912"/>
      <c r="AA5912"/>
      <c r="AB5912"/>
      <c r="AD5912"/>
      <c r="AE5912"/>
      <c r="AG5912"/>
      <c r="AH5912"/>
      <c r="AJ5912"/>
      <c r="AK5912"/>
      <c r="AM5912"/>
      <c r="AN5912"/>
      <c r="AP5912"/>
      <c r="AQ5912"/>
      <c r="AS5912"/>
      <c r="AT5912"/>
    </row>
    <row r="5913" spans="18:46">
      <c r="R5913"/>
      <c r="S5913"/>
      <c r="U5913"/>
      <c r="V5913"/>
      <c r="X5913"/>
      <c r="Y5913"/>
      <c r="AA5913"/>
      <c r="AB5913"/>
      <c r="AD5913"/>
      <c r="AE5913"/>
      <c r="AG5913"/>
      <c r="AH5913"/>
      <c r="AJ5913"/>
      <c r="AK5913"/>
      <c r="AM5913"/>
      <c r="AN5913"/>
      <c r="AP5913"/>
      <c r="AQ5913"/>
      <c r="AS5913"/>
      <c r="AT5913"/>
    </row>
    <row r="5914" spans="18:46">
      <c r="R5914"/>
      <c r="S5914"/>
      <c r="U5914"/>
      <c r="V5914"/>
      <c r="X5914"/>
      <c r="Y5914"/>
      <c r="AA5914"/>
      <c r="AB5914"/>
      <c r="AD5914"/>
      <c r="AE5914"/>
      <c r="AG5914"/>
      <c r="AH5914"/>
      <c r="AJ5914"/>
      <c r="AK5914"/>
      <c r="AM5914"/>
      <c r="AN5914"/>
      <c r="AP5914"/>
      <c r="AQ5914"/>
      <c r="AS5914"/>
      <c r="AT5914"/>
    </row>
    <row r="5915" spans="18:46">
      <c r="R5915"/>
      <c r="S5915"/>
      <c r="U5915"/>
      <c r="V5915"/>
      <c r="X5915"/>
      <c r="Y5915"/>
      <c r="AA5915"/>
      <c r="AB5915"/>
      <c r="AD5915"/>
      <c r="AE5915"/>
      <c r="AG5915"/>
      <c r="AH5915"/>
      <c r="AJ5915"/>
      <c r="AK5915"/>
      <c r="AM5915"/>
      <c r="AN5915"/>
      <c r="AP5915"/>
      <c r="AQ5915"/>
      <c r="AS5915"/>
      <c r="AT5915"/>
    </row>
    <row r="5916" spans="18:46">
      <c r="R5916"/>
      <c r="S5916"/>
      <c r="U5916"/>
      <c r="V5916"/>
      <c r="X5916"/>
      <c r="Y5916"/>
      <c r="AA5916"/>
      <c r="AB5916"/>
      <c r="AD5916"/>
      <c r="AE5916"/>
      <c r="AG5916"/>
      <c r="AH5916"/>
      <c r="AJ5916"/>
      <c r="AK5916"/>
      <c r="AM5916"/>
      <c r="AN5916"/>
      <c r="AP5916"/>
      <c r="AQ5916"/>
      <c r="AS5916"/>
      <c r="AT5916"/>
    </row>
    <row r="5917" spans="18:46">
      <c r="R5917"/>
      <c r="S5917"/>
      <c r="U5917"/>
      <c r="V5917"/>
      <c r="X5917"/>
      <c r="Y5917"/>
      <c r="AA5917"/>
      <c r="AB5917"/>
      <c r="AD5917"/>
      <c r="AE5917"/>
      <c r="AG5917"/>
      <c r="AH5917"/>
      <c r="AJ5917"/>
      <c r="AK5917"/>
      <c r="AM5917"/>
      <c r="AN5917"/>
      <c r="AP5917"/>
      <c r="AQ5917"/>
      <c r="AS5917"/>
      <c r="AT5917"/>
    </row>
    <row r="5918" spans="18:46">
      <c r="R5918"/>
      <c r="S5918"/>
      <c r="U5918"/>
      <c r="V5918"/>
      <c r="X5918"/>
      <c r="Y5918"/>
      <c r="AA5918"/>
      <c r="AB5918"/>
      <c r="AD5918"/>
      <c r="AE5918"/>
      <c r="AG5918"/>
      <c r="AH5918"/>
      <c r="AJ5918"/>
      <c r="AK5918"/>
      <c r="AM5918"/>
      <c r="AN5918"/>
      <c r="AP5918"/>
      <c r="AQ5918"/>
      <c r="AS5918"/>
      <c r="AT5918"/>
    </row>
    <row r="5919" spans="18:46">
      <c r="R5919"/>
      <c r="S5919"/>
      <c r="U5919"/>
      <c r="V5919"/>
      <c r="X5919"/>
      <c r="Y5919"/>
      <c r="AA5919"/>
      <c r="AB5919"/>
      <c r="AD5919"/>
      <c r="AE5919"/>
      <c r="AG5919"/>
      <c r="AH5919"/>
      <c r="AJ5919"/>
      <c r="AK5919"/>
      <c r="AM5919"/>
      <c r="AN5919"/>
      <c r="AP5919"/>
      <c r="AQ5919"/>
      <c r="AS5919"/>
      <c r="AT5919"/>
    </row>
    <row r="5920" spans="18:46">
      <c r="R5920"/>
      <c r="S5920"/>
      <c r="U5920"/>
      <c r="V5920"/>
      <c r="X5920"/>
      <c r="Y5920"/>
      <c r="AA5920"/>
      <c r="AB5920"/>
      <c r="AD5920"/>
      <c r="AE5920"/>
      <c r="AG5920"/>
      <c r="AH5920"/>
      <c r="AJ5920"/>
      <c r="AK5920"/>
      <c r="AM5920"/>
      <c r="AN5920"/>
      <c r="AP5920"/>
      <c r="AQ5920"/>
      <c r="AS5920"/>
      <c r="AT5920"/>
    </row>
    <row r="5921" spans="18:46">
      <c r="R5921"/>
      <c r="S5921"/>
      <c r="U5921"/>
      <c r="V5921"/>
      <c r="X5921"/>
      <c r="Y5921"/>
      <c r="AA5921"/>
      <c r="AB5921"/>
      <c r="AD5921"/>
      <c r="AE5921"/>
      <c r="AG5921"/>
      <c r="AH5921"/>
      <c r="AJ5921"/>
      <c r="AK5921"/>
      <c r="AM5921"/>
      <c r="AN5921"/>
      <c r="AP5921"/>
      <c r="AQ5921"/>
      <c r="AS5921"/>
      <c r="AT5921"/>
    </row>
    <row r="5922" spans="18:46">
      <c r="R5922"/>
      <c r="S5922"/>
      <c r="U5922"/>
      <c r="V5922"/>
      <c r="X5922"/>
      <c r="Y5922"/>
      <c r="AA5922"/>
      <c r="AB5922"/>
      <c r="AD5922"/>
      <c r="AE5922"/>
      <c r="AG5922"/>
      <c r="AH5922"/>
      <c r="AJ5922"/>
      <c r="AK5922"/>
      <c r="AM5922"/>
      <c r="AN5922"/>
      <c r="AP5922"/>
      <c r="AQ5922"/>
      <c r="AS5922"/>
      <c r="AT5922"/>
    </row>
    <row r="5923" spans="18:46">
      <c r="R5923"/>
      <c r="S5923"/>
      <c r="U5923"/>
      <c r="V5923"/>
      <c r="X5923"/>
      <c r="Y5923"/>
      <c r="AA5923"/>
      <c r="AB5923"/>
      <c r="AD5923"/>
      <c r="AE5923"/>
      <c r="AG5923"/>
      <c r="AH5923"/>
      <c r="AJ5923"/>
      <c r="AK5923"/>
      <c r="AM5923"/>
      <c r="AN5923"/>
      <c r="AP5923"/>
      <c r="AQ5923"/>
      <c r="AS5923"/>
      <c r="AT5923"/>
    </row>
    <row r="5924" spans="18:46">
      <c r="R5924"/>
      <c r="S5924"/>
      <c r="U5924"/>
      <c r="V5924"/>
      <c r="X5924"/>
      <c r="Y5924"/>
      <c r="AA5924"/>
      <c r="AB5924"/>
      <c r="AD5924"/>
      <c r="AE5924"/>
      <c r="AG5924"/>
      <c r="AH5924"/>
      <c r="AJ5924"/>
      <c r="AK5924"/>
      <c r="AM5924"/>
      <c r="AN5924"/>
      <c r="AP5924"/>
      <c r="AQ5924"/>
      <c r="AS5924"/>
      <c r="AT5924"/>
    </row>
    <row r="5925" spans="18:46">
      <c r="R5925"/>
      <c r="S5925"/>
      <c r="U5925"/>
      <c r="V5925"/>
      <c r="X5925"/>
      <c r="Y5925"/>
      <c r="AA5925"/>
      <c r="AB5925"/>
      <c r="AD5925"/>
      <c r="AE5925"/>
      <c r="AG5925"/>
      <c r="AH5925"/>
      <c r="AJ5925"/>
      <c r="AK5925"/>
      <c r="AM5925"/>
      <c r="AN5925"/>
      <c r="AP5925"/>
      <c r="AQ5925"/>
      <c r="AS5925"/>
      <c r="AT5925"/>
    </row>
    <row r="5926" spans="18:46">
      <c r="R5926"/>
      <c r="S5926"/>
      <c r="U5926"/>
      <c r="V5926"/>
      <c r="X5926"/>
      <c r="Y5926"/>
      <c r="AA5926"/>
      <c r="AB5926"/>
      <c r="AD5926"/>
      <c r="AE5926"/>
      <c r="AG5926"/>
      <c r="AH5926"/>
      <c r="AJ5926"/>
      <c r="AK5926"/>
      <c r="AM5926"/>
      <c r="AN5926"/>
      <c r="AP5926"/>
      <c r="AQ5926"/>
      <c r="AS5926"/>
      <c r="AT5926"/>
    </row>
    <row r="5927" spans="18:46">
      <c r="R5927"/>
      <c r="S5927"/>
      <c r="U5927"/>
      <c r="V5927"/>
      <c r="X5927"/>
      <c r="Y5927"/>
      <c r="AA5927"/>
      <c r="AB5927"/>
      <c r="AD5927"/>
      <c r="AE5927"/>
      <c r="AG5927"/>
      <c r="AH5927"/>
      <c r="AJ5927"/>
      <c r="AK5927"/>
      <c r="AM5927"/>
      <c r="AN5927"/>
      <c r="AP5927"/>
      <c r="AQ5927"/>
      <c r="AS5927"/>
      <c r="AT5927"/>
    </row>
    <row r="5928" spans="18:46">
      <c r="R5928"/>
      <c r="S5928"/>
      <c r="U5928"/>
      <c r="V5928"/>
      <c r="X5928"/>
      <c r="Y5928"/>
      <c r="AA5928"/>
      <c r="AB5928"/>
      <c r="AD5928"/>
      <c r="AE5928"/>
      <c r="AG5928"/>
      <c r="AH5928"/>
      <c r="AJ5928"/>
      <c r="AK5928"/>
      <c r="AM5928"/>
      <c r="AN5928"/>
      <c r="AP5928"/>
      <c r="AQ5928"/>
      <c r="AS5928"/>
      <c r="AT5928"/>
    </row>
    <row r="5929" spans="18:46">
      <c r="R5929"/>
      <c r="S5929"/>
      <c r="U5929"/>
      <c r="V5929"/>
      <c r="X5929"/>
      <c r="Y5929"/>
      <c r="AA5929"/>
      <c r="AB5929"/>
      <c r="AD5929"/>
      <c r="AE5929"/>
      <c r="AG5929"/>
      <c r="AH5929"/>
      <c r="AJ5929"/>
      <c r="AK5929"/>
      <c r="AM5929"/>
      <c r="AN5929"/>
      <c r="AP5929"/>
      <c r="AQ5929"/>
      <c r="AS5929"/>
      <c r="AT5929"/>
    </row>
    <row r="5930" spans="18:46">
      <c r="R5930"/>
      <c r="S5930"/>
      <c r="U5930"/>
      <c r="V5930"/>
      <c r="X5930"/>
      <c r="Y5930"/>
      <c r="AA5930"/>
      <c r="AB5930"/>
      <c r="AD5930"/>
      <c r="AE5930"/>
      <c r="AG5930"/>
      <c r="AH5930"/>
      <c r="AJ5930"/>
      <c r="AK5930"/>
      <c r="AM5930"/>
      <c r="AN5930"/>
      <c r="AP5930"/>
      <c r="AQ5930"/>
      <c r="AS5930"/>
      <c r="AT5930"/>
    </row>
    <row r="5931" spans="18:46">
      <c r="R5931"/>
      <c r="S5931"/>
      <c r="U5931"/>
      <c r="V5931"/>
      <c r="X5931"/>
      <c r="Y5931"/>
      <c r="AA5931"/>
      <c r="AB5931"/>
      <c r="AD5931"/>
      <c r="AE5931"/>
      <c r="AG5931"/>
      <c r="AH5931"/>
      <c r="AJ5931"/>
      <c r="AK5931"/>
      <c r="AM5931"/>
      <c r="AN5931"/>
      <c r="AP5931"/>
      <c r="AQ5931"/>
      <c r="AS5931"/>
      <c r="AT5931"/>
    </row>
    <row r="5932" spans="18:46">
      <c r="R5932"/>
      <c r="S5932"/>
      <c r="U5932"/>
      <c r="V5932"/>
      <c r="X5932"/>
      <c r="Y5932"/>
      <c r="AA5932"/>
      <c r="AB5932"/>
      <c r="AD5932"/>
      <c r="AE5932"/>
      <c r="AG5932"/>
      <c r="AH5932"/>
      <c r="AJ5932"/>
      <c r="AK5932"/>
      <c r="AM5932"/>
      <c r="AN5932"/>
      <c r="AP5932"/>
      <c r="AQ5932"/>
      <c r="AS5932"/>
      <c r="AT5932"/>
    </row>
    <row r="5933" spans="18:46">
      <c r="R5933"/>
      <c r="S5933"/>
      <c r="U5933"/>
      <c r="V5933"/>
      <c r="X5933"/>
      <c r="Y5933"/>
      <c r="AA5933"/>
      <c r="AB5933"/>
      <c r="AD5933"/>
      <c r="AE5933"/>
      <c r="AG5933"/>
      <c r="AH5933"/>
      <c r="AJ5933"/>
      <c r="AK5933"/>
      <c r="AM5933"/>
      <c r="AN5933"/>
      <c r="AP5933"/>
      <c r="AQ5933"/>
      <c r="AS5933"/>
      <c r="AT5933"/>
    </row>
    <row r="5934" spans="18:46">
      <c r="R5934"/>
      <c r="S5934"/>
      <c r="U5934"/>
      <c r="V5934"/>
      <c r="X5934"/>
      <c r="Y5934"/>
      <c r="AA5934"/>
      <c r="AB5934"/>
      <c r="AD5934"/>
      <c r="AE5934"/>
      <c r="AG5934"/>
      <c r="AH5934"/>
      <c r="AJ5934"/>
      <c r="AK5934"/>
      <c r="AM5934"/>
      <c r="AN5934"/>
      <c r="AP5934"/>
      <c r="AQ5934"/>
      <c r="AS5934"/>
      <c r="AT5934"/>
    </row>
    <row r="5935" spans="18:46">
      <c r="R5935"/>
      <c r="S5935"/>
      <c r="U5935"/>
      <c r="V5935"/>
      <c r="X5935"/>
      <c r="Y5935"/>
      <c r="AA5935"/>
      <c r="AB5935"/>
      <c r="AD5935"/>
      <c r="AE5935"/>
      <c r="AG5935"/>
      <c r="AH5935"/>
      <c r="AJ5935"/>
      <c r="AK5935"/>
      <c r="AM5935"/>
      <c r="AN5935"/>
      <c r="AP5935"/>
      <c r="AQ5935"/>
      <c r="AS5935"/>
      <c r="AT5935"/>
    </row>
    <row r="5936" spans="18:46">
      <c r="R5936"/>
      <c r="S5936"/>
      <c r="U5936"/>
      <c r="V5936"/>
      <c r="X5936"/>
      <c r="Y5936"/>
      <c r="AA5936"/>
      <c r="AB5936"/>
      <c r="AD5936"/>
      <c r="AE5936"/>
      <c r="AG5936"/>
      <c r="AH5936"/>
      <c r="AJ5936"/>
      <c r="AK5936"/>
      <c r="AM5936"/>
      <c r="AN5936"/>
      <c r="AP5936"/>
      <c r="AQ5936"/>
      <c r="AS5936"/>
      <c r="AT5936"/>
    </row>
    <row r="5937" spans="18:46">
      <c r="R5937"/>
      <c r="S5937"/>
      <c r="U5937"/>
      <c r="V5937"/>
      <c r="X5937"/>
      <c r="Y5937"/>
      <c r="AA5937"/>
      <c r="AB5937"/>
      <c r="AD5937"/>
      <c r="AE5937"/>
      <c r="AG5937"/>
      <c r="AH5937"/>
      <c r="AJ5937"/>
      <c r="AK5937"/>
      <c r="AM5937"/>
      <c r="AN5937"/>
      <c r="AP5937"/>
      <c r="AQ5937"/>
      <c r="AS5937"/>
      <c r="AT5937"/>
    </row>
    <row r="5938" spans="18:46">
      <c r="R5938"/>
      <c r="S5938"/>
      <c r="U5938"/>
      <c r="V5938"/>
      <c r="X5938"/>
      <c r="Y5938"/>
      <c r="AA5938"/>
      <c r="AB5938"/>
      <c r="AD5938"/>
      <c r="AE5938"/>
      <c r="AG5938"/>
      <c r="AH5938"/>
      <c r="AJ5938"/>
      <c r="AK5938"/>
      <c r="AM5938"/>
      <c r="AN5938"/>
      <c r="AP5938"/>
      <c r="AQ5938"/>
      <c r="AS5938"/>
      <c r="AT5938"/>
    </row>
    <row r="5939" spans="18:46">
      <c r="R5939"/>
      <c r="S5939"/>
      <c r="U5939"/>
      <c r="V5939"/>
      <c r="X5939"/>
      <c r="Y5939"/>
      <c r="AA5939"/>
      <c r="AB5939"/>
      <c r="AD5939"/>
      <c r="AE5939"/>
      <c r="AG5939"/>
      <c r="AH5939"/>
      <c r="AJ5939"/>
      <c r="AK5939"/>
      <c r="AM5939"/>
      <c r="AN5939"/>
      <c r="AP5939"/>
      <c r="AQ5939"/>
      <c r="AS5939"/>
      <c r="AT5939"/>
    </row>
    <row r="5940" spans="18:46">
      <c r="R5940"/>
      <c r="S5940"/>
      <c r="U5940"/>
      <c r="V5940"/>
      <c r="X5940"/>
      <c r="Y5940"/>
      <c r="AA5940"/>
      <c r="AB5940"/>
      <c r="AD5940"/>
      <c r="AE5940"/>
      <c r="AG5940"/>
      <c r="AH5940"/>
      <c r="AJ5940"/>
      <c r="AK5940"/>
      <c r="AM5940"/>
      <c r="AN5940"/>
      <c r="AP5940"/>
      <c r="AQ5940"/>
      <c r="AS5940"/>
      <c r="AT5940"/>
    </row>
    <row r="5941" spans="18:46">
      <c r="R5941"/>
      <c r="S5941"/>
      <c r="U5941"/>
      <c r="V5941"/>
      <c r="X5941"/>
      <c r="Y5941"/>
      <c r="AA5941"/>
      <c r="AB5941"/>
      <c r="AD5941"/>
      <c r="AE5941"/>
      <c r="AG5941"/>
      <c r="AH5941"/>
      <c r="AJ5941"/>
      <c r="AK5941"/>
      <c r="AM5941"/>
      <c r="AN5941"/>
      <c r="AP5941"/>
      <c r="AQ5941"/>
      <c r="AS5941"/>
      <c r="AT5941"/>
    </row>
    <row r="5942" spans="18:46">
      <c r="R5942"/>
      <c r="S5942"/>
      <c r="U5942"/>
      <c r="V5942"/>
      <c r="X5942"/>
      <c r="Y5942"/>
      <c r="AA5942"/>
      <c r="AB5942"/>
      <c r="AD5942"/>
      <c r="AE5942"/>
      <c r="AG5942"/>
      <c r="AH5942"/>
      <c r="AJ5942"/>
      <c r="AK5942"/>
      <c r="AM5942"/>
      <c r="AN5942"/>
      <c r="AP5942"/>
      <c r="AQ5942"/>
      <c r="AS5942"/>
      <c r="AT5942"/>
    </row>
    <row r="5943" spans="18:46">
      <c r="R5943"/>
      <c r="S5943"/>
      <c r="U5943"/>
      <c r="V5943"/>
      <c r="X5943"/>
      <c r="Y5943"/>
      <c r="AA5943"/>
      <c r="AB5943"/>
      <c r="AD5943"/>
      <c r="AE5943"/>
      <c r="AG5943"/>
      <c r="AH5943"/>
      <c r="AJ5943"/>
      <c r="AK5943"/>
      <c r="AM5943"/>
      <c r="AN5943"/>
      <c r="AP5943"/>
      <c r="AQ5943"/>
      <c r="AS5943"/>
      <c r="AT5943"/>
    </row>
    <row r="5944" spans="18:46">
      <c r="R5944"/>
      <c r="S5944"/>
      <c r="U5944"/>
      <c r="V5944"/>
      <c r="X5944"/>
      <c r="Y5944"/>
      <c r="AA5944"/>
      <c r="AB5944"/>
      <c r="AD5944"/>
      <c r="AE5944"/>
      <c r="AG5944"/>
      <c r="AH5944"/>
      <c r="AJ5944"/>
      <c r="AK5944"/>
      <c r="AM5944"/>
      <c r="AN5944"/>
      <c r="AP5944"/>
      <c r="AQ5944"/>
      <c r="AS5944"/>
      <c r="AT5944"/>
    </row>
    <row r="5945" spans="18:46">
      <c r="R5945"/>
      <c r="S5945"/>
      <c r="U5945"/>
      <c r="V5945"/>
      <c r="X5945"/>
      <c r="Y5945"/>
      <c r="AA5945"/>
      <c r="AB5945"/>
      <c r="AD5945"/>
      <c r="AE5945"/>
      <c r="AG5945"/>
      <c r="AH5945"/>
      <c r="AJ5945"/>
      <c r="AK5945"/>
      <c r="AM5945"/>
      <c r="AN5945"/>
      <c r="AP5945"/>
      <c r="AQ5945"/>
      <c r="AS5945"/>
      <c r="AT5945"/>
    </row>
    <row r="5946" spans="18:46">
      <c r="R5946"/>
      <c r="S5946"/>
      <c r="U5946"/>
      <c r="V5946"/>
      <c r="X5946"/>
      <c r="Y5946"/>
      <c r="AA5946"/>
      <c r="AB5946"/>
      <c r="AD5946"/>
      <c r="AE5946"/>
      <c r="AG5946"/>
      <c r="AH5946"/>
      <c r="AJ5946"/>
      <c r="AK5946"/>
      <c r="AM5946"/>
      <c r="AN5946"/>
      <c r="AP5946"/>
      <c r="AQ5946"/>
      <c r="AS5946"/>
      <c r="AT5946"/>
    </row>
    <row r="5947" spans="18:46">
      <c r="R5947"/>
      <c r="S5947"/>
      <c r="U5947"/>
      <c r="V5947"/>
      <c r="X5947"/>
      <c r="Y5947"/>
      <c r="AA5947"/>
      <c r="AB5947"/>
      <c r="AD5947"/>
      <c r="AE5947"/>
      <c r="AG5947"/>
      <c r="AH5947"/>
      <c r="AJ5947"/>
      <c r="AK5947"/>
      <c r="AM5947"/>
      <c r="AN5947"/>
      <c r="AP5947"/>
      <c r="AQ5947"/>
      <c r="AS5947"/>
      <c r="AT5947"/>
    </row>
    <row r="5948" spans="18:46">
      <c r="R5948"/>
      <c r="S5948"/>
      <c r="U5948"/>
      <c r="V5948"/>
      <c r="X5948"/>
      <c r="Y5948"/>
      <c r="AA5948"/>
      <c r="AB5948"/>
      <c r="AD5948"/>
      <c r="AE5948"/>
      <c r="AG5948"/>
      <c r="AH5948"/>
      <c r="AJ5948"/>
      <c r="AK5948"/>
      <c r="AM5948"/>
      <c r="AN5948"/>
      <c r="AP5948"/>
      <c r="AQ5948"/>
      <c r="AS5948"/>
      <c r="AT5948"/>
    </row>
    <row r="5949" spans="18:46">
      <c r="R5949"/>
      <c r="S5949"/>
      <c r="U5949"/>
      <c r="V5949"/>
      <c r="X5949"/>
      <c r="Y5949"/>
      <c r="AA5949"/>
      <c r="AB5949"/>
      <c r="AD5949"/>
      <c r="AE5949"/>
      <c r="AG5949"/>
      <c r="AH5949"/>
      <c r="AJ5949"/>
      <c r="AK5949"/>
      <c r="AM5949"/>
      <c r="AN5949"/>
      <c r="AP5949"/>
      <c r="AQ5949"/>
      <c r="AS5949"/>
      <c r="AT5949"/>
    </row>
    <row r="5950" spans="18:46">
      <c r="R5950"/>
      <c r="S5950"/>
      <c r="U5950"/>
      <c r="V5950"/>
      <c r="X5950"/>
      <c r="Y5950"/>
      <c r="AA5950"/>
      <c r="AB5950"/>
      <c r="AD5950"/>
      <c r="AE5950"/>
      <c r="AG5950"/>
      <c r="AH5950"/>
      <c r="AJ5950"/>
      <c r="AK5950"/>
      <c r="AM5950"/>
      <c r="AN5950"/>
      <c r="AP5950"/>
      <c r="AQ5950"/>
      <c r="AS5950"/>
      <c r="AT5950"/>
    </row>
    <row r="5951" spans="18:46">
      <c r="R5951"/>
      <c r="S5951"/>
      <c r="U5951"/>
      <c r="V5951"/>
      <c r="X5951"/>
      <c r="Y5951"/>
      <c r="AA5951"/>
      <c r="AB5951"/>
      <c r="AD5951"/>
      <c r="AE5951"/>
      <c r="AG5951"/>
      <c r="AH5951"/>
      <c r="AJ5951"/>
      <c r="AK5951"/>
      <c r="AM5951"/>
      <c r="AN5951"/>
      <c r="AP5951"/>
      <c r="AQ5951"/>
      <c r="AS5951"/>
      <c r="AT5951"/>
    </row>
    <row r="5952" spans="18:46">
      <c r="R5952"/>
      <c r="S5952"/>
      <c r="U5952"/>
      <c r="V5952"/>
      <c r="X5952"/>
      <c r="Y5952"/>
      <c r="AA5952"/>
      <c r="AB5952"/>
      <c r="AD5952"/>
      <c r="AE5952"/>
      <c r="AG5952"/>
      <c r="AH5952"/>
      <c r="AJ5952"/>
      <c r="AK5952"/>
      <c r="AM5952"/>
      <c r="AN5952"/>
      <c r="AP5952"/>
      <c r="AQ5952"/>
      <c r="AS5952"/>
      <c r="AT5952"/>
    </row>
    <row r="5953" spans="18:46">
      <c r="R5953"/>
      <c r="S5953"/>
      <c r="U5953"/>
      <c r="V5953"/>
      <c r="X5953"/>
      <c r="Y5953"/>
      <c r="AA5953"/>
      <c r="AB5953"/>
      <c r="AD5953"/>
      <c r="AE5953"/>
      <c r="AG5953"/>
      <c r="AH5953"/>
      <c r="AJ5953"/>
      <c r="AK5953"/>
      <c r="AM5953"/>
      <c r="AN5953"/>
      <c r="AP5953"/>
      <c r="AQ5953"/>
      <c r="AS5953"/>
      <c r="AT5953"/>
    </row>
    <row r="5954" spans="18:46">
      <c r="R5954"/>
      <c r="S5954"/>
      <c r="U5954"/>
      <c r="V5954"/>
      <c r="X5954"/>
      <c r="Y5954"/>
      <c r="AA5954"/>
      <c r="AB5954"/>
      <c r="AD5954"/>
      <c r="AE5954"/>
      <c r="AG5954"/>
      <c r="AH5954"/>
      <c r="AJ5954"/>
      <c r="AK5954"/>
      <c r="AM5954"/>
      <c r="AN5954"/>
      <c r="AP5954"/>
      <c r="AQ5954"/>
      <c r="AS5954"/>
      <c r="AT5954"/>
    </row>
    <row r="5955" spans="18:46">
      <c r="R5955"/>
      <c r="S5955"/>
      <c r="U5955"/>
      <c r="V5955"/>
      <c r="X5955"/>
      <c r="Y5955"/>
      <c r="AA5955"/>
      <c r="AB5955"/>
      <c r="AD5955"/>
      <c r="AE5955"/>
      <c r="AG5955"/>
      <c r="AH5955"/>
      <c r="AJ5955"/>
      <c r="AK5955"/>
      <c r="AM5955"/>
      <c r="AN5955"/>
      <c r="AP5955"/>
      <c r="AQ5955"/>
      <c r="AS5955"/>
      <c r="AT5955"/>
    </row>
    <row r="5956" spans="18:46">
      <c r="R5956"/>
      <c r="S5956"/>
      <c r="U5956"/>
      <c r="V5956"/>
      <c r="X5956"/>
      <c r="Y5956"/>
      <c r="AA5956"/>
      <c r="AB5956"/>
      <c r="AD5956"/>
      <c r="AE5956"/>
      <c r="AG5956"/>
      <c r="AH5956"/>
      <c r="AJ5956"/>
      <c r="AK5956"/>
      <c r="AM5956"/>
      <c r="AN5956"/>
      <c r="AP5956"/>
      <c r="AQ5956"/>
      <c r="AS5956"/>
      <c r="AT5956"/>
    </row>
    <row r="5957" spans="18:46">
      <c r="R5957"/>
      <c r="S5957"/>
      <c r="U5957"/>
      <c r="V5957"/>
      <c r="X5957"/>
      <c r="Y5957"/>
      <c r="AA5957"/>
      <c r="AB5957"/>
      <c r="AD5957"/>
      <c r="AE5957"/>
      <c r="AG5957"/>
      <c r="AH5957"/>
      <c r="AJ5957"/>
      <c r="AK5957"/>
      <c r="AM5957"/>
      <c r="AN5957"/>
      <c r="AP5957"/>
      <c r="AQ5957"/>
      <c r="AS5957"/>
      <c r="AT5957"/>
    </row>
    <row r="5958" spans="18:46">
      <c r="R5958"/>
      <c r="S5958"/>
      <c r="U5958"/>
      <c r="V5958"/>
      <c r="X5958"/>
      <c r="Y5958"/>
      <c r="AA5958"/>
      <c r="AB5958"/>
      <c r="AD5958"/>
      <c r="AE5958"/>
      <c r="AG5958"/>
      <c r="AH5958"/>
      <c r="AJ5958"/>
      <c r="AK5958"/>
      <c r="AM5958"/>
      <c r="AN5958"/>
      <c r="AP5958"/>
      <c r="AQ5958"/>
      <c r="AS5958"/>
      <c r="AT5958"/>
    </row>
    <row r="5959" spans="18:46">
      <c r="R5959"/>
      <c r="S5959"/>
      <c r="U5959"/>
      <c r="V5959"/>
      <c r="X5959"/>
      <c r="Y5959"/>
      <c r="AA5959"/>
      <c r="AB5959"/>
      <c r="AD5959"/>
      <c r="AE5959"/>
      <c r="AG5959"/>
      <c r="AH5959"/>
      <c r="AJ5959"/>
      <c r="AK5959"/>
      <c r="AM5959"/>
      <c r="AN5959"/>
      <c r="AP5959"/>
      <c r="AQ5959"/>
      <c r="AS5959"/>
      <c r="AT5959"/>
    </row>
    <row r="5960" spans="18:46">
      <c r="R5960"/>
      <c r="S5960"/>
      <c r="U5960"/>
      <c r="V5960"/>
      <c r="X5960"/>
      <c r="Y5960"/>
      <c r="AA5960"/>
      <c r="AB5960"/>
      <c r="AD5960"/>
      <c r="AE5960"/>
      <c r="AG5960"/>
      <c r="AH5960"/>
      <c r="AJ5960"/>
      <c r="AK5960"/>
      <c r="AM5960"/>
      <c r="AN5960"/>
      <c r="AP5960"/>
      <c r="AQ5960"/>
      <c r="AS5960"/>
      <c r="AT5960"/>
    </row>
    <row r="5961" spans="18:46">
      <c r="R5961"/>
      <c r="S5961"/>
      <c r="U5961"/>
      <c r="V5961"/>
      <c r="X5961"/>
      <c r="Y5961"/>
      <c r="AA5961"/>
      <c r="AB5961"/>
      <c r="AD5961"/>
      <c r="AE5961"/>
      <c r="AG5961"/>
      <c r="AH5961"/>
      <c r="AJ5961"/>
      <c r="AK5961"/>
      <c r="AM5961"/>
      <c r="AN5961"/>
      <c r="AP5961"/>
      <c r="AQ5961"/>
      <c r="AS5961"/>
      <c r="AT5961"/>
    </row>
    <row r="5962" spans="18:46">
      <c r="R5962"/>
      <c r="S5962"/>
      <c r="U5962"/>
      <c r="V5962"/>
      <c r="X5962"/>
      <c r="Y5962"/>
      <c r="AA5962"/>
      <c r="AB5962"/>
      <c r="AD5962"/>
      <c r="AE5962"/>
      <c r="AG5962"/>
      <c r="AH5962"/>
      <c r="AJ5962"/>
      <c r="AK5962"/>
      <c r="AM5962"/>
      <c r="AN5962"/>
      <c r="AP5962"/>
      <c r="AQ5962"/>
      <c r="AS5962"/>
      <c r="AT5962"/>
    </row>
    <row r="5963" spans="18:46">
      <c r="R5963"/>
      <c r="S5963"/>
      <c r="U5963"/>
      <c r="V5963"/>
      <c r="X5963"/>
      <c r="Y5963"/>
      <c r="AA5963"/>
      <c r="AB5963"/>
      <c r="AD5963"/>
      <c r="AE5963"/>
      <c r="AG5963"/>
      <c r="AH5963"/>
      <c r="AJ5963"/>
      <c r="AK5963"/>
      <c r="AM5963"/>
      <c r="AN5963"/>
      <c r="AP5963"/>
      <c r="AQ5963"/>
      <c r="AS5963"/>
      <c r="AT5963"/>
    </row>
    <row r="5964" spans="18:46">
      <c r="R5964"/>
      <c r="S5964"/>
      <c r="U5964"/>
      <c r="V5964"/>
      <c r="X5964"/>
      <c r="Y5964"/>
      <c r="AA5964"/>
      <c r="AB5964"/>
      <c r="AD5964"/>
      <c r="AE5964"/>
      <c r="AG5964"/>
      <c r="AH5964"/>
      <c r="AJ5964"/>
      <c r="AK5964"/>
      <c r="AM5964"/>
      <c r="AN5964"/>
      <c r="AP5964"/>
      <c r="AQ5964"/>
      <c r="AS5964"/>
      <c r="AT5964"/>
    </row>
    <row r="5965" spans="18:46">
      <c r="R5965"/>
      <c r="S5965"/>
      <c r="U5965"/>
      <c r="V5965"/>
      <c r="X5965"/>
      <c r="Y5965"/>
      <c r="AA5965"/>
      <c r="AB5965"/>
      <c r="AD5965"/>
      <c r="AE5965"/>
      <c r="AG5965"/>
      <c r="AH5965"/>
      <c r="AJ5965"/>
      <c r="AK5965"/>
      <c r="AM5965"/>
      <c r="AN5965"/>
      <c r="AP5965"/>
      <c r="AQ5965"/>
      <c r="AS5965"/>
      <c r="AT5965"/>
    </row>
    <row r="5966" spans="18:46">
      <c r="R5966"/>
      <c r="S5966"/>
      <c r="U5966"/>
      <c r="V5966"/>
      <c r="X5966"/>
      <c r="Y5966"/>
      <c r="AA5966"/>
      <c r="AB5966"/>
      <c r="AD5966"/>
      <c r="AE5966"/>
      <c r="AG5966"/>
      <c r="AH5966"/>
      <c r="AJ5966"/>
      <c r="AK5966"/>
      <c r="AM5966"/>
      <c r="AN5966"/>
      <c r="AP5966"/>
      <c r="AQ5966"/>
      <c r="AS5966"/>
      <c r="AT5966"/>
    </row>
    <row r="5967" spans="18:46">
      <c r="R5967"/>
      <c r="S5967"/>
      <c r="U5967"/>
      <c r="V5967"/>
      <c r="X5967"/>
      <c r="Y5967"/>
      <c r="AA5967"/>
      <c r="AB5967"/>
      <c r="AD5967"/>
      <c r="AE5967"/>
      <c r="AG5967"/>
      <c r="AH5967"/>
      <c r="AJ5967"/>
      <c r="AK5967"/>
      <c r="AM5967"/>
      <c r="AN5967"/>
      <c r="AP5967"/>
      <c r="AQ5967"/>
      <c r="AS5967"/>
      <c r="AT5967"/>
    </row>
    <row r="5968" spans="18:46">
      <c r="R5968"/>
      <c r="S5968"/>
      <c r="U5968"/>
      <c r="V5968"/>
      <c r="X5968"/>
      <c r="Y5968"/>
      <c r="AA5968"/>
      <c r="AB5968"/>
      <c r="AD5968"/>
      <c r="AE5968"/>
      <c r="AG5968"/>
      <c r="AH5968"/>
      <c r="AJ5968"/>
      <c r="AK5968"/>
      <c r="AM5968"/>
      <c r="AN5968"/>
      <c r="AP5968"/>
      <c r="AQ5968"/>
      <c r="AS5968"/>
      <c r="AT5968"/>
    </row>
    <row r="5969" spans="18:46">
      <c r="R5969"/>
      <c r="S5969"/>
      <c r="U5969"/>
      <c r="V5969"/>
      <c r="X5969"/>
      <c r="Y5969"/>
      <c r="AA5969"/>
      <c r="AB5969"/>
      <c r="AD5969"/>
      <c r="AE5969"/>
      <c r="AG5969"/>
      <c r="AH5969"/>
      <c r="AJ5969"/>
      <c r="AK5969"/>
      <c r="AM5969"/>
      <c r="AN5969"/>
      <c r="AP5969"/>
      <c r="AQ5969"/>
      <c r="AS5969"/>
      <c r="AT5969"/>
    </row>
    <row r="5970" spans="18:46">
      <c r="R5970"/>
      <c r="S5970"/>
      <c r="U5970"/>
      <c r="V5970"/>
      <c r="X5970"/>
      <c r="Y5970"/>
      <c r="AA5970"/>
      <c r="AB5970"/>
      <c r="AD5970"/>
      <c r="AE5970"/>
      <c r="AG5970"/>
      <c r="AH5970"/>
      <c r="AJ5970"/>
      <c r="AK5970"/>
      <c r="AM5970"/>
      <c r="AN5970"/>
      <c r="AP5970"/>
      <c r="AQ5970"/>
      <c r="AS5970"/>
      <c r="AT5970"/>
    </row>
    <row r="5971" spans="18:46">
      <c r="R5971"/>
      <c r="S5971"/>
      <c r="U5971"/>
      <c r="V5971"/>
      <c r="X5971"/>
      <c r="Y5971"/>
      <c r="AA5971"/>
      <c r="AB5971"/>
      <c r="AD5971"/>
      <c r="AE5971"/>
      <c r="AG5971"/>
      <c r="AH5971"/>
      <c r="AJ5971"/>
      <c r="AK5971"/>
      <c r="AM5971"/>
      <c r="AN5971"/>
      <c r="AP5971"/>
      <c r="AQ5971"/>
      <c r="AS5971"/>
      <c r="AT5971"/>
    </row>
    <row r="5972" spans="18:46">
      <c r="R5972"/>
      <c r="S5972"/>
      <c r="U5972"/>
      <c r="V5972"/>
      <c r="X5972"/>
      <c r="Y5972"/>
      <c r="AA5972"/>
      <c r="AB5972"/>
      <c r="AD5972"/>
      <c r="AE5972"/>
      <c r="AG5972"/>
      <c r="AH5972"/>
      <c r="AJ5972"/>
      <c r="AK5972"/>
      <c r="AM5972"/>
      <c r="AN5972"/>
      <c r="AP5972"/>
      <c r="AQ5972"/>
      <c r="AS5972"/>
      <c r="AT5972"/>
    </row>
    <row r="5973" spans="18:46">
      <c r="R5973"/>
      <c r="S5973"/>
      <c r="U5973"/>
      <c r="V5973"/>
      <c r="X5973"/>
      <c r="Y5973"/>
      <c r="AA5973"/>
      <c r="AB5973"/>
      <c r="AD5973"/>
      <c r="AE5973"/>
      <c r="AG5973"/>
      <c r="AH5973"/>
      <c r="AJ5973"/>
      <c r="AK5973"/>
      <c r="AM5973"/>
      <c r="AN5973"/>
      <c r="AP5973"/>
      <c r="AQ5973"/>
      <c r="AS5973"/>
      <c r="AT5973"/>
    </row>
    <row r="5974" spans="18:46">
      <c r="R5974"/>
      <c r="S5974"/>
      <c r="U5974"/>
      <c r="V5974"/>
      <c r="X5974"/>
      <c r="Y5974"/>
      <c r="AA5974"/>
      <c r="AB5974"/>
      <c r="AD5974"/>
      <c r="AE5974"/>
      <c r="AG5974"/>
      <c r="AH5974"/>
      <c r="AJ5974"/>
      <c r="AK5974"/>
      <c r="AM5974"/>
      <c r="AN5974"/>
      <c r="AP5974"/>
      <c r="AQ5974"/>
      <c r="AS5974"/>
      <c r="AT5974"/>
    </row>
    <row r="5975" spans="18:46">
      <c r="R5975"/>
      <c r="S5975"/>
      <c r="U5975"/>
      <c r="V5975"/>
      <c r="X5975"/>
      <c r="Y5975"/>
      <c r="AA5975"/>
      <c r="AB5975"/>
      <c r="AD5975"/>
      <c r="AE5975"/>
      <c r="AG5975"/>
      <c r="AH5975"/>
      <c r="AJ5975"/>
      <c r="AK5975"/>
      <c r="AM5975"/>
      <c r="AN5975"/>
      <c r="AP5975"/>
      <c r="AQ5975"/>
      <c r="AS5975"/>
      <c r="AT5975"/>
    </row>
    <row r="5976" spans="18:46">
      <c r="R5976"/>
      <c r="S5976"/>
      <c r="U5976"/>
      <c r="V5976"/>
      <c r="X5976"/>
      <c r="Y5976"/>
      <c r="AA5976"/>
      <c r="AB5976"/>
      <c r="AD5976"/>
      <c r="AE5976"/>
      <c r="AG5976"/>
      <c r="AH5976"/>
      <c r="AJ5976"/>
      <c r="AK5976"/>
      <c r="AM5976"/>
      <c r="AN5976"/>
      <c r="AP5976"/>
      <c r="AQ5976"/>
      <c r="AS5976"/>
      <c r="AT5976"/>
    </row>
    <row r="5977" spans="18:46">
      <c r="R5977"/>
      <c r="S5977"/>
      <c r="U5977"/>
      <c r="V5977"/>
      <c r="X5977"/>
      <c r="Y5977"/>
      <c r="AA5977"/>
      <c r="AB5977"/>
      <c r="AD5977"/>
      <c r="AE5977"/>
      <c r="AG5977"/>
      <c r="AH5977"/>
      <c r="AJ5977"/>
      <c r="AK5977"/>
      <c r="AM5977"/>
      <c r="AN5977"/>
      <c r="AP5977"/>
      <c r="AQ5977"/>
      <c r="AS5977"/>
      <c r="AT5977"/>
    </row>
    <row r="5978" spans="18:46">
      <c r="R5978"/>
      <c r="S5978"/>
      <c r="U5978"/>
      <c r="V5978"/>
      <c r="X5978"/>
      <c r="Y5978"/>
      <c r="AA5978"/>
      <c r="AB5978"/>
      <c r="AD5978"/>
      <c r="AE5978"/>
      <c r="AG5978"/>
      <c r="AH5978"/>
      <c r="AJ5978"/>
      <c r="AK5978"/>
      <c r="AM5978"/>
      <c r="AN5978"/>
      <c r="AP5978"/>
      <c r="AQ5978"/>
      <c r="AS5978"/>
      <c r="AT5978"/>
    </row>
    <row r="5979" spans="18:46">
      <c r="R5979"/>
      <c r="S5979"/>
      <c r="U5979"/>
      <c r="V5979"/>
      <c r="X5979"/>
      <c r="Y5979"/>
      <c r="AA5979"/>
      <c r="AB5979"/>
      <c r="AD5979"/>
      <c r="AE5979"/>
      <c r="AG5979"/>
      <c r="AH5979"/>
      <c r="AJ5979"/>
      <c r="AK5979"/>
      <c r="AM5979"/>
      <c r="AN5979"/>
      <c r="AP5979"/>
      <c r="AQ5979"/>
      <c r="AS5979"/>
      <c r="AT5979"/>
    </row>
    <row r="5980" spans="18:46">
      <c r="R5980"/>
      <c r="S5980"/>
      <c r="U5980"/>
      <c r="V5980"/>
      <c r="X5980"/>
      <c r="Y5980"/>
      <c r="AA5980"/>
      <c r="AB5980"/>
      <c r="AD5980"/>
      <c r="AE5980"/>
      <c r="AG5980"/>
      <c r="AH5980"/>
      <c r="AJ5980"/>
      <c r="AK5980"/>
      <c r="AM5980"/>
      <c r="AN5980"/>
      <c r="AP5980"/>
      <c r="AQ5980"/>
      <c r="AS5980"/>
      <c r="AT5980"/>
    </row>
    <row r="5981" spans="18:46">
      <c r="R5981"/>
      <c r="S5981"/>
      <c r="U5981"/>
      <c r="V5981"/>
      <c r="X5981"/>
      <c r="Y5981"/>
      <c r="AA5981"/>
      <c r="AB5981"/>
      <c r="AD5981"/>
      <c r="AE5981"/>
      <c r="AG5981"/>
      <c r="AH5981"/>
      <c r="AJ5981"/>
      <c r="AK5981"/>
      <c r="AM5981"/>
      <c r="AN5981"/>
      <c r="AP5981"/>
      <c r="AQ5981"/>
      <c r="AS5981"/>
      <c r="AT5981"/>
    </row>
    <row r="5982" spans="18:46">
      <c r="R5982"/>
      <c r="S5982"/>
      <c r="U5982"/>
      <c r="V5982"/>
      <c r="X5982"/>
      <c r="Y5982"/>
      <c r="AA5982"/>
      <c r="AB5982"/>
      <c r="AD5982"/>
      <c r="AE5982"/>
      <c r="AG5982"/>
      <c r="AH5982"/>
      <c r="AJ5982"/>
      <c r="AK5982"/>
      <c r="AM5982"/>
      <c r="AN5982"/>
      <c r="AP5982"/>
      <c r="AQ5982"/>
      <c r="AS5982"/>
      <c r="AT5982"/>
    </row>
    <row r="5983" spans="18:46">
      <c r="R5983"/>
      <c r="S5983"/>
      <c r="U5983"/>
      <c r="V5983"/>
      <c r="X5983"/>
      <c r="Y5983"/>
      <c r="AA5983"/>
      <c r="AB5983"/>
      <c r="AD5983"/>
      <c r="AE5983"/>
      <c r="AG5983"/>
      <c r="AH5983"/>
      <c r="AJ5983"/>
      <c r="AK5983"/>
      <c r="AM5983"/>
      <c r="AN5983"/>
      <c r="AP5983"/>
      <c r="AQ5983"/>
      <c r="AS5983"/>
      <c r="AT5983"/>
    </row>
    <row r="5984" spans="18:46">
      <c r="R5984"/>
      <c r="S5984"/>
      <c r="U5984"/>
      <c r="V5984"/>
      <c r="X5984"/>
      <c r="Y5984"/>
      <c r="AA5984"/>
      <c r="AB5984"/>
      <c r="AD5984"/>
      <c r="AE5984"/>
      <c r="AG5984"/>
      <c r="AH5984"/>
      <c r="AJ5984"/>
      <c r="AK5984"/>
      <c r="AM5984"/>
      <c r="AN5984"/>
      <c r="AP5984"/>
      <c r="AQ5984"/>
      <c r="AS5984"/>
      <c r="AT5984"/>
    </row>
    <row r="5985" spans="18:46">
      <c r="R5985"/>
      <c r="S5985"/>
      <c r="U5985"/>
      <c r="V5985"/>
      <c r="X5985"/>
      <c r="Y5985"/>
      <c r="AA5985"/>
      <c r="AB5985"/>
      <c r="AD5985"/>
      <c r="AE5985"/>
      <c r="AG5985"/>
      <c r="AH5985"/>
      <c r="AJ5985"/>
      <c r="AK5985"/>
      <c r="AM5985"/>
      <c r="AN5985"/>
      <c r="AP5985"/>
      <c r="AQ5985"/>
      <c r="AS5985"/>
      <c r="AT5985"/>
    </row>
    <row r="5986" spans="18:46">
      <c r="R5986"/>
      <c r="S5986"/>
      <c r="U5986"/>
      <c r="V5986"/>
      <c r="X5986"/>
      <c r="Y5986"/>
      <c r="AA5986"/>
      <c r="AB5986"/>
      <c r="AD5986"/>
      <c r="AE5986"/>
      <c r="AG5986"/>
      <c r="AH5986"/>
      <c r="AJ5986"/>
      <c r="AK5986"/>
      <c r="AM5986"/>
      <c r="AN5986"/>
      <c r="AP5986"/>
      <c r="AQ5986"/>
      <c r="AS5986"/>
      <c r="AT5986"/>
    </row>
    <row r="5987" spans="18:46">
      <c r="R5987"/>
      <c r="S5987"/>
      <c r="U5987"/>
      <c r="V5987"/>
      <c r="X5987"/>
      <c r="Y5987"/>
      <c r="AA5987"/>
      <c r="AB5987"/>
      <c r="AD5987"/>
      <c r="AE5987"/>
      <c r="AG5987"/>
      <c r="AH5987"/>
      <c r="AJ5987"/>
      <c r="AK5987"/>
      <c r="AM5987"/>
      <c r="AN5987"/>
      <c r="AP5987"/>
      <c r="AQ5987"/>
      <c r="AS5987"/>
      <c r="AT5987"/>
    </row>
    <row r="5988" spans="18:46">
      <c r="R5988"/>
      <c r="S5988"/>
      <c r="U5988"/>
      <c r="V5988"/>
      <c r="X5988"/>
      <c r="Y5988"/>
      <c r="AA5988"/>
      <c r="AB5988"/>
      <c r="AD5988"/>
      <c r="AE5988"/>
      <c r="AG5988"/>
      <c r="AH5988"/>
      <c r="AJ5988"/>
      <c r="AK5988"/>
      <c r="AM5988"/>
      <c r="AN5988"/>
      <c r="AP5988"/>
      <c r="AQ5988"/>
      <c r="AS5988"/>
      <c r="AT5988"/>
    </row>
    <row r="5989" spans="18:46">
      <c r="R5989"/>
      <c r="S5989"/>
      <c r="U5989"/>
      <c r="V5989"/>
      <c r="X5989"/>
      <c r="Y5989"/>
      <c r="AA5989"/>
      <c r="AB5989"/>
      <c r="AD5989"/>
      <c r="AE5989"/>
      <c r="AG5989"/>
      <c r="AH5989"/>
      <c r="AJ5989"/>
      <c r="AK5989"/>
      <c r="AM5989"/>
      <c r="AN5989"/>
      <c r="AP5989"/>
      <c r="AQ5989"/>
      <c r="AS5989"/>
      <c r="AT5989"/>
    </row>
    <row r="5990" spans="18:46">
      <c r="R5990"/>
      <c r="S5990"/>
      <c r="U5990"/>
      <c r="V5990"/>
      <c r="X5990"/>
      <c r="Y5990"/>
      <c r="AA5990"/>
      <c r="AB5990"/>
      <c r="AD5990"/>
      <c r="AE5990"/>
      <c r="AG5990"/>
      <c r="AH5990"/>
      <c r="AJ5990"/>
      <c r="AK5990"/>
      <c r="AM5990"/>
      <c r="AN5990"/>
      <c r="AP5990"/>
      <c r="AQ5990"/>
      <c r="AS5990"/>
      <c r="AT5990"/>
    </row>
    <row r="5991" spans="18:46">
      <c r="R5991"/>
      <c r="S5991"/>
      <c r="U5991"/>
      <c r="V5991"/>
      <c r="X5991"/>
      <c r="Y5991"/>
      <c r="AA5991"/>
      <c r="AB5991"/>
      <c r="AD5991"/>
      <c r="AE5991"/>
      <c r="AG5991"/>
      <c r="AH5991"/>
      <c r="AJ5991"/>
      <c r="AK5991"/>
      <c r="AM5991"/>
      <c r="AN5991"/>
      <c r="AP5991"/>
      <c r="AQ5991"/>
      <c r="AS5991"/>
      <c r="AT5991"/>
    </row>
    <row r="5992" spans="18:46">
      <c r="R5992"/>
      <c r="S5992"/>
      <c r="U5992"/>
      <c r="V5992"/>
      <c r="X5992"/>
      <c r="Y5992"/>
      <c r="AA5992"/>
      <c r="AB5992"/>
      <c r="AD5992"/>
      <c r="AE5992"/>
      <c r="AG5992"/>
      <c r="AH5992"/>
      <c r="AJ5992"/>
      <c r="AK5992"/>
      <c r="AM5992"/>
      <c r="AN5992"/>
      <c r="AP5992"/>
      <c r="AQ5992"/>
      <c r="AS5992"/>
      <c r="AT5992"/>
    </row>
    <row r="5993" spans="18:46">
      <c r="R5993"/>
      <c r="S5993"/>
      <c r="U5993"/>
      <c r="V5993"/>
      <c r="X5993"/>
      <c r="Y5993"/>
      <c r="AA5993"/>
      <c r="AB5993"/>
      <c r="AD5993"/>
      <c r="AE5993"/>
      <c r="AG5993"/>
      <c r="AH5993"/>
      <c r="AJ5993"/>
      <c r="AK5993"/>
      <c r="AM5993"/>
      <c r="AN5993"/>
      <c r="AP5993"/>
      <c r="AQ5993"/>
      <c r="AS5993"/>
      <c r="AT5993"/>
    </row>
    <row r="5994" spans="18:46">
      <c r="R5994"/>
      <c r="S5994"/>
      <c r="U5994"/>
      <c r="V5994"/>
      <c r="X5994"/>
      <c r="Y5994"/>
      <c r="AA5994"/>
      <c r="AB5994"/>
      <c r="AD5994"/>
      <c r="AE5994"/>
      <c r="AG5994"/>
      <c r="AH5994"/>
      <c r="AJ5994"/>
      <c r="AK5994"/>
      <c r="AM5994"/>
      <c r="AN5994"/>
      <c r="AP5994"/>
      <c r="AQ5994"/>
      <c r="AS5994"/>
      <c r="AT5994"/>
    </row>
    <row r="5995" spans="18:46">
      <c r="R5995"/>
      <c r="S5995"/>
      <c r="U5995"/>
      <c r="V5995"/>
      <c r="X5995"/>
      <c r="Y5995"/>
      <c r="AA5995"/>
      <c r="AB5995"/>
      <c r="AD5995"/>
      <c r="AE5995"/>
      <c r="AG5995"/>
      <c r="AH5995"/>
      <c r="AJ5995"/>
      <c r="AK5995"/>
      <c r="AM5995"/>
      <c r="AN5995"/>
      <c r="AP5995"/>
      <c r="AQ5995"/>
      <c r="AS5995"/>
      <c r="AT5995"/>
    </row>
    <row r="5996" spans="18:46">
      <c r="R5996"/>
      <c r="S5996"/>
      <c r="U5996"/>
      <c r="V5996"/>
      <c r="X5996"/>
      <c r="Y5996"/>
      <c r="AA5996"/>
      <c r="AB5996"/>
      <c r="AD5996"/>
      <c r="AE5996"/>
      <c r="AG5996"/>
      <c r="AH5996"/>
      <c r="AJ5996"/>
      <c r="AK5996"/>
      <c r="AM5996"/>
      <c r="AN5996"/>
      <c r="AP5996"/>
      <c r="AQ5996"/>
      <c r="AS5996"/>
      <c r="AT5996"/>
    </row>
    <row r="5997" spans="18:46">
      <c r="R5997"/>
      <c r="S5997"/>
      <c r="U5997"/>
      <c r="V5997"/>
      <c r="X5997"/>
      <c r="Y5997"/>
      <c r="AA5997"/>
      <c r="AB5997"/>
      <c r="AD5997"/>
      <c r="AE5997"/>
      <c r="AG5997"/>
      <c r="AH5997"/>
      <c r="AJ5997"/>
      <c r="AK5997"/>
      <c r="AM5997"/>
      <c r="AN5997"/>
      <c r="AP5997"/>
      <c r="AQ5997"/>
      <c r="AS5997"/>
      <c r="AT5997"/>
    </row>
    <row r="5998" spans="18:46">
      <c r="R5998"/>
      <c r="S5998"/>
      <c r="U5998"/>
      <c r="V5998"/>
      <c r="X5998"/>
      <c r="Y5998"/>
      <c r="AA5998"/>
      <c r="AB5998"/>
      <c r="AD5998"/>
      <c r="AE5998"/>
      <c r="AG5998"/>
      <c r="AH5998"/>
      <c r="AJ5998"/>
      <c r="AK5998"/>
      <c r="AM5998"/>
      <c r="AN5998"/>
      <c r="AP5998"/>
      <c r="AQ5998"/>
      <c r="AS5998"/>
      <c r="AT5998"/>
    </row>
    <row r="5999" spans="18:46">
      <c r="R5999"/>
      <c r="S5999"/>
      <c r="U5999"/>
      <c r="V5999"/>
      <c r="X5999"/>
      <c r="Y5999"/>
      <c r="AA5999"/>
      <c r="AB5999"/>
      <c r="AD5999"/>
      <c r="AE5999"/>
      <c r="AG5999"/>
      <c r="AH5999"/>
      <c r="AJ5999"/>
      <c r="AK5999"/>
      <c r="AM5999"/>
      <c r="AN5999"/>
      <c r="AP5999"/>
      <c r="AQ5999"/>
      <c r="AS5999"/>
      <c r="AT5999"/>
    </row>
    <row r="6000" spans="18:46">
      <c r="R6000"/>
      <c r="S6000"/>
      <c r="U6000"/>
      <c r="V6000"/>
      <c r="X6000"/>
      <c r="Y6000"/>
      <c r="AA6000"/>
      <c r="AB6000"/>
      <c r="AD6000"/>
      <c r="AE6000"/>
      <c r="AG6000"/>
      <c r="AH6000"/>
      <c r="AJ6000"/>
      <c r="AK6000"/>
      <c r="AM6000"/>
      <c r="AN6000"/>
      <c r="AP6000"/>
      <c r="AQ6000"/>
      <c r="AS6000"/>
      <c r="AT6000"/>
    </row>
    <row r="6001" spans="18:46">
      <c r="R6001"/>
      <c r="S6001"/>
      <c r="U6001"/>
      <c r="V6001"/>
      <c r="X6001"/>
      <c r="Y6001"/>
      <c r="AA6001"/>
      <c r="AB6001"/>
      <c r="AD6001"/>
      <c r="AE6001"/>
      <c r="AG6001"/>
      <c r="AH6001"/>
      <c r="AJ6001"/>
      <c r="AK6001"/>
      <c r="AM6001"/>
      <c r="AN6001"/>
      <c r="AP6001"/>
      <c r="AQ6001"/>
      <c r="AS6001"/>
      <c r="AT6001"/>
    </row>
    <row r="6002" spans="18:46">
      <c r="R6002"/>
      <c r="S6002"/>
      <c r="U6002"/>
      <c r="V6002"/>
      <c r="X6002"/>
      <c r="Y6002"/>
      <c r="AA6002"/>
      <c r="AB6002"/>
      <c r="AD6002"/>
      <c r="AE6002"/>
      <c r="AG6002"/>
      <c r="AH6002"/>
      <c r="AJ6002"/>
      <c r="AK6002"/>
      <c r="AM6002"/>
      <c r="AN6002"/>
      <c r="AP6002"/>
      <c r="AQ6002"/>
      <c r="AS6002"/>
      <c r="AT6002"/>
    </row>
    <row r="6003" spans="18:46">
      <c r="R6003"/>
      <c r="S6003"/>
      <c r="U6003"/>
      <c r="V6003"/>
      <c r="X6003"/>
      <c r="Y6003"/>
      <c r="AA6003"/>
      <c r="AB6003"/>
      <c r="AD6003"/>
      <c r="AE6003"/>
      <c r="AG6003"/>
      <c r="AH6003"/>
      <c r="AJ6003"/>
      <c r="AK6003"/>
      <c r="AM6003"/>
      <c r="AN6003"/>
      <c r="AP6003"/>
      <c r="AQ6003"/>
      <c r="AS6003"/>
      <c r="AT6003"/>
    </row>
    <row r="6004" spans="18:46">
      <c r="R6004"/>
      <c r="S6004"/>
      <c r="U6004"/>
      <c r="V6004"/>
      <c r="X6004"/>
      <c r="Y6004"/>
      <c r="AA6004"/>
      <c r="AB6004"/>
      <c r="AD6004"/>
      <c r="AE6004"/>
      <c r="AG6004"/>
      <c r="AH6004"/>
      <c r="AJ6004"/>
      <c r="AK6004"/>
      <c r="AM6004"/>
      <c r="AN6004"/>
      <c r="AP6004"/>
      <c r="AQ6004"/>
      <c r="AS6004"/>
      <c r="AT6004"/>
    </row>
    <row r="6005" spans="18:46">
      <c r="R6005"/>
      <c r="S6005"/>
      <c r="U6005"/>
      <c r="V6005"/>
      <c r="X6005"/>
      <c r="Y6005"/>
      <c r="AA6005"/>
      <c r="AB6005"/>
      <c r="AD6005"/>
      <c r="AE6005"/>
      <c r="AG6005"/>
      <c r="AH6005"/>
      <c r="AJ6005"/>
      <c r="AK6005"/>
      <c r="AM6005"/>
      <c r="AN6005"/>
      <c r="AP6005"/>
      <c r="AQ6005"/>
      <c r="AS6005"/>
      <c r="AT6005"/>
    </row>
    <row r="6006" spans="18:46">
      <c r="R6006"/>
      <c r="S6006"/>
      <c r="U6006"/>
      <c r="V6006"/>
      <c r="X6006"/>
      <c r="Y6006"/>
      <c r="AA6006"/>
      <c r="AB6006"/>
      <c r="AD6006"/>
      <c r="AE6006"/>
      <c r="AG6006"/>
      <c r="AH6006"/>
      <c r="AJ6006"/>
      <c r="AK6006"/>
      <c r="AM6006"/>
      <c r="AN6006"/>
      <c r="AP6006"/>
      <c r="AQ6006"/>
      <c r="AS6006"/>
      <c r="AT6006"/>
    </row>
    <row r="6007" spans="18:46">
      <c r="R6007"/>
      <c r="S6007"/>
      <c r="U6007"/>
      <c r="V6007"/>
      <c r="X6007"/>
      <c r="Y6007"/>
      <c r="AA6007"/>
      <c r="AB6007"/>
      <c r="AD6007"/>
      <c r="AE6007"/>
      <c r="AG6007"/>
      <c r="AH6007"/>
      <c r="AJ6007"/>
      <c r="AK6007"/>
      <c r="AM6007"/>
      <c r="AN6007"/>
      <c r="AP6007"/>
      <c r="AQ6007"/>
      <c r="AS6007"/>
      <c r="AT6007"/>
    </row>
    <row r="6008" spans="18:46">
      <c r="R6008"/>
      <c r="S6008"/>
      <c r="U6008"/>
      <c r="V6008"/>
      <c r="X6008"/>
      <c r="Y6008"/>
      <c r="AA6008"/>
      <c r="AB6008"/>
      <c r="AD6008"/>
      <c r="AE6008"/>
      <c r="AG6008"/>
      <c r="AH6008"/>
      <c r="AJ6008"/>
      <c r="AK6008"/>
      <c r="AM6008"/>
      <c r="AN6008"/>
      <c r="AP6008"/>
      <c r="AQ6008"/>
      <c r="AS6008"/>
      <c r="AT6008"/>
    </row>
    <row r="6009" spans="18:46">
      <c r="R6009"/>
      <c r="S6009"/>
      <c r="U6009"/>
      <c r="V6009"/>
      <c r="X6009"/>
      <c r="Y6009"/>
      <c r="AA6009"/>
      <c r="AB6009"/>
      <c r="AD6009"/>
      <c r="AE6009"/>
      <c r="AG6009"/>
      <c r="AH6009"/>
      <c r="AJ6009"/>
      <c r="AK6009"/>
      <c r="AM6009"/>
      <c r="AN6009"/>
      <c r="AP6009"/>
      <c r="AQ6009"/>
      <c r="AS6009"/>
      <c r="AT6009"/>
    </row>
    <row r="6010" spans="18:46">
      <c r="R6010"/>
      <c r="S6010"/>
      <c r="U6010"/>
      <c r="V6010"/>
      <c r="X6010"/>
      <c r="Y6010"/>
      <c r="AA6010"/>
      <c r="AB6010"/>
      <c r="AD6010"/>
      <c r="AE6010"/>
      <c r="AG6010"/>
      <c r="AH6010"/>
      <c r="AJ6010"/>
      <c r="AK6010"/>
      <c r="AM6010"/>
      <c r="AN6010"/>
      <c r="AP6010"/>
      <c r="AQ6010"/>
      <c r="AS6010"/>
      <c r="AT6010"/>
    </row>
    <row r="6011" spans="18:46">
      <c r="R6011"/>
      <c r="S6011"/>
      <c r="U6011"/>
      <c r="V6011"/>
      <c r="X6011"/>
      <c r="Y6011"/>
      <c r="AA6011"/>
      <c r="AB6011"/>
      <c r="AD6011"/>
      <c r="AE6011"/>
      <c r="AG6011"/>
      <c r="AH6011"/>
      <c r="AJ6011"/>
      <c r="AK6011"/>
      <c r="AM6011"/>
      <c r="AN6011"/>
      <c r="AP6011"/>
      <c r="AQ6011"/>
      <c r="AS6011"/>
      <c r="AT6011"/>
    </row>
    <row r="6012" spans="18:46">
      <c r="R6012"/>
      <c r="S6012"/>
      <c r="U6012"/>
      <c r="V6012"/>
      <c r="X6012"/>
      <c r="Y6012"/>
      <c r="AA6012"/>
      <c r="AB6012"/>
      <c r="AD6012"/>
      <c r="AE6012"/>
      <c r="AG6012"/>
      <c r="AH6012"/>
      <c r="AJ6012"/>
      <c r="AK6012"/>
      <c r="AM6012"/>
      <c r="AN6012"/>
      <c r="AP6012"/>
      <c r="AQ6012"/>
      <c r="AS6012"/>
      <c r="AT6012"/>
    </row>
    <row r="6013" spans="18:46">
      <c r="R6013"/>
      <c r="S6013"/>
      <c r="U6013"/>
      <c r="V6013"/>
      <c r="X6013"/>
      <c r="Y6013"/>
      <c r="AA6013"/>
      <c r="AB6013"/>
      <c r="AD6013"/>
      <c r="AE6013"/>
      <c r="AG6013"/>
      <c r="AH6013"/>
      <c r="AJ6013"/>
      <c r="AK6013"/>
      <c r="AM6013"/>
      <c r="AN6013"/>
      <c r="AP6013"/>
      <c r="AQ6013"/>
      <c r="AS6013"/>
      <c r="AT6013"/>
    </row>
    <row r="6014" spans="18:46">
      <c r="R6014"/>
      <c r="S6014"/>
      <c r="U6014"/>
      <c r="V6014"/>
      <c r="X6014"/>
      <c r="Y6014"/>
      <c r="AA6014"/>
      <c r="AB6014"/>
      <c r="AD6014"/>
      <c r="AE6014"/>
      <c r="AG6014"/>
      <c r="AH6014"/>
      <c r="AJ6014"/>
      <c r="AK6014"/>
      <c r="AM6014"/>
      <c r="AN6014"/>
      <c r="AP6014"/>
      <c r="AQ6014"/>
      <c r="AS6014"/>
      <c r="AT6014"/>
    </row>
    <row r="6015" spans="18:46">
      <c r="R6015"/>
      <c r="S6015"/>
      <c r="U6015"/>
      <c r="V6015"/>
      <c r="X6015"/>
      <c r="Y6015"/>
      <c r="AA6015"/>
      <c r="AB6015"/>
      <c r="AD6015"/>
      <c r="AE6015"/>
      <c r="AG6015"/>
      <c r="AH6015"/>
      <c r="AJ6015"/>
      <c r="AK6015"/>
      <c r="AM6015"/>
      <c r="AN6015"/>
      <c r="AP6015"/>
      <c r="AQ6015"/>
      <c r="AS6015"/>
      <c r="AT6015"/>
    </row>
    <row r="6016" spans="18:46">
      <c r="R6016"/>
      <c r="S6016"/>
      <c r="U6016"/>
      <c r="V6016"/>
      <c r="X6016"/>
      <c r="Y6016"/>
      <c r="AA6016"/>
      <c r="AB6016"/>
      <c r="AD6016"/>
      <c r="AE6016"/>
      <c r="AG6016"/>
      <c r="AH6016"/>
      <c r="AJ6016"/>
      <c r="AK6016"/>
      <c r="AM6016"/>
      <c r="AN6016"/>
      <c r="AP6016"/>
      <c r="AQ6016"/>
      <c r="AS6016"/>
      <c r="AT6016"/>
    </row>
    <row r="6017" spans="18:46">
      <c r="R6017"/>
      <c r="S6017"/>
      <c r="U6017"/>
      <c r="V6017"/>
      <c r="X6017"/>
      <c r="Y6017"/>
      <c r="AA6017"/>
      <c r="AB6017"/>
      <c r="AD6017"/>
      <c r="AE6017"/>
      <c r="AG6017"/>
      <c r="AH6017"/>
      <c r="AJ6017"/>
      <c r="AK6017"/>
      <c r="AM6017"/>
      <c r="AN6017"/>
      <c r="AP6017"/>
      <c r="AQ6017"/>
      <c r="AS6017"/>
      <c r="AT6017"/>
    </row>
    <row r="6018" spans="18:46">
      <c r="R6018"/>
      <c r="S6018"/>
      <c r="U6018"/>
      <c r="V6018"/>
      <c r="X6018"/>
      <c r="Y6018"/>
      <c r="AA6018"/>
      <c r="AB6018"/>
      <c r="AD6018"/>
      <c r="AE6018"/>
      <c r="AG6018"/>
      <c r="AH6018"/>
      <c r="AJ6018"/>
      <c r="AK6018"/>
      <c r="AM6018"/>
      <c r="AN6018"/>
      <c r="AP6018"/>
      <c r="AQ6018"/>
      <c r="AS6018"/>
      <c r="AT6018"/>
    </row>
    <row r="6019" spans="18:46">
      <c r="R6019"/>
      <c r="S6019"/>
      <c r="U6019"/>
      <c r="V6019"/>
      <c r="X6019"/>
      <c r="Y6019"/>
      <c r="AA6019"/>
      <c r="AB6019"/>
      <c r="AD6019"/>
      <c r="AE6019"/>
      <c r="AG6019"/>
      <c r="AH6019"/>
      <c r="AJ6019"/>
      <c r="AK6019"/>
      <c r="AM6019"/>
      <c r="AN6019"/>
      <c r="AP6019"/>
      <c r="AQ6019"/>
      <c r="AS6019"/>
      <c r="AT6019"/>
    </row>
    <row r="6020" spans="18:46">
      <c r="R6020"/>
      <c r="S6020"/>
      <c r="U6020"/>
      <c r="V6020"/>
      <c r="X6020"/>
      <c r="Y6020"/>
      <c r="AA6020"/>
      <c r="AB6020"/>
      <c r="AD6020"/>
      <c r="AE6020"/>
      <c r="AG6020"/>
      <c r="AH6020"/>
      <c r="AJ6020"/>
      <c r="AK6020"/>
      <c r="AM6020"/>
      <c r="AN6020"/>
      <c r="AP6020"/>
      <c r="AQ6020"/>
      <c r="AS6020"/>
      <c r="AT6020"/>
    </row>
    <row r="6021" spans="18:46">
      <c r="R6021"/>
      <c r="S6021"/>
      <c r="U6021"/>
      <c r="V6021"/>
      <c r="X6021"/>
      <c r="Y6021"/>
      <c r="AA6021"/>
      <c r="AB6021"/>
      <c r="AD6021"/>
      <c r="AE6021"/>
      <c r="AG6021"/>
      <c r="AH6021"/>
      <c r="AJ6021"/>
      <c r="AK6021"/>
      <c r="AM6021"/>
      <c r="AN6021"/>
      <c r="AP6021"/>
      <c r="AQ6021"/>
      <c r="AS6021"/>
      <c r="AT6021"/>
    </row>
    <row r="6022" spans="18:46">
      <c r="R6022"/>
      <c r="S6022"/>
      <c r="U6022"/>
      <c r="V6022"/>
      <c r="X6022"/>
      <c r="Y6022"/>
      <c r="AA6022"/>
      <c r="AB6022"/>
      <c r="AD6022"/>
      <c r="AE6022"/>
      <c r="AG6022"/>
      <c r="AH6022"/>
      <c r="AJ6022"/>
      <c r="AK6022"/>
      <c r="AM6022"/>
      <c r="AN6022"/>
      <c r="AP6022"/>
      <c r="AQ6022"/>
      <c r="AS6022"/>
      <c r="AT6022"/>
    </row>
    <row r="6023" spans="18:46">
      <c r="R6023"/>
      <c r="S6023"/>
      <c r="U6023"/>
      <c r="V6023"/>
      <c r="X6023"/>
      <c r="Y6023"/>
      <c r="AA6023"/>
      <c r="AB6023"/>
      <c r="AD6023"/>
      <c r="AE6023"/>
      <c r="AG6023"/>
      <c r="AH6023"/>
      <c r="AJ6023"/>
      <c r="AK6023"/>
      <c r="AM6023"/>
      <c r="AN6023"/>
      <c r="AP6023"/>
      <c r="AQ6023"/>
      <c r="AS6023"/>
      <c r="AT6023"/>
    </row>
    <row r="6024" spans="18:46">
      <c r="R6024"/>
      <c r="S6024"/>
      <c r="U6024"/>
      <c r="V6024"/>
      <c r="X6024"/>
      <c r="Y6024"/>
      <c r="AA6024"/>
      <c r="AB6024"/>
      <c r="AD6024"/>
      <c r="AE6024"/>
      <c r="AG6024"/>
      <c r="AH6024"/>
      <c r="AJ6024"/>
      <c r="AK6024"/>
      <c r="AM6024"/>
      <c r="AN6024"/>
      <c r="AP6024"/>
      <c r="AQ6024"/>
      <c r="AS6024"/>
      <c r="AT6024"/>
    </row>
    <row r="6025" spans="18:46">
      <c r="R6025"/>
      <c r="S6025"/>
      <c r="U6025"/>
      <c r="V6025"/>
      <c r="X6025"/>
      <c r="Y6025"/>
      <c r="AA6025"/>
      <c r="AB6025"/>
      <c r="AD6025"/>
      <c r="AE6025"/>
      <c r="AG6025"/>
      <c r="AH6025"/>
      <c r="AJ6025"/>
      <c r="AK6025"/>
      <c r="AM6025"/>
      <c r="AN6025"/>
      <c r="AP6025"/>
      <c r="AQ6025"/>
      <c r="AS6025"/>
      <c r="AT6025"/>
    </row>
    <row r="6026" spans="18:46">
      <c r="R6026"/>
      <c r="S6026"/>
      <c r="U6026"/>
      <c r="V6026"/>
      <c r="X6026"/>
      <c r="Y6026"/>
      <c r="AA6026"/>
      <c r="AB6026"/>
      <c r="AD6026"/>
      <c r="AE6026"/>
      <c r="AG6026"/>
      <c r="AH6026"/>
      <c r="AJ6026"/>
      <c r="AK6026"/>
      <c r="AM6026"/>
      <c r="AN6026"/>
      <c r="AP6026"/>
      <c r="AQ6026"/>
      <c r="AS6026"/>
      <c r="AT6026"/>
    </row>
    <row r="6027" spans="18:46">
      <c r="R6027"/>
      <c r="S6027"/>
      <c r="U6027"/>
      <c r="V6027"/>
      <c r="X6027"/>
      <c r="Y6027"/>
      <c r="AA6027"/>
      <c r="AB6027"/>
      <c r="AD6027"/>
      <c r="AE6027"/>
      <c r="AG6027"/>
      <c r="AH6027"/>
      <c r="AJ6027"/>
      <c r="AK6027"/>
      <c r="AM6027"/>
      <c r="AN6027"/>
      <c r="AP6027"/>
      <c r="AQ6027"/>
      <c r="AS6027"/>
      <c r="AT6027"/>
    </row>
    <row r="6028" spans="18:46">
      <c r="R6028"/>
      <c r="S6028"/>
      <c r="U6028"/>
      <c r="V6028"/>
      <c r="X6028"/>
      <c r="Y6028"/>
      <c r="AA6028"/>
      <c r="AB6028"/>
      <c r="AD6028"/>
      <c r="AE6028"/>
      <c r="AG6028"/>
      <c r="AH6028"/>
      <c r="AJ6028"/>
      <c r="AK6028"/>
      <c r="AM6028"/>
      <c r="AN6028"/>
      <c r="AP6028"/>
      <c r="AQ6028"/>
      <c r="AS6028"/>
      <c r="AT6028"/>
    </row>
    <row r="6029" spans="18:46">
      <c r="R6029"/>
      <c r="S6029"/>
      <c r="U6029"/>
      <c r="V6029"/>
      <c r="X6029"/>
      <c r="Y6029"/>
      <c r="AA6029"/>
      <c r="AB6029"/>
      <c r="AD6029"/>
      <c r="AE6029"/>
      <c r="AG6029"/>
      <c r="AH6029"/>
      <c r="AJ6029"/>
      <c r="AK6029"/>
      <c r="AM6029"/>
      <c r="AN6029"/>
      <c r="AP6029"/>
      <c r="AQ6029"/>
      <c r="AS6029"/>
      <c r="AT6029"/>
    </row>
    <row r="6030" spans="18:46">
      <c r="R6030"/>
      <c r="S6030"/>
      <c r="U6030"/>
      <c r="V6030"/>
      <c r="X6030"/>
      <c r="Y6030"/>
      <c r="AA6030"/>
      <c r="AB6030"/>
      <c r="AD6030"/>
      <c r="AE6030"/>
      <c r="AG6030"/>
      <c r="AH6030"/>
      <c r="AJ6030"/>
      <c r="AK6030"/>
      <c r="AM6030"/>
      <c r="AN6030"/>
      <c r="AP6030"/>
      <c r="AQ6030"/>
      <c r="AS6030"/>
      <c r="AT6030"/>
    </row>
    <row r="6031" spans="18:46">
      <c r="R6031"/>
      <c r="S6031"/>
      <c r="U6031"/>
      <c r="V6031"/>
      <c r="X6031"/>
      <c r="Y6031"/>
      <c r="AA6031"/>
      <c r="AB6031"/>
      <c r="AD6031"/>
      <c r="AE6031"/>
      <c r="AG6031"/>
      <c r="AH6031"/>
      <c r="AJ6031"/>
      <c r="AK6031"/>
      <c r="AM6031"/>
      <c r="AN6031"/>
      <c r="AP6031"/>
      <c r="AQ6031"/>
      <c r="AS6031"/>
      <c r="AT6031"/>
    </row>
    <row r="6032" spans="18:46">
      <c r="R6032"/>
      <c r="S6032"/>
      <c r="U6032"/>
      <c r="V6032"/>
      <c r="X6032"/>
      <c r="Y6032"/>
      <c r="AA6032"/>
      <c r="AB6032"/>
      <c r="AD6032"/>
      <c r="AE6032"/>
      <c r="AG6032"/>
      <c r="AH6032"/>
      <c r="AJ6032"/>
      <c r="AK6032"/>
      <c r="AM6032"/>
      <c r="AN6032"/>
      <c r="AP6032"/>
      <c r="AQ6032"/>
      <c r="AS6032"/>
      <c r="AT6032"/>
    </row>
    <row r="6033" spans="18:46">
      <c r="R6033"/>
      <c r="S6033"/>
      <c r="U6033"/>
      <c r="V6033"/>
      <c r="X6033"/>
      <c r="Y6033"/>
      <c r="AA6033"/>
      <c r="AB6033"/>
      <c r="AD6033"/>
      <c r="AE6033"/>
      <c r="AG6033"/>
      <c r="AH6033"/>
      <c r="AJ6033"/>
      <c r="AK6033"/>
      <c r="AM6033"/>
      <c r="AN6033"/>
      <c r="AP6033"/>
      <c r="AQ6033"/>
      <c r="AS6033"/>
      <c r="AT6033"/>
    </row>
    <row r="6034" spans="18:46">
      <c r="R6034"/>
      <c r="S6034"/>
      <c r="U6034"/>
      <c r="V6034"/>
      <c r="X6034"/>
      <c r="Y6034"/>
      <c r="AA6034"/>
      <c r="AB6034"/>
      <c r="AD6034"/>
      <c r="AE6034"/>
      <c r="AG6034"/>
      <c r="AH6034"/>
      <c r="AJ6034"/>
      <c r="AK6034"/>
      <c r="AM6034"/>
      <c r="AN6034"/>
      <c r="AP6034"/>
      <c r="AQ6034"/>
      <c r="AS6034"/>
      <c r="AT6034"/>
    </row>
    <row r="6035" spans="18:46">
      <c r="R6035"/>
      <c r="S6035"/>
      <c r="U6035"/>
      <c r="V6035"/>
      <c r="X6035"/>
      <c r="Y6035"/>
      <c r="AA6035"/>
      <c r="AB6035"/>
      <c r="AD6035"/>
      <c r="AE6035"/>
      <c r="AG6035"/>
      <c r="AH6035"/>
      <c r="AJ6035"/>
      <c r="AK6035"/>
      <c r="AM6035"/>
      <c r="AN6035"/>
      <c r="AP6035"/>
      <c r="AQ6035"/>
      <c r="AS6035"/>
      <c r="AT6035"/>
    </row>
    <row r="6036" spans="18:46">
      <c r="R6036"/>
      <c r="S6036"/>
      <c r="U6036"/>
      <c r="V6036"/>
      <c r="X6036"/>
      <c r="Y6036"/>
      <c r="AA6036"/>
      <c r="AB6036"/>
      <c r="AD6036"/>
      <c r="AE6036"/>
      <c r="AG6036"/>
      <c r="AH6036"/>
      <c r="AJ6036"/>
      <c r="AK6036"/>
      <c r="AM6036"/>
      <c r="AN6036"/>
      <c r="AP6036"/>
      <c r="AQ6036"/>
      <c r="AS6036"/>
      <c r="AT6036"/>
    </row>
    <row r="6037" spans="18:46">
      <c r="R6037"/>
      <c r="S6037"/>
      <c r="U6037"/>
      <c r="V6037"/>
      <c r="X6037"/>
      <c r="Y6037"/>
      <c r="AA6037"/>
      <c r="AB6037"/>
      <c r="AD6037"/>
      <c r="AE6037"/>
      <c r="AG6037"/>
      <c r="AH6037"/>
      <c r="AJ6037"/>
      <c r="AK6037"/>
      <c r="AM6037"/>
      <c r="AN6037"/>
      <c r="AP6037"/>
      <c r="AQ6037"/>
      <c r="AS6037"/>
      <c r="AT6037"/>
    </row>
    <row r="6038" spans="18:46">
      <c r="R6038"/>
      <c r="S6038"/>
      <c r="U6038"/>
      <c r="V6038"/>
      <c r="X6038"/>
      <c r="Y6038"/>
      <c r="AA6038"/>
      <c r="AB6038"/>
      <c r="AD6038"/>
      <c r="AE6038"/>
      <c r="AG6038"/>
      <c r="AH6038"/>
      <c r="AJ6038"/>
      <c r="AK6038"/>
      <c r="AM6038"/>
      <c r="AN6038"/>
      <c r="AP6038"/>
      <c r="AQ6038"/>
      <c r="AS6038"/>
      <c r="AT6038"/>
    </row>
    <row r="6039" spans="18:46">
      <c r="R6039"/>
      <c r="S6039"/>
      <c r="U6039"/>
      <c r="V6039"/>
      <c r="X6039"/>
      <c r="Y6039"/>
      <c r="AA6039"/>
      <c r="AB6039"/>
      <c r="AD6039"/>
      <c r="AE6039"/>
      <c r="AG6039"/>
      <c r="AH6039"/>
      <c r="AJ6039"/>
      <c r="AK6039"/>
      <c r="AM6039"/>
      <c r="AN6039"/>
      <c r="AP6039"/>
      <c r="AQ6039"/>
      <c r="AS6039"/>
      <c r="AT6039"/>
    </row>
    <row r="6040" spans="18:46">
      <c r="R6040"/>
      <c r="S6040"/>
      <c r="U6040"/>
      <c r="V6040"/>
      <c r="X6040"/>
      <c r="Y6040"/>
      <c r="AA6040"/>
      <c r="AB6040"/>
      <c r="AD6040"/>
      <c r="AE6040"/>
      <c r="AG6040"/>
      <c r="AH6040"/>
      <c r="AJ6040"/>
      <c r="AK6040"/>
      <c r="AM6040"/>
      <c r="AN6040"/>
      <c r="AP6040"/>
      <c r="AQ6040"/>
      <c r="AS6040"/>
      <c r="AT6040"/>
    </row>
    <row r="6041" spans="18:46">
      <c r="R6041"/>
      <c r="S6041"/>
      <c r="U6041"/>
      <c r="V6041"/>
      <c r="X6041"/>
      <c r="Y6041"/>
      <c r="AA6041"/>
      <c r="AB6041"/>
      <c r="AD6041"/>
      <c r="AE6041"/>
      <c r="AG6041"/>
      <c r="AH6041"/>
      <c r="AJ6041"/>
      <c r="AK6041"/>
      <c r="AM6041"/>
      <c r="AN6041"/>
      <c r="AP6041"/>
      <c r="AQ6041"/>
      <c r="AS6041"/>
      <c r="AT6041"/>
    </row>
    <row r="6042" spans="18:46">
      <c r="R6042"/>
      <c r="S6042"/>
      <c r="U6042"/>
      <c r="V6042"/>
      <c r="X6042"/>
      <c r="Y6042"/>
      <c r="AA6042"/>
      <c r="AB6042"/>
      <c r="AD6042"/>
      <c r="AE6042"/>
      <c r="AG6042"/>
      <c r="AH6042"/>
      <c r="AJ6042"/>
      <c r="AK6042"/>
      <c r="AM6042"/>
      <c r="AN6042"/>
      <c r="AP6042"/>
      <c r="AQ6042"/>
      <c r="AS6042"/>
      <c r="AT6042"/>
    </row>
    <row r="6043" spans="18:46">
      <c r="R6043"/>
      <c r="S6043"/>
      <c r="U6043"/>
      <c r="V6043"/>
      <c r="X6043"/>
      <c r="Y6043"/>
      <c r="AA6043"/>
      <c r="AB6043"/>
      <c r="AD6043"/>
      <c r="AE6043"/>
      <c r="AG6043"/>
      <c r="AH6043"/>
      <c r="AJ6043"/>
      <c r="AK6043"/>
      <c r="AM6043"/>
      <c r="AN6043"/>
      <c r="AP6043"/>
      <c r="AQ6043"/>
      <c r="AS6043"/>
      <c r="AT6043"/>
    </row>
    <row r="6044" spans="18:46">
      <c r="R6044"/>
      <c r="S6044"/>
      <c r="U6044"/>
      <c r="V6044"/>
      <c r="X6044"/>
      <c r="Y6044"/>
      <c r="AA6044"/>
      <c r="AB6044"/>
      <c r="AD6044"/>
      <c r="AE6044"/>
      <c r="AG6044"/>
      <c r="AH6044"/>
      <c r="AJ6044"/>
      <c r="AK6044"/>
      <c r="AM6044"/>
      <c r="AN6044"/>
      <c r="AP6044"/>
      <c r="AQ6044"/>
      <c r="AS6044"/>
      <c r="AT6044"/>
    </row>
    <row r="6045" spans="18:46">
      <c r="R6045"/>
      <c r="S6045"/>
      <c r="U6045"/>
      <c r="V6045"/>
      <c r="X6045"/>
      <c r="Y6045"/>
      <c r="AA6045"/>
      <c r="AB6045"/>
      <c r="AD6045"/>
      <c r="AE6045"/>
      <c r="AG6045"/>
      <c r="AH6045"/>
      <c r="AJ6045"/>
      <c r="AK6045"/>
      <c r="AM6045"/>
      <c r="AN6045"/>
      <c r="AP6045"/>
      <c r="AQ6045"/>
      <c r="AS6045"/>
      <c r="AT6045"/>
    </row>
    <row r="6046" spans="18:46">
      <c r="R6046"/>
      <c r="S6046"/>
      <c r="U6046"/>
      <c r="V6046"/>
      <c r="X6046"/>
      <c r="Y6046"/>
      <c r="AA6046"/>
      <c r="AB6046"/>
      <c r="AD6046"/>
      <c r="AE6046"/>
      <c r="AG6046"/>
      <c r="AH6046"/>
      <c r="AJ6046"/>
      <c r="AK6046"/>
      <c r="AM6046"/>
      <c r="AN6046"/>
      <c r="AP6046"/>
      <c r="AQ6046"/>
      <c r="AS6046"/>
      <c r="AT6046"/>
    </row>
    <row r="6047" spans="18:46">
      <c r="R6047"/>
      <c r="S6047"/>
      <c r="U6047"/>
      <c r="V6047"/>
      <c r="X6047"/>
      <c r="Y6047"/>
      <c r="AA6047"/>
      <c r="AB6047"/>
      <c r="AD6047"/>
      <c r="AE6047"/>
      <c r="AG6047"/>
      <c r="AH6047"/>
      <c r="AJ6047"/>
      <c r="AK6047"/>
      <c r="AM6047"/>
      <c r="AN6047"/>
      <c r="AP6047"/>
      <c r="AQ6047"/>
      <c r="AS6047"/>
      <c r="AT6047"/>
    </row>
    <row r="6048" spans="18:46">
      <c r="R6048"/>
      <c r="S6048"/>
      <c r="U6048"/>
      <c r="V6048"/>
      <c r="X6048"/>
      <c r="Y6048"/>
      <c r="AA6048"/>
      <c r="AB6048"/>
      <c r="AD6048"/>
      <c r="AE6048"/>
      <c r="AG6048"/>
      <c r="AH6048"/>
      <c r="AJ6048"/>
      <c r="AK6048"/>
      <c r="AM6048"/>
      <c r="AN6048"/>
      <c r="AP6048"/>
      <c r="AQ6048"/>
      <c r="AS6048"/>
      <c r="AT6048"/>
    </row>
    <row r="6049" spans="18:46">
      <c r="R6049"/>
      <c r="S6049"/>
      <c r="U6049"/>
      <c r="V6049"/>
      <c r="X6049"/>
      <c r="Y6049"/>
      <c r="AA6049"/>
      <c r="AB6049"/>
      <c r="AD6049"/>
      <c r="AE6049"/>
      <c r="AG6049"/>
      <c r="AH6049"/>
      <c r="AJ6049"/>
      <c r="AK6049"/>
      <c r="AM6049"/>
      <c r="AN6049"/>
      <c r="AP6049"/>
      <c r="AQ6049"/>
      <c r="AS6049"/>
      <c r="AT6049"/>
    </row>
    <row r="6050" spans="18:46">
      <c r="R6050"/>
      <c r="S6050"/>
      <c r="U6050"/>
      <c r="V6050"/>
      <c r="X6050"/>
      <c r="Y6050"/>
      <c r="AA6050"/>
      <c r="AB6050"/>
      <c r="AD6050"/>
      <c r="AE6050"/>
      <c r="AG6050"/>
      <c r="AH6050"/>
      <c r="AJ6050"/>
      <c r="AK6050"/>
      <c r="AM6050"/>
      <c r="AN6050"/>
      <c r="AP6050"/>
      <c r="AQ6050"/>
      <c r="AS6050"/>
      <c r="AT6050"/>
    </row>
    <row r="6051" spans="18:46">
      <c r="R6051"/>
      <c r="S6051"/>
      <c r="U6051"/>
      <c r="V6051"/>
      <c r="X6051"/>
      <c r="Y6051"/>
      <c r="AA6051"/>
      <c r="AB6051"/>
      <c r="AD6051"/>
      <c r="AE6051"/>
      <c r="AG6051"/>
      <c r="AH6051"/>
      <c r="AJ6051"/>
      <c r="AK6051"/>
      <c r="AM6051"/>
      <c r="AN6051"/>
      <c r="AP6051"/>
      <c r="AQ6051"/>
      <c r="AS6051"/>
      <c r="AT6051"/>
    </row>
    <row r="6052" spans="18:46">
      <c r="R6052"/>
      <c r="S6052"/>
      <c r="U6052"/>
      <c r="V6052"/>
      <c r="X6052"/>
      <c r="Y6052"/>
      <c r="AA6052"/>
      <c r="AB6052"/>
      <c r="AD6052"/>
      <c r="AE6052"/>
      <c r="AG6052"/>
      <c r="AH6052"/>
      <c r="AJ6052"/>
      <c r="AK6052"/>
      <c r="AM6052"/>
      <c r="AN6052"/>
      <c r="AP6052"/>
      <c r="AQ6052"/>
      <c r="AS6052"/>
      <c r="AT6052"/>
    </row>
    <row r="6053" spans="18:46">
      <c r="R6053"/>
      <c r="S6053"/>
      <c r="U6053"/>
      <c r="V6053"/>
      <c r="X6053"/>
      <c r="Y6053"/>
      <c r="AA6053"/>
      <c r="AB6053"/>
      <c r="AD6053"/>
      <c r="AE6053"/>
      <c r="AG6053"/>
      <c r="AH6053"/>
      <c r="AJ6053"/>
      <c r="AK6053"/>
      <c r="AM6053"/>
      <c r="AN6053"/>
      <c r="AP6053"/>
      <c r="AQ6053"/>
      <c r="AS6053"/>
      <c r="AT6053"/>
    </row>
    <row r="6054" spans="18:46">
      <c r="R6054"/>
      <c r="S6054"/>
      <c r="U6054"/>
      <c r="V6054"/>
      <c r="X6054"/>
      <c r="Y6054"/>
      <c r="AA6054"/>
      <c r="AB6054"/>
      <c r="AD6054"/>
      <c r="AE6054"/>
      <c r="AG6054"/>
      <c r="AH6054"/>
      <c r="AJ6054"/>
      <c r="AK6054"/>
      <c r="AM6054"/>
      <c r="AN6054"/>
      <c r="AP6054"/>
      <c r="AQ6054"/>
      <c r="AS6054"/>
      <c r="AT6054"/>
    </row>
    <row r="6055" spans="18:46">
      <c r="R6055"/>
      <c r="S6055"/>
      <c r="U6055"/>
      <c r="V6055"/>
      <c r="X6055"/>
      <c r="Y6055"/>
      <c r="AA6055"/>
      <c r="AB6055"/>
      <c r="AD6055"/>
      <c r="AE6055"/>
      <c r="AG6055"/>
      <c r="AH6055"/>
      <c r="AJ6055"/>
      <c r="AK6055"/>
      <c r="AM6055"/>
      <c r="AN6055"/>
      <c r="AP6055"/>
      <c r="AQ6055"/>
      <c r="AS6055"/>
      <c r="AT6055"/>
    </row>
    <row r="6056" spans="18:46">
      <c r="R6056"/>
      <c r="S6056"/>
      <c r="U6056"/>
      <c r="V6056"/>
      <c r="X6056"/>
      <c r="Y6056"/>
      <c r="AA6056"/>
      <c r="AB6056"/>
      <c r="AD6056"/>
      <c r="AE6056"/>
      <c r="AG6056"/>
      <c r="AH6056"/>
      <c r="AJ6056"/>
      <c r="AK6056"/>
      <c r="AM6056"/>
      <c r="AN6056"/>
      <c r="AP6056"/>
      <c r="AQ6056"/>
      <c r="AS6056"/>
      <c r="AT6056"/>
    </row>
    <row r="6057" spans="18:46">
      <c r="R6057"/>
      <c r="S6057"/>
      <c r="U6057"/>
      <c r="V6057"/>
      <c r="X6057"/>
      <c r="Y6057"/>
      <c r="AA6057"/>
      <c r="AB6057"/>
      <c r="AD6057"/>
      <c r="AE6057"/>
      <c r="AG6057"/>
      <c r="AH6057"/>
      <c r="AJ6057"/>
      <c r="AK6057"/>
      <c r="AM6057"/>
      <c r="AN6057"/>
      <c r="AP6057"/>
      <c r="AQ6057"/>
      <c r="AS6057"/>
      <c r="AT6057"/>
    </row>
    <row r="6058" spans="18:46">
      <c r="R6058"/>
      <c r="S6058"/>
      <c r="U6058"/>
      <c r="V6058"/>
      <c r="X6058"/>
      <c r="Y6058"/>
      <c r="AA6058"/>
      <c r="AB6058"/>
      <c r="AD6058"/>
      <c r="AE6058"/>
      <c r="AG6058"/>
      <c r="AH6058"/>
      <c r="AJ6058"/>
      <c r="AK6058"/>
      <c r="AM6058"/>
      <c r="AN6058"/>
      <c r="AP6058"/>
      <c r="AQ6058"/>
      <c r="AS6058"/>
      <c r="AT6058"/>
    </row>
    <row r="6059" spans="18:46">
      <c r="R6059"/>
      <c r="S6059"/>
      <c r="U6059"/>
      <c r="V6059"/>
      <c r="X6059"/>
      <c r="Y6059"/>
      <c r="AA6059"/>
      <c r="AB6059"/>
      <c r="AD6059"/>
      <c r="AE6059"/>
      <c r="AG6059"/>
      <c r="AH6059"/>
      <c r="AJ6059"/>
      <c r="AK6059"/>
      <c r="AM6059"/>
      <c r="AN6059"/>
      <c r="AP6059"/>
      <c r="AQ6059"/>
      <c r="AS6059"/>
      <c r="AT6059"/>
    </row>
    <row r="6060" spans="18:46">
      <c r="R6060"/>
      <c r="S6060"/>
      <c r="U6060"/>
      <c r="V6060"/>
      <c r="X6060"/>
      <c r="Y6060"/>
      <c r="AA6060"/>
      <c r="AB6060"/>
      <c r="AD6060"/>
      <c r="AE6060"/>
      <c r="AG6060"/>
      <c r="AH6060"/>
      <c r="AJ6060"/>
      <c r="AK6060"/>
      <c r="AM6060"/>
      <c r="AN6060"/>
      <c r="AP6060"/>
      <c r="AQ6060"/>
      <c r="AS6060"/>
      <c r="AT6060"/>
    </row>
    <row r="6061" spans="18:46">
      <c r="R6061"/>
      <c r="S6061"/>
      <c r="U6061"/>
      <c r="V6061"/>
      <c r="X6061"/>
      <c r="Y6061"/>
      <c r="AA6061"/>
      <c r="AB6061"/>
      <c r="AD6061"/>
      <c r="AE6061"/>
      <c r="AG6061"/>
      <c r="AH6061"/>
      <c r="AJ6061"/>
      <c r="AK6061"/>
      <c r="AM6061"/>
      <c r="AN6061"/>
      <c r="AP6061"/>
      <c r="AQ6061"/>
      <c r="AS6061"/>
      <c r="AT6061"/>
    </row>
    <row r="6062" spans="18:46">
      <c r="R6062"/>
      <c r="S6062"/>
      <c r="U6062"/>
      <c r="V6062"/>
      <c r="X6062"/>
      <c r="Y6062"/>
      <c r="AA6062"/>
      <c r="AB6062"/>
      <c r="AD6062"/>
      <c r="AE6062"/>
      <c r="AG6062"/>
      <c r="AH6062"/>
      <c r="AJ6062"/>
      <c r="AK6062"/>
      <c r="AM6062"/>
      <c r="AN6062"/>
      <c r="AP6062"/>
      <c r="AQ6062"/>
      <c r="AS6062"/>
      <c r="AT6062"/>
    </row>
    <row r="6063" spans="18:46">
      <c r="R6063"/>
      <c r="S6063"/>
      <c r="U6063"/>
      <c r="V6063"/>
      <c r="X6063"/>
      <c r="Y6063"/>
      <c r="AA6063"/>
      <c r="AB6063"/>
      <c r="AD6063"/>
      <c r="AE6063"/>
      <c r="AG6063"/>
      <c r="AH6063"/>
      <c r="AJ6063"/>
      <c r="AK6063"/>
      <c r="AM6063"/>
      <c r="AN6063"/>
      <c r="AP6063"/>
      <c r="AQ6063"/>
      <c r="AS6063"/>
      <c r="AT6063"/>
    </row>
    <row r="6064" spans="18:46">
      <c r="R6064"/>
      <c r="S6064"/>
      <c r="U6064"/>
      <c r="V6064"/>
      <c r="X6064"/>
      <c r="Y6064"/>
      <c r="AA6064"/>
      <c r="AB6064"/>
      <c r="AD6064"/>
      <c r="AE6064"/>
      <c r="AG6064"/>
      <c r="AH6064"/>
      <c r="AJ6064"/>
      <c r="AK6064"/>
      <c r="AM6064"/>
      <c r="AN6064"/>
      <c r="AP6064"/>
      <c r="AQ6064"/>
      <c r="AS6064"/>
      <c r="AT6064"/>
    </row>
    <row r="6065" spans="18:46">
      <c r="R6065"/>
      <c r="S6065"/>
      <c r="U6065"/>
      <c r="V6065"/>
      <c r="X6065"/>
      <c r="Y6065"/>
      <c r="AA6065"/>
      <c r="AB6065"/>
      <c r="AD6065"/>
      <c r="AE6065"/>
      <c r="AG6065"/>
      <c r="AH6065"/>
      <c r="AJ6065"/>
      <c r="AK6065"/>
      <c r="AM6065"/>
      <c r="AN6065"/>
      <c r="AP6065"/>
      <c r="AQ6065"/>
      <c r="AS6065"/>
      <c r="AT6065"/>
    </row>
    <row r="6066" spans="18:46">
      <c r="R6066"/>
      <c r="S6066"/>
      <c r="U6066"/>
      <c r="V6066"/>
      <c r="X6066"/>
      <c r="Y6066"/>
      <c r="AA6066"/>
      <c r="AB6066"/>
      <c r="AD6066"/>
      <c r="AE6066"/>
      <c r="AG6066"/>
      <c r="AH6066"/>
      <c r="AJ6066"/>
      <c r="AK6066"/>
      <c r="AM6066"/>
      <c r="AN6066"/>
      <c r="AP6066"/>
      <c r="AQ6066"/>
      <c r="AS6066"/>
      <c r="AT6066"/>
    </row>
    <row r="6067" spans="18:46">
      <c r="R6067"/>
      <c r="S6067"/>
      <c r="U6067"/>
      <c r="V6067"/>
      <c r="X6067"/>
      <c r="Y6067"/>
      <c r="AA6067"/>
      <c r="AB6067"/>
      <c r="AD6067"/>
      <c r="AE6067"/>
      <c r="AG6067"/>
      <c r="AH6067"/>
      <c r="AJ6067"/>
      <c r="AK6067"/>
      <c r="AM6067"/>
      <c r="AN6067"/>
      <c r="AP6067"/>
      <c r="AQ6067"/>
      <c r="AS6067"/>
      <c r="AT6067"/>
    </row>
    <row r="6068" spans="18:46">
      <c r="R6068"/>
      <c r="S6068"/>
      <c r="U6068"/>
      <c r="V6068"/>
      <c r="X6068"/>
      <c r="Y6068"/>
      <c r="AA6068"/>
      <c r="AB6068"/>
      <c r="AD6068"/>
      <c r="AE6068"/>
      <c r="AG6068"/>
      <c r="AH6068"/>
      <c r="AJ6068"/>
      <c r="AK6068"/>
      <c r="AM6068"/>
      <c r="AN6068"/>
      <c r="AP6068"/>
      <c r="AQ6068"/>
      <c r="AS6068"/>
      <c r="AT6068"/>
    </row>
    <row r="6069" spans="18:46">
      <c r="R6069"/>
      <c r="S6069"/>
      <c r="U6069"/>
      <c r="V6069"/>
      <c r="X6069"/>
      <c r="Y6069"/>
      <c r="AA6069"/>
      <c r="AB6069"/>
      <c r="AD6069"/>
      <c r="AE6069"/>
      <c r="AG6069"/>
      <c r="AH6069"/>
      <c r="AJ6069"/>
      <c r="AK6069"/>
      <c r="AM6069"/>
      <c r="AN6069"/>
      <c r="AP6069"/>
      <c r="AQ6069"/>
      <c r="AS6069"/>
      <c r="AT6069"/>
    </row>
    <row r="6070" spans="18:46">
      <c r="R6070"/>
      <c r="S6070"/>
      <c r="U6070"/>
      <c r="V6070"/>
      <c r="X6070"/>
      <c r="Y6070"/>
      <c r="AA6070"/>
      <c r="AB6070"/>
      <c r="AD6070"/>
      <c r="AE6070"/>
      <c r="AG6070"/>
      <c r="AH6070"/>
      <c r="AJ6070"/>
      <c r="AK6070"/>
      <c r="AM6070"/>
      <c r="AN6070"/>
      <c r="AP6070"/>
      <c r="AQ6070"/>
      <c r="AS6070"/>
      <c r="AT6070"/>
    </row>
    <row r="6071" spans="18:46">
      <c r="R6071"/>
      <c r="S6071"/>
      <c r="U6071"/>
      <c r="V6071"/>
      <c r="X6071"/>
      <c r="Y6071"/>
      <c r="AA6071"/>
      <c r="AB6071"/>
      <c r="AD6071"/>
      <c r="AE6071"/>
      <c r="AG6071"/>
      <c r="AH6071"/>
      <c r="AJ6071"/>
      <c r="AK6071"/>
      <c r="AM6071"/>
      <c r="AN6071"/>
      <c r="AP6071"/>
      <c r="AQ6071"/>
      <c r="AS6071"/>
      <c r="AT6071"/>
    </row>
    <row r="6072" spans="18:46">
      <c r="R6072"/>
      <c r="S6072"/>
      <c r="U6072"/>
      <c r="V6072"/>
      <c r="X6072"/>
      <c r="Y6072"/>
      <c r="AA6072"/>
      <c r="AB6072"/>
      <c r="AD6072"/>
      <c r="AE6072"/>
      <c r="AG6072"/>
      <c r="AH6072"/>
      <c r="AJ6072"/>
      <c r="AK6072"/>
      <c r="AM6072"/>
      <c r="AN6072"/>
      <c r="AP6072"/>
      <c r="AQ6072"/>
      <c r="AS6072"/>
      <c r="AT6072"/>
    </row>
    <row r="6073" spans="18:46">
      <c r="R6073"/>
      <c r="S6073"/>
      <c r="U6073"/>
      <c r="V6073"/>
      <c r="X6073"/>
      <c r="Y6073"/>
      <c r="AA6073"/>
      <c r="AB6073"/>
      <c r="AD6073"/>
      <c r="AE6073"/>
      <c r="AG6073"/>
      <c r="AH6073"/>
      <c r="AJ6073"/>
      <c r="AK6073"/>
      <c r="AM6073"/>
      <c r="AN6073"/>
      <c r="AP6073"/>
      <c r="AQ6073"/>
      <c r="AS6073"/>
      <c r="AT6073"/>
    </row>
    <row r="6074" spans="18:46">
      <c r="R6074"/>
      <c r="S6074"/>
      <c r="U6074"/>
      <c r="V6074"/>
      <c r="X6074"/>
      <c r="Y6074"/>
      <c r="AA6074"/>
      <c r="AB6074"/>
      <c r="AD6074"/>
      <c r="AE6074"/>
      <c r="AG6074"/>
      <c r="AH6074"/>
      <c r="AJ6074"/>
      <c r="AK6074"/>
      <c r="AM6074"/>
      <c r="AN6074"/>
      <c r="AP6074"/>
      <c r="AQ6074"/>
      <c r="AS6074"/>
      <c r="AT6074"/>
    </row>
    <row r="6075" spans="18:46">
      <c r="R6075"/>
      <c r="S6075"/>
      <c r="U6075"/>
      <c r="V6075"/>
      <c r="X6075"/>
      <c r="Y6075"/>
      <c r="AA6075"/>
      <c r="AB6075"/>
      <c r="AD6075"/>
      <c r="AE6075"/>
      <c r="AG6075"/>
      <c r="AH6075"/>
      <c r="AJ6075"/>
      <c r="AK6075"/>
      <c r="AM6075"/>
      <c r="AN6075"/>
      <c r="AP6075"/>
      <c r="AQ6075"/>
      <c r="AS6075"/>
      <c r="AT6075"/>
    </row>
    <row r="6076" spans="18:46">
      <c r="R6076"/>
      <c r="S6076"/>
      <c r="U6076"/>
      <c r="V6076"/>
      <c r="X6076"/>
      <c r="Y6076"/>
      <c r="AA6076"/>
      <c r="AB6076"/>
      <c r="AD6076"/>
      <c r="AE6076"/>
      <c r="AG6076"/>
      <c r="AH6076"/>
      <c r="AJ6076"/>
      <c r="AK6076"/>
      <c r="AM6076"/>
      <c r="AN6076"/>
      <c r="AP6076"/>
      <c r="AQ6076"/>
      <c r="AS6076"/>
      <c r="AT6076"/>
    </row>
    <row r="6077" spans="18:46">
      <c r="R6077"/>
      <c r="S6077"/>
      <c r="U6077"/>
      <c r="V6077"/>
      <c r="X6077"/>
      <c r="Y6077"/>
      <c r="AA6077"/>
      <c r="AB6077"/>
      <c r="AD6077"/>
      <c r="AE6077"/>
      <c r="AG6077"/>
      <c r="AH6077"/>
      <c r="AJ6077"/>
      <c r="AK6077"/>
      <c r="AM6077"/>
      <c r="AN6077"/>
      <c r="AP6077"/>
      <c r="AQ6077"/>
      <c r="AS6077"/>
      <c r="AT6077"/>
    </row>
    <row r="6078" spans="18:46">
      <c r="R6078"/>
      <c r="S6078"/>
      <c r="U6078"/>
      <c r="V6078"/>
      <c r="X6078"/>
      <c r="Y6078"/>
      <c r="AA6078"/>
      <c r="AB6078"/>
      <c r="AD6078"/>
      <c r="AE6078"/>
      <c r="AG6078"/>
      <c r="AH6078"/>
      <c r="AJ6078"/>
      <c r="AK6078"/>
      <c r="AM6078"/>
      <c r="AN6078"/>
      <c r="AP6078"/>
      <c r="AQ6078"/>
      <c r="AS6078"/>
      <c r="AT6078"/>
    </row>
    <row r="6079" spans="18:46">
      <c r="R6079"/>
      <c r="S6079"/>
      <c r="U6079"/>
      <c r="V6079"/>
      <c r="X6079"/>
      <c r="Y6079"/>
      <c r="AA6079"/>
      <c r="AB6079"/>
      <c r="AD6079"/>
      <c r="AE6079"/>
      <c r="AG6079"/>
      <c r="AH6079"/>
      <c r="AJ6079"/>
      <c r="AK6079"/>
      <c r="AM6079"/>
      <c r="AN6079"/>
      <c r="AP6079"/>
      <c r="AQ6079"/>
      <c r="AS6079"/>
      <c r="AT6079"/>
    </row>
    <row r="6080" spans="18:46">
      <c r="R6080"/>
      <c r="S6080"/>
      <c r="U6080"/>
      <c r="V6080"/>
      <c r="X6080"/>
      <c r="Y6080"/>
      <c r="AA6080"/>
      <c r="AB6080"/>
      <c r="AD6080"/>
      <c r="AE6080"/>
      <c r="AG6080"/>
      <c r="AH6080"/>
      <c r="AJ6080"/>
      <c r="AK6080"/>
      <c r="AM6080"/>
      <c r="AN6080"/>
      <c r="AP6080"/>
      <c r="AQ6080"/>
      <c r="AS6080"/>
      <c r="AT6080"/>
    </row>
    <row r="6081" spans="18:46">
      <c r="R6081"/>
      <c r="S6081"/>
      <c r="U6081"/>
      <c r="V6081"/>
      <c r="X6081"/>
      <c r="Y6081"/>
      <c r="AA6081"/>
      <c r="AB6081"/>
      <c r="AD6081"/>
      <c r="AE6081"/>
      <c r="AG6081"/>
      <c r="AH6081"/>
      <c r="AJ6081"/>
      <c r="AK6081"/>
      <c r="AM6081"/>
      <c r="AN6081"/>
      <c r="AP6081"/>
      <c r="AQ6081"/>
      <c r="AS6081"/>
      <c r="AT6081"/>
    </row>
    <row r="6082" spans="18:46">
      <c r="R6082"/>
      <c r="S6082"/>
      <c r="U6082"/>
      <c r="V6082"/>
      <c r="X6082"/>
      <c r="Y6082"/>
      <c r="AA6082"/>
      <c r="AB6082"/>
      <c r="AD6082"/>
      <c r="AE6082"/>
      <c r="AG6082"/>
      <c r="AH6082"/>
      <c r="AJ6082"/>
      <c r="AK6082"/>
      <c r="AM6082"/>
      <c r="AN6082"/>
      <c r="AP6082"/>
      <c r="AQ6082"/>
      <c r="AS6082"/>
      <c r="AT6082"/>
    </row>
    <row r="6083" spans="18:46">
      <c r="R6083"/>
      <c r="S6083"/>
      <c r="U6083"/>
      <c r="V6083"/>
      <c r="X6083"/>
      <c r="Y6083"/>
      <c r="AA6083"/>
      <c r="AB6083"/>
      <c r="AD6083"/>
      <c r="AE6083"/>
      <c r="AG6083"/>
      <c r="AH6083"/>
      <c r="AJ6083"/>
      <c r="AK6083"/>
      <c r="AM6083"/>
      <c r="AN6083"/>
      <c r="AP6083"/>
      <c r="AQ6083"/>
      <c r="AS6083"/>
      <c r="AT6083"/>
    </row>
    <row r="6084" spans="18:46">
      <c r="R6084"/>
      <c r="S6084"/>
      <c r="U6084"/>
      <c r="V6084"/>
      <c r="X6084"/>
      <c r="Y6084"/>
      <c r="AA6084"/>
      <c r="AB6084"/>
      <c r="AD6084"/>
      <c r="AE6084"/>
      <c r="AG6084"/>
      <c r="AH6084"/>
      <c r="AJ6084"/>
      <c r="AK6084"/>
      <c r="AM6084"/>
      <c r="AN6084"/>
      <c r="AP6084"/>
      <c r="AQ6084"/>
      <c r="AS6084"/>
      <c r="AT6084"/>
    </row>
    <row r="6085" spans="18:46">
      <c r="R6085"/>
      <c r="S6085"/>
      <c r="U6085"/>
      <c r="V6085"/>
      <c r="X6085"/>
      <c r="Y6085"/>
      <c r="AA6085"/>
      <c r="AB6085"/>
      <c r="AD6085"/>
      <c r="AE6085"/>
      <c r="AG6085"/>
      <c r="AH6085"/>
      <c r="AJ6085"/>
      <c r="AK6085"/>
      <c r="AM6085"/>
      <c r="AN6085"/>
      <c r="AP6085"/>
      <c r="AQ6085"/>
      <c r="AS6085"/>
      <c r="AT6085"/>
    </row>
    <row r="6086" spans="18:46">
      <c r="R6086"/>
      <c r="S6086"/>
      <c r="U6086"/>
      <c r="V6086"/>
      <c r="X6086"/>
      <c r="Y6086"/>
      <c r="AA6086"/>
      <c r="AB6086"/>
      <c r="AD6086"/>
      <c r="AE6086"/>
      <c r="AG6086"/>
      <c r="AH6086"/>
      <c r="AJ6086"/>
      <c r="AK6086"/>
      <c r="AM6086"/>
      <c r="AN6086"/>
      <c r="AP6086"/>
      <c r="AQ6086"/>
      <c r="AS6086"/>
      <c r="AT6086"/>
    </row>
    <row r="6087" spans="18:46">
      <c r="R6087"/>
      <c r="S6087"/>
      <c r="U6087"/>
      <c r="V6087"/>
      <c r="X6087"/>
      <c r="Y6087"/>
      <c r="AA6087"/>
      <c r="AB6087"/>
      <c r="AD6087"/>
      <c r="AE6087"/>
      <c r="AG6087"/>
      <c r="AH6087"/>
      <c r="AJ6087"/>
      <c r="AK6087"/>
      <c r="AM6087"/>
      <c r="AN6087"/>
      <c r="AP6087"/>
      <c r="AQ6087"/>
      <c r="AS6087"/>
      <c r="AT6087"/>
    </row>
    <row r="6088" spans="18:46">
      <c r="R6088"/>
      <c r="S6088"/>
      <c r="U6088"/>
      <c r="V6088"/>
      <c r="X6088"/>
      <c r="Y6088"/>
      <c r="AA6088"/>
      <c r="AB6088"/>
      <c r="AD6088"/>
      <c r="AE6088"/>
      <c r="AG6088"/>
      <c r="AH6088"/>
      <c r="AJ6088"/>
      <c r="AK6088"/>
      <c r="AM6088"/>
      <c r="AN6088"/>
      <c r="AP6088"/>
      <c r="AQ6088"/>
      <c r="AS6088"/>
      <c r="AT6088"/>
    </row>
    <row r="6089" spans="18:46">
      <c r="R6089"/>
      <c r="S6089"/>
      <c r="U6089"/>
      <c r="V6089"/>
      <c r="X6089"/>
      <c r="Y6089"/>
      <c r="AA6089"/>
      <c r="AB6089"/>
      <c r="AD6089"/>
      <c r="AE6089"/>
      <c r="AG6089"/>
      <c r="AH6089"/>
      <c r="AJ6089"/>
      <c r="AK6089"/>
      <c r="AM6089"/>
      <c r="AN6089"/>
      <c r="AP6089"/>
      <c r="AQ6089"/>
      <c r="AS6089"/>
      <c r="AT6089"/>
    </row>
    <row r="6090" spans="18:46">
      <c r="R6090"/>
      <c r="S6090"/>
      <c r="U6090"/>
      <c r="V6090"/>
      <c r="X6090"/>
      <c r="Y6090"/>
      <c r="AA6090"/>
      <c r="AB6090"/>
      <c r="AD6090"/>
      <c r="AE6090"/>
      <c r="AG6090"/>
      <c r="AH6090"/>
      <c r="AJ6090"/>
      <c r="AK6090"/>
      <c r="AM6090"/>
      <c r="AN6090"/>
      <c r="AP6090"/>
      <c r="AQ6090"/>
      <c r="AS6090"/>
      <c r="AT6090"/>
    </row>
    <row r="6091" spans="18:46">
      <c r="R6091"/>
      <c r="S6091"/>
      <c r="U6091"/>
      <c r="V6091"/>
      <c r="X6091"/>
      <c r="Y6091"/>
      <c r="AA6091"/>
      <c r="AB6091"/>
      <c r="AD6091"/>
      <c r="AE6091"/>
      <c r="AG6091"/>
      <c r="AH6091"/>
      <c r="AJ6091"/>
      <c r="AK6091"/>
      <c r="AM6091"/>
      <c r="AN6091"/>
      <c r="AP6091"/>
      <c r="AQ6091"/>
      <c r="AS6091"/>
      <c r="AT6091"/>
    </row>
    <row r="6092" spans="18:46">
      <c r="R6092"/>
      <c r="S6092"/>
      <c r="U6092"/>
      <c r="V6092"/>
      <c r="X6092"/>
      <c r="Y6092"/>
      <c r="AA6092"/>
      <c r="AB6092"/>
      <c r="AD6092"/>
      <c r="AE6092"/>
      <c r="AG6092"/>
      <c r="AH6092"/>
      <c r="AJ6092"/>
      <c r="AK6092"/>
      <c r="AM6092"/>
      <c r="AN6092"/>
      <c r="AP6092"/>
      <c r="AQ6092"/>
      <c r="AS6092"/>
      <c r="AT6092"/>
    </row>
    <row r="6093" spans="18:46">
      <c r="R6093"/>
      <c r="S6093"/>
      <c r="U6093"/>
      <c r="V6093"/>
      <c r="X6093"/>
      <c r="Y6093"/>
      <c r="AA6093"/>
      <c r="AB6093"/>
      <c r="AD6093"/>
      <c r="AE6093"/>
      <c r="AG6093"/>
      <c r="AH6093"/>
      <c r="AJ6093"/>
      <c r="AK6093"/>
      <c r="AM6093"/>
      <c r="AN6093"/>
      <c r="AP6093"/>
      <c r="AQ6093"/>
      <c r="AS6093"/>
      <c r="AT6093"/>
    </row>
    <row r="6094" spans="18:46">
      <c r="R6094"/>
      <c r="S6094"/>
      <c r="U6094"/>
      <c r="V6094"/>
      <c r="X6094"/>
      <c r="Y6094"/>
      <c r="AA6094"/>
      <c r="AB6094"/>
      <c r="AD6094"/>
      <c r="AE6094"/>
      <c r="AG6094"/>
      <c r="AH6094"/>
      <c r="AJ6094"/>
      <c r="AK6094"/>
      <c r="AM6094"/>
      <c r="AN6094"/>
      <c r="AP6094"/>
      <c r="AQ6094"/>
      <c r="AS6094"/>
      <c r="AT6094"/>
    </row>
    <row r="6095" spans="18:46">
      <c r="R6095"/>
      <c r="S6095"/>
      <c r="U6095"/>
      <c r="V6095"/>
      <c r="X6095"/>
      <c r="Y6095"/>
      <c r="AA6095"/>
      <c r="AB6095"/>
      <c r="AD6095"/>
      <c r="AE6095"/>
      <c r="AG6095"/>
      <c r="AH6095"/>
      <c r="AJ6095"/>
      <c r="AK6095"/>
      <c r="AM6095"/>
      <c r="AN6095"/>
      <c r="AP6095"/>
      <c r="AQ6095"/>
      <c r="AS6095"/>
      <c r="AT6095"/>
    </row>
    <row r="6096" spans="18:46">
      <c r="R6096"/>
      <c r="S6096"/>
      <c r="U6096"/>
      <c r="V6096"/>
      <c r="X6096"/>
      <c r="Y6096"/>
      <c r="AA6096"/>
      <c r="AB6096"/>
      <c r="AD6096"/>
      <c r="AE6096"/>
      <c r="AG6096"/>
      <c r="AH6096"/>
      <c r="AJ6096"/>
      <c r="AK6096"/>
      <c r="AM6096"/>
      <c r="AN6096"/>
      <c r="AP6096"/>
      <c r="AQ6096"/>
      <c r="AS6096"/>
      <c r="AT6096"/>
    </row>
    <row r="6097" spans="18:46">
      <c r="R6097"/>
      <c r="S6097"/>
      <c r="U6097"/>
      <c r="V6097"/>
      <c r="X6097"/>
      <c r="Y6097"/>
      <c r="AA6097"/>
      <c r="AB6097"/>
      <c r="AD6097"/>
      <c r="AE6097"/>
      <c r="AG6097"/>
      <c r="AH6097"/>
      <c r="AJ6097"/>
      <c r="AK6097"/>
      <c r="AM6097"/>
      <c r="AN6097"/>
      <c r="AP6097"/>
      <c r="AQ6097"/>
      <c r="AS6097"/>
      <c r="AT6097"/>
    </row>
    <row r="6098" spans="18:46">
      <c r="R6098"/>
      <c r="S6098"/>
      <c r="U6098"/>
      <c r="V6098"/>
      <c r="X6098"/>
      <c r="Y6098"/>
      <c r="AA6098"/>
      <c r="AB6098"/>
      <c r="AD6098"/>
      <c r="AE6098"/>
      <c r="AG6098"/>
      <c r="AH6098"/>
      <c r="AJ6098"/>
      <c r="AK6098"/>
      <c r="AM6098"/>
      <c r="AN6098"/>
      <c r="AP6098"/>
      <c r="AQ6098"/>
      <c r="AS6098"/>
      <c r="AT6098"/>
    </row>
    <row r="6099" spans="18:46">
      <c r="R6099"/>
      <c r="S6099"/>
      <c r="U6099"/>
      <c r="V6099"/>
      <c r="X6099"/>
      <c r="Y6099"/>
      <c r="AA6099"/>
      <c r="AB6099"/>
      <c r="AD6099"/>
      <c r="AE6099"/>
      <c r="AG6099"/>
      <c r="AH6099"/>
      <c r="AJ6099"/>
      <c r="AK6099"/>
      <c r="AM6099"/>
      <c r="AN6099"/>
      <c r="AP6099"/>
      <c r="AQ6099"/>
      <c r="AS6099"/>
      <c r="AT6099"/>
    </row>
    <row r="6100" spans="18:46">
      <c r="R6100"/>
      <c r="S6100"/>
      <c r="U6100"/>
      <c r="V6100"/>
      <c r="X6100"/>
      <c r="Y6100"/>
      <c r="AA6100"/>
      <c r="AB6100"/>
      <c r="AD6100"/>
      <c r="AE6100"/>
      <c r="AG6100"/>
      <c r="AH6100"/>
      <c r="AJ6100"/>
      <c r="AK6100"/>
      <c r="AM6100"/>
      <c r="AN6100"/>
      <c r="AP6100"/>
      <c r="AQ6100"/>
      <c r="AS6100"/>
      <c r="AT6100"/>
    </row>
    <row r="6101" spans="18:46">
      <c r="R6101"/>
      <c r="S6101"/>
      <c r="U6101"/>
      <c r="V6101"/>
      <c r="X6101"/>
      <c r="Y6101"/>
      <c r="AA6101"/>
      <c r="AB6101"/>
      <c r="AD6101"/>
      <c r="AE6101"/>
      <c r="AG6101"/>
      <c r="AH6101"/>
      <c r="AJ6101"/>
      <c r="AK6101"/>
      <c r="AM6101"/>
      <c r="AN6101"/>
      <c r="AP6101"/>
      <c r="AQ6101"/>
      <c r="AS6101"/>
      <c r="AT6101"/>
    </row>
    <row r="6102" spans="18:46">
      <c r="R6102"/>
      <c r="S6102"/>
      <c r="U6102"/>
      <c r="V6102"/>
      <c r="X6102"/>
      <c r="Y6102"/>
      <c r="AA6102"/>
      <c r="AB6102"/>
      <c r="AD6102"/>
      <c r="AE6102"/>
      <c r="AG6102"/>
      <c r="AH6102"/>
      <c r="AJ6102"/>
      <c r="AK6102"/>
      <c r="AM6102"/>
      <c r="AN6102"/>
      <c r="AP6102"/>
      <c r="AQ6102"/>
      <c r="AS6102"/>
      <c r="AT6102"/>
    </row>
    <row r="6103" spans="18:46">
      <c r="R6103"/>
      <c r="S6103"/>
      <c r="U6103"/>
      <c r="V6103"/>
      <c r="X6103"/>
      <c r="Y6103"/>
      <c r="AA6103"/>
      <c r="AB6103"/>
      <c r="AD6103"/>
      <c r="AE6103"/>
      <c r="AG6103"/>
      <c r="AH6103"/>
      <c r="AJ6103"/>
      <c r="AK6103"/>
      <c r="AM6103"/>
      <c r="AN6103"/>
      <c r="AP6103"/>
      <c r="AQ6103"/>
      <c r="AS6103"/>
      <c r="AT6103"/>
    </row>
    <row r="6104" spans="18:46">
      <c r="R6104"/>
      <c r="S6104"/>
      <c r="U6104"/>
      <c r="V6104"/>
      <c r="X6104"/>
      <c r="Y6104"/>
      <c r="AA6104"/>
      <c r="AB6104"/>
      <c r="AD6104"/>
      <c r="AE6104"/>
      <c r="AG6104"/>
      <c r="AH6104"/>
      <c r="AJ6104"/>
      <c r="AK6104"/>
      <c r="AM6104"/>
      <c r="AN6104"/>
      <c r="AP6104"/>
      <c r="AQ6104"/>
      <c r="AS6104"/>
      <c r="AT6104"/>
    </row>
    <row r="6105" spans="18:46">
      <c r="R6105"/>
      <c r="S6105"/>
      <c r="U6105"/>
      <c r="V6105"/>
      <c r="X6105"/>
      <c r="Y6105"/>
      <c r="AA6105"/>
      <c r="AB6105"/>
      <c r="AD6105"/>
      <c r="AE6105"/>
      <c r="AG6105"/>
      <c r="AH6105"/>
      <c r="AJ6105"/>
      <c r="AK6105"/>
      <c r="AM6105"/>
      <c r="AN6105"/>
      <c r="AP6105"/>
      <c r="AQ6105"/>
      <c r="AS6105"/>
      <c r="AT6105"/>
    </row>
    <row r="6106" spans="18:46">
      <c r="R6106"/>
      <c r="S6106"/>
      <c r="U6106"/>
      <c r="V6106"/>
      <c r="X6106"/>
      <c r="Y6106"/>
      <c r="AA6106"/>
      <c r="AB6106"/>
      <c r="AD6106"/>
      <c r="AE6106"/>
      <c r="AG6106"/>
      <c r="AH6106"/>
      <c r="AJ6106"/>
      <c r="AK6106"/>
      <c r="AM6106"/>
      <c r="AN6106"/>
      <c r="AP6106"/>
      <c r="AQ6106"/>
      <c r="AS6106"/>
      <c r="AT6106"/>
    </row>
    <row r="6107" spans="18:46">
      <c r="R6107"/>
      <c r="S6107"/>
      <c r="U6107"/>
      <c r="V6107"/>
      <c r="X6107"/>
      <c r="Y6107"/>
      <c r="AA6107"/>
      <c r="AB6107"/>
      <c r="AD6107"/>
      <c r="AE6107"/>
      <c r="AG6107"/>
      <c r="AH6107"/>
      <c r="AJ6107"/>
      <c r="AK6107"/>
      <c r="AM6107"/>
      <c r="AN6107"/>
      <c r="AP6107"/>
      <c r="AQ6107"/>
      <c r="AS6107"/>
      <c r="AT6107"/>
    </row>
    <row r="6108" spans="18:46">
      <c r="R6108"/>
      <c r="S6108"/>
      <c r="U6108"/>
      <c r="V6108"/>
      <c r="X6108"/>
      <c r="Y6108"/>
      <c r="AA6108"/>
      <c r="AB6108"/>
      <c r="AD6108"/>
      <c r="AE6108"/>
      <c r="AG6108"/>
      <c r="AH6108"/>
      <c r="AJ6108"/>
      <c r="AK6108"/>
      <c r="AM6108"/>
      <c r="AN6108"/>
      <c r="AP6108"/>
      <c r="AQ6108"/>
      <c r="AS6108"/>
      <c r="AT6108"/>
    </row>
    <row r="6109" spans="18:46">
      <c r="R6109"/>
      <c r="S6109"/>
      <c r="U6109"/>
      <c r="V6109"/>
      <c r="X6109"/>
      <c r="Y6109"/>
      <c r="AA6109"/>
      <c r="AB6109"/>
      <c r="AD6109"/>
      <c r="AE6109"/>
      <c r="AG6109"/>
      <c r="AH6109"/>
      <c r="AJ6109"/>
      <c r="AK6109"/>
      <c r="AM6109"/>
      <c r="AN6109"/>
      <c r="AP6109"/>
      <c r="AQ6109"/>
      <c r="AS6109"/>
      <c r="AT6109"/>
    </row>
    <row r="6110" spans="18:46">
      <c r="R6110"/>
      <c r="S6110"/>
      <c r="U6110"/>
      <c r="V6110"/>
      <c r="X6110"/>
      <c r="Y6110"/>
      <c r="AA6110"/>
      <c r="AB6110"/>
      <c r="AD6110"/>
      <c r="AE6110"/>
      <c r="AG6110"/>
      <c r="AH6110"/>
      <c r="AJ6110"/>
      <c r="AK6110"/>
      <c r="AM6110"/>
      <c r="AN6110"/>
      <c r="AP6110"/>
      <c r="AQ6110"/>
      <c r="AS6110"/>
      <c r="AT6110"/>
    </row>
    <row r="6111" spans="18:46">
      <c r="R6111"/>
      <c r="S6111"/>
      <c r="U6111"/>
      <c r="V6111"/>
      <c r="X6111"/>
      <c r="Y6111"/>
      <c r="AA6111"/>
      <c r="AB6111"/>
      <c r="AD6111"/>
      <c r="AE6111"/>
      <c r="AG6111"/>
      <c r="AH6111"/>
      <c r="AJ6111"/>
      <c r="AK6111"/>
      <c r="AM6111"/>
      <c r="AN6111"/>
      <c r="AP6111"/>
      <c r="AQ6111"/>
      <c r="AS6111"/>
      <c r="AT6111"/>
    </row>
    <row r="6112" spans="18:46">
      <c r="R6112"/>
      <c r="S6112"/>
      <c r="U6112"/>
      <c r="V6112"/>
      <c r="X6112"/>
      <c r="Y6112"/>
      <c r="AA6112"/>
      <c r="AB6112"/>
      <c r="AD6112"/>
      <c r="AE6112"/>
      <c r="AG6112"/>
      <c r="AH6112"/>
      <c r="AJ6112"/>
      <c r="AK6112"/>
      <c r="AM6112"/>
      <c r="AN6112"/>
      <c r="AP6112"/>
      <c r="AQ6112"/>
      <c r="AS6112"/>
      <c r="AT6112"/>
    </row>
    <row r="6113" spans="18:46">
      <c r="R6113"/>
      <c r="S6113"/>
      <c r="U6113"/>
      <c r="V6113"/>
      <c r="X6113"/>
      <c r="Y6113"/>
      <c r="AA6113"/>
      <c r="AB6113"/>
      <c r="AD6113"/>
      <c r="AE6113"/>
      <c r="AG6113"/>
      <c r="AH6113"/>
      <c r="AJ6113"/>
      <c r="AK6113"/>
      <c r="AM6113"/>
      <c r="AN6113"/>
      <c r="AP6113"/>
      <c r="AQ6113"/>
      <c r="AS6113"/>
      <c r="AT6113"/>
    </row>
    <row r="6114" spans="18:46">
      <c r="R6114"/>
      <c r="S6114"/>
      <c r="U6114"/>
      <c r="V6114"/>
      <c r="X6114"/>
      <c r="Y6114"/>
      <c r="AA6114"/>
      <c r="AB6114"/>
      <c r="AD6114"/>
      <c r="AE6114"/>
      <c r="AG6114"/>
      <c r="AH6114"/>
      <c r="AJ6114"/>
      <c r="AK6114"/>
      <c r="AM6114"/>
      <c r="AN6114"/>
      <c r="AP6114"/>
      <c r="AQ6114"/>
      <c r="AS6114"/>
      <c r="AT6114"/>
    </row>
    <row r="6115" spans="18:46">
      <c r="R6115"/>
      <c r="S6115"/>
      <c r="U6115"/>
      <c r="V6115"/>
      <c r="X6115"/>
      <c r="Y6115"/>
      <c r="AA6115"/>
      <c r="AB6115"/>
      <c r="AD6115"/>
      <c r="AE6115"/>
      <c r="AG6115"/>
      <c r="AH6115"/>
      <c r="AJ6115"/>
      <c r="AK6115"/>
      <c r="AM6115"/>
      <c r="AN6115"/>
      <c r="AP6115"/>
      <c r="AQ6115"/>
      <c r="AS6115"/>
      <c r="AT6115"/>
    </row>
    <row r="6116" spans="18:46">
      <c r="R6116"/>
      <c r="S6116"/>
      <c r="U6116"/>
      <c r="V6116"/>
      <c r="X6116"/>
      <c r="Y6116"/>
      <c r="AA6116"/>
      <c r="AB6116"/>
      <c r="AD6116"/>
      <c r="AE6116"/>
      <c r="AG6116"/>
      <c r="AH6116"/>
      <c r="AJ6116"/>
      <c r="AK6116"/>
      <c r="AM6116"/>
      <c r="AN6116"/>
      <c r="AP6116"/>
      <c r="AQ6116"/>
      <c r="AS6116"/>
      <c r="AT6116"/>
    </row>
    <row r="6117" spans="18:46">
      <c r="R6117"/>
      <c r="S6117"/>
      <c r="U6117"/>
      <c r="V6117"/>
      <c r="X6117"/>
      <c r="Y6117"/>
      <c r="AA6117"/>
      <c r="AB6117"/>
      <c r="AD6117"/>
      <c r="AE6117"/>
      <c r="AG6117"/>
      <c r="AH6117"/>
      <c r="AJ6117"/>
      <c r="AK6117"/>
      <c r="AM6117"/>
      <c r="AN6117"/>
      <c r="AP6117"/>
      <c r="AQ6117"/>
      <c r="AS6117"/>
      <c r="AT6117"/>
    </row>
    <row r="6118" spans="18:46">
      <c r="R6118"/>
      <c r="S6118"/>
      <c r="U6118"/>
      <c r="V6118"/>
      <c r="X6118"/>
      <c r="Y6118"/>
      <c r="AA6118"/>
      <c r="AB6118"/>
      <c r="AD6118"/>
      <c r="AE6118"/>
      <c r="AG6118"/>
      <c r="AH6118"/>
      <c r="AJ6118"/>
      <c r="AK6118"/>
      <c r="AM6118"/>
      <c r="AN6118"/>
      <c r="AP6118"/>
      <c r="AQ6118"/>
      <c r="AS6118"/>
      <c r="AT6118"/>
    </row>
    <row r="6119" spans="18:46">
      <c r="R6119"/>
      <c r="S6119"/>
      <c r="U6119"/>
      <c r="V6119"/>
      <c r="X6119"/>
      <c r="Y6119"/>
      <c r="AA6119"/>
      <c r="AB6119"/>
      <c r="AD6119"/>
      <c r="AE6119"/>
      <c r="AG6119"/>
      <c r="AH6119"/>
      <c r="AJ6119"/>
      <c r="AK6119"/>
      <c r="AM6119"/>
      <c r="AN6119"/>
      <c r="AP6119"/>
      <c r="AQ6119"/>
      <c r="AS6119"/>
      <c r="AT6119"/>
    </row>
    <row r="6120" spans="18:46">
      <c r="R6120"/>
      <c r="S6120"/>
      <c r="U6120"/>
      <c r="V6120"/>
      <c r="X6120"/>
      <c r="Y6120"/>
      <c r="AA6120"/>
      <c r="AB6120"/>
      <c r="AD6120"/>
      <c r="AE6120"/>
      <c r="AG6120"/>
      <c r="AH6120"/>
      <c r="AJ6120"/>
      <c r="AK6120"/>
      <c r="AM6120"/>
      <c r="AN6120"/>
      <c r="AP6120"/>
      <c r="AQ6120"/>
      <c r="AS6120"/>
      <c r="AT6120"/>
    </row>
    <row r="6121" spans="18:46">
      <c r="R6121"/>
      <c r="S6121"/>
      <c r="U6121"/>
      <c r="V6121"/>
      <c r="X6121"/>
      <c r="Y6121"/>
      <c r="AA6121"/>
      <c r="AB6121"/>
      <c r="AD6121"/>
      <c r="AE6121"/>
      <c r="AG6121"/>
      <c r="AH6121"/>
      <c r="AJ6121"/>
      <c r="AK6121"/>
      <c r="AM6121"/>
      <c r="AN6121"/>
      <c r="AP6121"/>
      <c r="AQ6121"/>
      <c r="AS6121"/>
      <c r="AT6121"/>
    </row>
    <row r="6122" spans="18:46">
      <c r="R6122"/>
      <c r="S6122"/>
      <c r="U6122"/>
      <c r="V6122"/>
      <c r="X6122"/>
      <c r="Y6122"/>
      <c r="AA6122"/>
      <c r="AB6122"/>
      <c r="AD6122"/>
      <c r="AE6122"/>
      <c r="AG6122"/>
      <c r="AH6122"/>
      <c r="AJ6122"/>
      <c r="AK6122"/>
      <c r="AM6122"/>
      <c r="AN6122"/>
      <c r="AP6122"/>
      <c r="AQ6122"/>
      <c r="AS6122"/>
      <c r="AT6122"/>
    </row>
    <row r="6123" spans="18:46">
      <c r="R6123"/>
      <c r="S6123"/>
      <c r="U6123"/>
      <c r="V6123"/>
      <c r="X6123"/>
      <c r="Y6123"/>
      <c r="AA6123"/>
      <c r="AB6123"/>
      <c r="AD6123"/>
      <c r="AE6123"/>
      <c r="AG6123"/>
      <c r="AH6123"/>
      <c r="AJ6123"/>
      <c r="AK6123"/>
      <c r="AM6123"/>
      <c r="AN6123"/>
      <c r="AP6123"/>
      <c r="AQ6123"/>
      <c r="AS6123"/>
      <c r="AT6123"/>
    </row>
    <row r="6124" spans="18:46">
      <c r="R6124"/>
      <c r="S6124"/>
      <c r="U6124"/>
      <c r="V6124"/>
      <c r="X6124"/>
      <c r="Y6124"/>
      <c r="AA6124"/>
      <c r="AB6124"/>
      <c r="AD6124"/>
      <c r="AE6124"/>
      <c r="AG6124"/>
      <c r="AH6124"/>
      <c r="AJ6124"/>
      <c r="AK6124"/>
      <c r="AM6124"/>
      <c r="AN6124"/>
      <c r="AP6124"/>
      <c r="AQ6124"/>
      <c r="AS6124"/>
      <c r="AT6124"/>
    </row>
    <row r="6125" spans="18:46">
      <c r="R6125"/>
      <c r="S6125"/>
      <c r="U6125"/>
      <c r="V6125"/>
      <c r="X6125"/>
      <c r="Y6125"/>
      <c r="AA6125"/>
      <c r="AB6125"/>
      <c r="AD6125"/>
      <c r="AE6125"/>
      <c r="AG6125"/>
      <c r="AH6125"/>
      <c r="AJ6125"/>
      <c r="AK6125"/>
      <c r="AM6125"/>
      <c r="AN6125"/>
      <c r="AP6125"/>
      <c r="AQ6125"/>
      <c r="AS6125"/>
      <c r="AT6125"/>
    </row>
    <row r="6126" spans="18:46">
      <c r="R6126"/>
      <c r="S6126"/>
      <c r="U6126"/>
      <c r="V6126"/>
      <c r="X6126"/>
      <c r="Y6126"/>
      <c r="AA6126"/>
      <c r="AB6126"/>
      <c r="AD6126"/>
      <c r="AE6126"/>
      <c r="AG6126"/>
      <c r="AH6126"/>
      <c r="AJ6126"/>
      <c r="AK6126"/>
      <c r="AM6126"/>
      <c r="AN6126"/>
      <c r="AP6126"/>
      <c r="AQ6126"/>
      <c r="AS6126"/>
      <c r="AT6126"/>
    </row>
    <row r="6127" spans="18:46">
      <c r="R6127"/>
      <c r="S6127"/>
      <c r="U6127"/>
      <c r="V6127"/>
      <c r="X6127"/>
      <c r="Y6127"/>
      <c r="AA6127"/>
      <c r="AB6127"/>
      <c r="AD6127"/>
      <c r="AE6127"/>
      <c r="AG6127"/>
      <c r="AH6127"/>
      <c r="AJ6127"/>
      <c r="AK6127"/>
      <c r="AM6127"/>
      <c r="AN6127"/>
      <c r="AP6127"/>
      <c r="AQ6127"/>
      <c r="AS6127"/>
      <c r="AT6127"/>
    </row>
    <row r="6128" spans="18:46">
      <c r="R6128"/>
      <c r="S6128"/>
      <c r="U6128"/>
      <c r="V6128"/>
      <c r="X6128"/>
      <c r="Y6128"/>
      <c r="AA6128"/>
      <c r="AB6128"/>
      <c r="AD6128"/>
      <c r="AE6128"/>
      <c r="AG6128"/>
      <c r="AH6128"/>
      <c r="AJ6128"/>
      <c r="AK6128"/>
      <c r="AM6128"/>
      <c r="AN6128"/>
      <c r="AP6128"/>
      <c r="AQ6128"/>
      <c r="AS6128"/>
      <c r="AT6128"/>
    </row>
    <row r="6129" spans="18:46">
      <c r="R6129"/>
      <c r="S6129"/>
      <c r="U6129"/>
      <c r="V6129"/>
      <c r="X6129"/>
      <c r="Y6129"/>
      <c r="AA6129"/>
      <c r="AB6129"/>
      <c r="AD6129"/>
      <c r="AE6129"/>
      <c r="AG6129"/>
      <c r="AH6129"/>
      <c r="AJ6129"/>
      <c r="AK6129"/>
      <c r="AM6129"/>
      <c r="AN6129"/>
      <c r="AP6129"/>
      <c r="AQ6129"/>
      <c r="AS6129"/>
      <c r="AT6129"/>
    </row>
    <row r="6130" spans="18:46">
      <c r="R6130"/>
      <c r="S6130"/>
      <c r="U6130"/>
      <c r="V6130"/>
      <c r="X6130"/>
      <c r="Y6130"/>
      <c r="AA6130"/>
      <c r="AB6130"/>
      <c r="AD6130"/>
      <c r="AE6130"/>
      <c r="AG6130"/>
      <c r="AH6130"/>
      <c r="AJ6130"/>
      <c r="AK6130"/>
      <c r="AM6130"/>
      <c r="AN6130"/>
      <c r="AP6130"/>
      <c r="AQ6130"/>
      <c r="AS6130"/>
      <c r="AT6130"/>
    </row>
    <row r="6131" spans="18:46">
      <c r="R6131"/>
      <c r="S6131"/>
      <c r="U6131"/>
      <c r="V6131"/>
      <c r="X6131"/>
      <c r="Y6131"/>
      <c r="AA6131"/>
      <c r="AB6131"/>
      <c r="AD6131"/>
      <c r="AE6131"/>
      <c r="AG6131"/>
      <c r="AH6131"/>
      <c r="AJ6131"/>
      <c r="AK6131"/>
      <c r="AM6131"/>
      <c r="AN6131"/>
      <c r="AP6131"/>
      <c r="AQ6131"/>
      <c r="AS6131"/>
      <c r="AT6131"/>
    </row>
    <row r="6132" spans="18:46">
      <c r="R6132"/>
      <c r="S6132"/>
      <c r="U6132"/>
      <c r="V6132"/>
      <c r="X6132"/>
      <c r="Y6132"/>
      <c r="AA6132"/>
      <c r="AB6132"/>
      <c r="AD6132"/>
      <c r="AE6132"/>
      <c r="AG6132"/>
      <c r="AH6132"/>
      <c r="AJ6132"/>
      <c r="AK6132"/>
      <c r="AM6132"/>
      <c r="AN6132"/>
      <c r="AP6132"/>
      <c r="AQ6132"/>
      <c r="AS6132"/>
      <c r="AT6132"/>
    </row>
    <row r="6133" spans="18:46">
      <c r="R6133"/>
      <c r="S6133"/>
      <c r="U6133"/>
      <c r="V6133"/>
      <c r="X6133"/>
      <c r="Y6133"/>
      <c r="AA6133"/>
      <c r="AB6133"/>
      <c r="AD6133"/>
      <c r="AE6133"/>
      <c r="AG6133"/>
      <c r="AH6133"/>
      <c r="AJ6133"/>
      <c r="AK6133"/>
      <c r="AM6133"/>
      <c r="AN6133"/>
      <c r="AP6133"/>
      <c r="AQ6133"/>
      <c r="AS6133"/>
      <c r="AT6133"/>
    </row>
    <row r="6134" spans="18:46">
      <c r="R6134"/>
      <c r="S6134"/>
      <c r="U6134"/>
      <c r="V6134"/>
      <c r="X6134"/>
      <c r="Y6134"/>
      <c r="AA6134"/>
      <c r="AB6134"/>
      <c r="AD6134"/>
      <c r="AE6134"/>
      <c r="AG6134"/>
      <c r="AH6134"/>
      <c r="AJ6134"/>
      <c r="AK6134"/>
      <c r="AM6134"/>
      <c r="AN6134"/>
      <c r="AP6134"/>
      <c r="AQ6134"/>
      <c r="AS6134"/>
      <c r="AT6134"/>
    </row>
    <row r="6135" spans="18:46">
      <c r="R6135"/>
      <c r="S6135"/>
      <c r="U6135"/>
      <c r="V6135"/>
      <c r="X6135"/>
      <c r="Y6135"/>
      <c r="AA6135"/>
      <c r="AB6135"/>
      <c r="AD6135"/>
      <c r="AE6135"/>
      <c r="AG6135"/>
      <c r="AH6135"/>
      <c r="AJ6135"/>
      <c r="AK6135"/>
      <c r="AM6135"/>
      <c r="AN6135"/>
      <c r="AP6135"/>
      <c r="AQ6135"/>
      <c r="AS6135"/>
      <c r="AT6135"/>
    </row>
    <row r="6136" spans="18:46">
      <c r="R6136"/>
      <c r="S6136"/>
      <c r="U6136"/>
      <c r="V6136"/>
      <c r="X6136"/>
      <c r="Y6136"/>
      <c r="AA6136"/>
      <c r="AB6136"/>
      <c r="AD6136"/>
      <c r="AE6136"/>
      <c r="AG6136"/>
      <c r="AH6136"/>
      <c r="AJ6136"/>
      <c r="AK6136"/>
      <c r="AM6136"/>
      <c r="AN6136"/>
      <c r="AP6136"/>
      <c r="AQ6136"/>
      <c r="AS6136"/>
      <c r="AT6136"/>
    </row>
    <row r="6137" spans="18:46">
      <c r="R6137"/>
      <c r="S6137"/>
      <c r="U6137"/>
      <c r="V6137"/>
      <c r="X6137"/>
      <c r="Y6137"/>
      <c r="AA6137"/>
      <c r="AB6137"/>
      <c r="AD6137"/>
      <c r="AE6137"/>
      <c r="AG6137"/>
      <c r="AH6137"/>
      <c r="AJ6137"/>
      <c r="AK6137"/>
      <c r="AM6137"/>
      <c r="AN6137"/>
      <c r="AP6137"/>
      <c r="AQ6137"/>
      <c r="AS6137"/>
      <c r="AT6137"/>
    </row>
    <row r="6138" spans="18:46">
      <c r="R6138"/>
      <c r="S6138"/>
      <c r="U6138"/>
      <c r="V6138"/>
      <c r="X6138"/>
      <c r="Y6138"/>
      <c r="AA6138"/>
      <c r="AB6138"/>
      <c r="AD6138"/>
      <c r="AE6138"/>
      <c r="AG6138"/>
      <c r="AH6138"/>
      <c r="AJ6138"/>
      <c r="AK6138"/>
      <c r="AM6138"/>
      <c r="AN6138"/>
      <c r="AP6138"/>
      <c r="AQ6138"/>
      <c r="AS6138"/>
      <c r="AT6138"/>
    </row>
    <row r="6139" spans="18:46">
      <c r="R6139"/>
      <c r="S6139"/>
      <c r="U6139"/>
      <c r="V6139"/>
      <c r="X6139"/>
      <c r="Y6139"/>
      <c r="AA6139"/>
      <c r="AB6139"/>
      <c r="AD6139"/>
      <c r="AE6139"/>
      <c r="AG6139"/>
      <c r="AH6139"/>
      <c r="AJ6139"/>
      <c r="AK6139"/>
      <c r="AM6139"/>
      <c r="AN6139"/>
      <c r="AP6139"/>
      <c r="AQ6139"/>
      <c r="AS6139"/>
      <c r="AT6139"/>
    </row>
    <row r="6140" spans="18:46">
      <c r="R6140"/>
      <c r="S6140"/>
      <c r="U6140"/>
      <c r="V6140"/>
      <c r="X6140"/>
      <c r="Y6140"/>
      <c r="AA6140"/>
      <c r="AB6140"/>
      <c r="AD6140"/>
      <c r="AE6140"/>
      <c r="AG6140"/>
      <c r="AH6140"/>
      <c r="AJ6140"/>
      <c r="AK6140"/>
      <c r="AM6140"/>
      <c r="AN6140"/>
      <c r="AP6140"/>
      <c r="AQ6140"/>
      <c r="AS6140"/>
      <c r="AT6140"/>
    </row>
    <row r="6141" spans="18:46">
      <c r="R6141"/>
      <c r="S6141"/>
      <c r="U6141"/>
      <c r="V6141"/>
      <c r="X6141"/>
      <c r="Y6141"/>
      <c r="AA6141"/>
      <c r="AB6141"/>
      <c r="AD6141"/>
      <c r="AE6141"/>
      <c r="AG6141"/>
      <c r="AH6141"/>
      <c r="AJ6141"/>
      <c r="AK6141"/>
      <c r="AM6141"/>
      <c r="AN6141"/>
      <c r="AP6141"/>
      <c r="AQ6141"/>
      <c r="AS6141"/>
      <c r="AT6141"/>
    </row>
    <row r="6142" spans="18:46">
      <c r="R6142"/>
      <c r="S6142"/>
      <c r="U6142"/>
      <c r="V6142"/>
      <c r="X6142"/>
      <c r="Y6142"/>
      <c r="AA6142"/>
      <c r="AB6142"/>
      <c r="AD6142"/>
      <c r="AE6142"/>
      <c r="AG6142"/>
      <c r="AH6142"/>
      <c r="AJ6142"/>
      <c r="AK6142"/>
      <c r="AM6142"/>
      <c r="AN6142"/>
      <c r="AP6142"/>
      <c r="AQ6142"/>
      <c r="AS6142"/>
      <c r="AT6142"/>
    </row>
    <row r="6143" spans="18:46">
      <c r="R6143"/>
      <c r="S6143"/>
      <c r="U6143"/>
      <c r="V6143"/>
      <c r="X6143"/>
      <c r="Y6143"/>
      <c r="AA6143"/>
      <c r="AB6143"/>
      <c r="AD6143"/>
      <c r="AE6143"/>
      <c r="AG6143"/>
      <c r="AH6143"/>
      <c r="AJ6143"/>
      <c r="AK6143"/>
      <c r="AM6143"/>
      <c r="AN6143"/>
      <c r="AP6143"/>
      <c r="AQ6143"/>
      <c r="AS6143"/>
      <c r="AT6143"/>
    </row>
    <row r="6144" spans="18:46">
      <c r="R6144"/>
      <c r="S6144"/>
      <c r="U6144"/>
      <c r="V6144"/>
      <c r="X6144"/>
      <c r="Y6144"/>
      <c r="AA6144"/>
      <c r="AB6144"/>
      <c r="AD6144"/>
      <c r="AE6144"/>
      <c r="AG6144"/>
      <c r="AH6144"/>
      <c r="AJ6144"/>
      <c r="AK6144"/>
      <c r="AM6144"/>
      <c r="AN6144"/>
      <c r="AP6144"/>
      <c r="AQ6144"/>
      <c r="AS6144"/>
      <c r="AT6144"/>
    </row>
    <row r="6145" spans="18:46">
      <c r="R6145"/>
      <c r="S6145"/>
      <c r="U6145"/>
      <c r="V6145"/>
      <c r="X6145"/>
      <c r="Y6145"/>
      <c r="AA6145"/>
      <c r="AB6145"/>
      <c r="AD6145"/>
      <c r="AE6145"/>
      <c r="AG6145"/>
      <c r="AH6145"/>
      <c r="AJ6145"/>
      <c r="AK6145"/>
      <c r="AM6145"/>
      <c r="AN6145"/>
      <c r="AP6145"/>
      <c r="AQ6145"/>
      <c r="AS6145"/>
      <c r="AT6145"/>
    </row>
    <row r="6146" spans="18:46">
      <c r="R6146"/>
      <c r="S6146"/>
      <c r="U6146"/>
      <c r="V6146"/>
      <c r="X6146"/>
      <c r="Y6146"/>
      <c r="AA6146"/>
      <c r="AB6146"/>
      <c r="AD6146"/>
      <c r="AE6146"/>
      <c r="AG6146"/>
      <c r="AH6146"/>
      <c r="AJ6146"/>
      <c r="AK6146"/>
      <c r="AM6146"/>
      <c r="AN6146"/>
      <c r="AP6146"/>
      <c r="AQ6146"/>
      <c r="AS6146"/>
      <c r="AT6146"/>
    </row>
    <row r="6147" spans="18:46">
      <c r="R6147"/>
      <c r="S6147"/>
      <c r="U6147"/>
      <c r="V6147"/>
      <c r="X6147"/>
      <c r="Y6147"/>
      <c r="AA6147"/>
      <c r="AB6147"/>
      <c r="AD6147"/>
      <c r="AE6147"/>
      <c r="AG6147"/>
      <c r="AH6147"/>
      <c r="AJ6147"/>
      <c r="AK6147"/>
      <c r="AM6147"/>
      <c r="AN6147"/>
      <c r="AP6147"/>
      <c r="AQ6147"/>
      <c r="AS6147"/>
      <c r="AT6147"/>
    </row>
    <row r="6148" spans="18:46">
      <c r="R6148"/>
      <c r="S6148"/>
      <c r="U6148"/>
      <c r="V6148"/>
      <c r="X6148"/>
      <c r="Y6148"/>
      <c r="AA6148"/>
      <c r="AB6148"/>
      <c r="AD6148"/>
      <c r="AE6148"/>
      <c r="AG6148"/>
      <c r="AH6148"/>
      <c r="AJ6148"/>
      <c r="AK6148"/>
      <c r="AM6148"/>
      <c r="AN6148"/>
      <c r="AP6148"/>
      <c r="AQ6148"/>
      <c r="AS6148"/>
      <c r="AT6148"/>
    </row>
    <row r="6149" spans="18:46">
      <c r="R6149"/>
      <c r="S6149"/>
      <c r="U6149"/>
      <c r="V6149"/>
      <c r="X6149"/>
      <c r="Y6149"/>
      <c r="AA6149"/>
      <c r="AB6149"/>
      <c r="AD6149"/>
      <c r="AE6149"/>
      <c r="AG6149"/>
      <c r="AH6149"/>
      <c r="AJ6149"/>
      <c r="AK6149"/>
      <c r="AM6149"/>
      <c r="AN6149"/>
      <c r="AP6149"/>
      <c r="AQ6149"/>
      <c r="AS6149"/>
      <c r="AT6149"/>
    </row>
    <row r="6150" spans="18:46">
      <c r="R6150"/>
      <c r="S6150"/>
      <c r="U6150"/>
      <c r="V6150"/>
      <c r="X6150"/>
      <c r="Y6150"/>
      <c r="AA6150"/>
      <c r="AB6150"/>
      <c r="AD6150"/>
      <c r="AE6150"/>
      <c r="AG6150"/>
      <c r="AH6150"/>
      <c r="AJ6150"/>
      <c r="AK6150"/>
      <c r="AM6150"/>
      <c r="AN6150"/>
      <c r="AP6150"/>
      <c r="AQ6150"/>
      <c r="AS6150"/>
      <c r="AT6150"/>
    </row>
    <row r="6151" spans="18:46">
      <c r="R6151"/>
      <c r="S6151"/>
      <c r="U6151"/>
      <c r="V6151"/>
      <c r="X6151"/>
      <c r="Y6151"/>
      <c r="AA6151"/>
      <c r="AB6151"/>
      <c r="AD6151"/>
      <c r="AE6151"/>
      <c r="AG6151"/>
      <c r="AH6151"/>
      <c r="AJ6151"/>
      <c r="AK6151"/>
      <c r="AM6151"/>
      <c r="AN6151"/>
      <c r="AP6151"/>
      <c r="AQ6151"/>
      <c r="AS6151"/>
      <c r="AT6151"/>
    </row>
    <row r="6152" spans="18:46">
      <c r="R6152"/>
      <c r="S6152"/>
      <c r="U6152"/>
      <c r="V6152"/>
      <c r="X6152"/>
      <c r="Y6152"/>
      <c r="AA6152"/>
      <c r="AB6152"/>
      <c r="AD6152"/>
      <c r="AE6152"/>
      <c r="AG6152"/>
      <c r="AH6152"/>
      <c r="AJ6152"/>
      <c r="AK6152"/>
      <c r="AM6152"/>
      <c r="AN6152"/>
      <c r="AP6152"/>
      <c r="AQ6152"/>
      <c r="AS6152"/>
      <c r="AT6152"/>
    </row>
    <row r="6153" spans="18:46">
      <c r="R6153"/>
      <c r="S6153"/>
      <c r="U6153"/>
      <c r="V6153"/>
      <c r="X6153"/>
      <c r="Y6153"/>
      <c r="AA6153"/>
      <c r="AB6153"/>
      <c r="AD6153"/>
      <c r="AE6153"/>
      <c r="AG6153"/>
      <c r="AH6153"/>
      <c r="AJ6153"/>
      <c r="AK6153"/>
      <c r="AM6153"/>
      <c r="AN6153"/>
      <c r="AP6153"/>
      <c r="AQ6153"/>
      <c r="AS6153"/>
      <c r="AT6153"/>
    </row>
    <row r="6154" spans="18:46">
      <c r="R6154"/>
      <c r="S6154"/>
      <c r="U6154"/>
      <c r="V6154"/>
      <c r="X6154"/>
      <c r="Y6154"/>
      <c r="AA6154"/>
      <c r="AB6154"/>
      <c r="AD6154"/>
      <c r="AE6154"/>
      <c r="AG6154"/>
      <c r="AH6154"/>
      <c r="AJ6154"/>
      <c r="AK6154"/>
      <c r="AM6154"/>
      <c r="AN6154"/>
      <c r="AP6154"/>
      <c r="AQ6154"/>
      <c r="AS6154"/>
      <c r="AT6154"/>
    </row>
    <row r="6155" spans="18:46">
      <c r="R6155"/>
      <c r="S6155"/>
      <c r="U6155"/>
      <c r="V6155"/>
      <c r="X6155"/>
      <c r="Y6155"/>
      <c r="AA6155"/>
      <c r="AB6155"/>
      <c r="AD6155"/>
      <c r="AE6155"/>
      <c r="AG6155"/>
      <c r="AH6155"/>
      <c r="AJ6155"/>
      <c r="AK6155"/>
      <c r="AM6155"/>
      <c r="AN6155"/>
      <c r="AP6155"/>
      <c r="AQ6155"/>
      <c r="AS6155"/>
      <c r="AT6155"/>
    </row>
    <row r="6156" spans="18:46">
      <c r="R6156"/>
      <c r="S6156"/>
      <c r="U6156"/>
      <c r="V6156"/>
      <c r="X6156"/>
      <c r="Y6156"/>
      <c r="AA6156"/>
      <c r="AB6156"/>
      <c r="AD6156"/>
      <c r="AE6156"/>
      <c r="AG6156"/>
      <c r="AH6156"/>
      <c r="AJ6156"/>
      <c r="AK6156"/>
      <c r="AM6156"/>
      <c r="AN6156"/>
      <c r="AP6156"/>
      <c r="AQ6156"/>
      <c r="AS6156"/>
      <c r="AT6156"/>
    </row>
    <row r="6157" spans="18:46">
      <c r="R6157"/>
      <c r="S6157"/>
      <c r="U6157"/>
      <c r="V6157"/>
      <c r="X6157"/>
      <c r="Y6157"/>
      <c r="AA6157"/>
      <c r="AB6157"/>
      <c r="AD6157"/>
      <c r="AE6157"/>
      <c r="AG6157"/>
      <c r="AH6157"/>
      <c r="AJ6157"/>
      <c r="AK6157"/>
      <c r="AM6157"/>
      <c r="AN6157"/>
      <c r="AP6157"/>
      <c r="AQ6157"/>
      <c r="AS6157"/>
      <c r="AT6157"/>
    </row>
    <row r="6158" spans="18:46">
      <c r="R6158"/>
      <c r="S6158"/>
      <c r="U6158"/>
      <c r="V6158"/>
      <c r="X6158"/>
      <c r="Y6158"/>
      <c r="AA6158"/>
      <c r="AB6158"/>
      <c r="AD6158"/>
      <c r="AE6158"/>
      <c r="AG6158"/>
      <c r="AH6158"/>
      <c r="AJ6158"/>
      <c r="AK6158"/>
      <c r="AM6158"/>
      <c r="AN6158"/>
      <c r="AP6158"/>
      <c r="AQ6158"/>
      <c r="AS6158"/>
      <c r="AT6158"/>
    </row>
    <row r="6159" spans="18:46">
      <c r="R6159"/>
      <c r="S6159"/>
      <c r="U6159"/>
      <c r="V6159"/>
      <c r="X6159"/>
      <c r="Y6159"/>
      <c r="AA6159"/>
      <c r="AB6159"/>
      <c r="AD6159"/>
      <c r="AE6159"/>
      <c r="AG6159"/>
      <c r="AH6159"/>
      <c r="AJ6159"/>
      <c r="AK6159"/>
      <c r="AM6159"/>
      <c r="AN6159"/>
      <c r="AP6159"/>
      <c r="AQ6159"/>
      <c r="AS6159"/>
      <c r="AT6159"/>
    </row>
    <row r="6160" spans="18:46">
      <c r="R6160"/>
      <c r="S6160"/>
      <c r="U6160"/>
      <c r="V6160"/>
      <c r="X6160"/>
      <c r="Y6160"/>
      <c r="AA6160"/>
      <c r="AB6160"/>
      <c r="AD6160"/>
      <c r="AE6160"/>
      <c r="AG6160"/>
      <c r="AH6160"/>
      <c r="AJ6160"/>
      <c r="AK6160"/>
      <c r="AM6160"/>
      <c r="AN6160"/>
      <c r="AP6160"/>
      <c r="AQ6160"/>
      <c r="AS6160"/>
      <c r="AT6160"/>
    </row>
    <row r="6161" spans="18:46">
      <c r="R6161"/>
      <c r="S6161"/>
      <c r="U6161"/>
      <c r="V6161"/>
      <c r="X6161"/>
      <c r="Y6161"/>
      <c r="AA6161"/>
      <c r="AB6161"/>
      <c r="AD6161"/>
      <c r="AE6161"/>
      <c r="AG6161"/>
      <c r="AH6161"/>
      <c r="AJ6161"/>
      <c r="AK6161"/>
      <c r="AM6161"/>
      <c r="AN6161"/>
      <c r="AP6161"/>
      <c r="AQ6161"/>
      <c r="AS6161"/>
      <c r="AT6161"/>
    </row>
    <row r="6162" spans="18:46">
      <c r="R6162"/>
      <c r="S6162"/>
      <c r="U6162"/>
      <c r="V6162"/>
      <c r="X6162"/>
      <c r="Y6162"/>
      <c r="AA6162"/>
      <c r="AB6162"/>
      <c r="AD6162"/>
      <c r="AE6162"/>
      <c r="AG6162"/>
      <c r="AH6162"/>
      <c r="AJ6162"/>
      <c r="AK6162"/>
      <c r="AM6162"/>
      <c r="AN6162"/>
      <c r="AP6162"/>
      <c r="AQ6162"/>
      <c r="AS6162"/>
      <c r="AT6162"/>
    </row>
    <row r="6163" spans="18:46">
      <c r="R6163"/>
      <c r="S6163"/>
      <c r="U6163"/>
      <c r="V6163"/>
      <c r="X6163"/>
      <c r="Y6163"/>
      <c r="AA6163"/>
      <c r="AB6163"/>
      <c r="AD6163"/>
      <c r="AE6163"/>
      <c r="AG6163"/>
      <c r="AH6163"/>
      <c r="AJ6163"/>
      <c r="AK6163"/>
      <c r="AM6163"/>
      <c r="AN6163"/>
      <c r="AP6163"/>
      <c r="AQ6163"/>
      <c r="AS6163"/>
      <c r="AT6163"/>
    </row>
    <row r="6164" spans="18:46">
      <c r="R6164"/>
      <c r="S6164"/>
      <c r="U6164"/>
      <c r="V6164"/>
      <c r="X6164"/>
      <c r="Y6164"/>
      <c r="AA6164"/>
      <c r="AB6164"/>
      <c r="AD6164"/>
      <c r="AE6164"/>
      <c r="AG6164"/>
      <c r="AH6164"/>
      <c r="AJ6164"/>
      <c r="AK6164"/>
      <c r="AM6164"/>
      <c r="AN6164"/>
      <c r="AP6164"/>
      <c r="AQ6164"/>
      <c r="AS6164"/>
      <c r="AT6164"/>
    </row>
    <row r="6165" spans="18:46">
      <c r="R6165"/>
      <c r="S6165"/>
      <c r="U6165"/>
      <c r="V6165"/>
      <c r="X6165"/>
      <c r="Y6165"/>
      <c r="AA6165"/>
      <c r="AB6165"/>
      <c r="AD6165"/>
      <c r="AE6165"/>
      <c r="AG6165"/>
      <c r="AH6165"/>
      <c r="AJ6165"/>
      <c r="AK6165"/>
      <c r="AM6165"/>
      <c r="AN6165"/>
      <c r="AP6165"/>
      <c r="AQ6165"/>
      <c r="AS6165"/>
      <c r="AT6165"/>
    </row>
    <row r="6166" spans="18:46">
      <c r="R6166"/>
      <c r="S6166"/>
      <c r="U6166"/>
      <c r="V6166"/>
      <c r="X6166"/>
      <c r="Y6166"/>
      <c r="AA6166"/>
      <c r="AB6166"/>
      <c r="AD6166"/>
      <c r="AE6166"/>
      <c r="AG6166"/>
      <c r="AH6166"/>
      <c r="AJ6166"/>
      <c r="AK6166"/>
      <c r="AM6166"/>
      <c r="AN6166"/>
      <c r="AP6166"/>
      <c r="AQ6166"/>
      <c r="AS6166"/>
      <c r="AT6166"/>
    </row>
    <row r="6167" spans="18:46">
      <c r="R6167"/>
      <c r="S6167"/>
      <c r="U6167"/>
      <c r="V6167"/>
      <c r="X6167"/>
      <c r="Y6167"/>
      <c r="AA6167"/>
      <c r="AB6167"/>
      <c r="AD6167"/>
      <c r="AE6167"/>
      <c r="AG6167"/>
      <c r="AH6167"/>
      <c r="AJ6167"/>
      <c r="AK6167"/>
      <c r="AM6167"/>
      <c r="AN6167"/>
      <c r="AP6167"/>
      <c r="AQ6167"/>
      <c r="AS6167"/>
      <c r="AT6167"/>
    </row>
    <row r="6168" spans="18:46">
      <c r="R6168"/>
      <c r="S6168"/>
      <c r="U6168"/>
      <c r="V6168"/>
      <c r="X6168"/>
      <c r="Y6168"/>
      <c r="AA6168"/>
      <c r="AB6168"/>
      <c r="AD6168"/>
      <c r="AE6168"/>
      <c r="AG6168"/>
      <c r="AH6168"/>
      <c r="AJ6168"/>
      <c r="AK6168"/>
      <c r="AM6168"/>
      <c r="AN6168"/>
      <c r="AP6168"/>
      <c r="AQ6168"/>
      <c r="AS6168"/>
      <c r="AT6168"/>
    </row>
    <row r="6169" spans="18:46">
      <c r="R6169"/>
      <c r="S6169"/>
      <c r="U6169"/>
      <c r="V6169"/>
      <c r="X6169"/>
      <c r="Y6169"/>
      <c r="AA6169"/>
      <c r="AB6169"/>
      <c r="AD6169"/>
      <c r="AE6169"/>
      <c r="AG6169"/>
      <c r="AH6169"/>
      <c r="AJ6169"/>
      <c r="AK6169"/>
      <c r="AM6169"/>
      <c r="AN6169"/>
      <c r="AP6169"/>
      <c r="AQ6169"/>
      <c r="AS6169"/>
      <c r="AT6169"/>
    </row>
    <row r="6170" spans="18:46">
      <c r="R6170"/>
      <c r="S6170"/>
      <c r="U6170"/>
      <c r="V6170"/>
      <c r="X6170"/>
      <c r="Y6170"/>
      <c r="AA6170"/>
      <c r="AB6170"/>
      <c r="AD6170"/>
      <c r="AE6170"/>
      <c r="AG6170"/>
      <c r="AH6170"/>
      <c r="AJ6170"/>
      <c r="AK6170"/>
      <c r="AM6170"/>
      <c r="AN6170"/>
      <c r="AP6170"/>
      <c r="AQ6170"/>
      <c r="AS6170"/>
      <c r="AT6170"/>
    </row>
    <row r="6171" spans="18:46">
      <c r="R6171"/>
      <c r="S6171"/>
      <c r="U6171"/>
      <c r="V6171"/>
      <c r="X6171"/>
      <c r="Y6171"/>
      <c r="AA6171"/>
      <c r="AB6171"/>
      <c r="AD6171"/>
      <c r="AE6171"/>
      <c r="AG6171"/>
      <c r="AH6171"/>
      <c r="AJ6171"/>
      <c r="AK6171"/>
      <c r="AM6171"/>
      <c r="AN6171"/>
      <c r="AP6171"/>
      <c r="AQ6171"/>
      <c r="AS6171"/>
      <c r="AT6171"/>
    </row>
    <row r="6172" spans="18:46">
      <c r="R6172"/>
      <c r="S6172"/>
      <c r="U6172"/>
      <c r="V6172"/>
      <c r="X6172"/>
      <c r="Y6172"/>
      <c r="AA6172"/>
      <c r="AB6172"/>
      <c r="AD6172"/>
      <c r="AE6172"/>
      <c r="AG6172"/>
      <c r="AH6172"/>
      <c r="AJ6172"/>
      <c r="AK6172"/>
      <c r="AM6172"/>
      <c r="AN6172"/>
      <c r="AP6172"/>
      <c r="AQ6172"/>
      <c r="AS6172"/>
      <c r="AT6172"/>
    </row>
    <row r="6173" spans="18:46">
      <c r="R6173"/>
      <c r="S6173"/>
      <c r="U6173"/>
      <c r="V6173"/>
      <c r="X6173"/>
      <c r="Y6173"/>
      <c r="AA6173"/>
      <c r="AB6173"/>
      <c r="AD6173"/>
      <c r="AE6173"/>
      <c r="AG6173"/>
      <c r="AH6173"/>
      <c r="AJ6173"/>
      <c r="AK6173"/>
      <c r="AM6173"/>
      <c r="AN6173"/>
      <c r="AP6173"/>
      <c r="AQ6173"/>
      <c r="AS6173"/>
      <c r="AT6173"/>
    </row>
    <row r="6174" spans="18:46">
      <c r="R6174"/>
      <c r="S6174"/>
      <c r="U6174"/>
      <c r="V6174"/>
      <c r="X6174"/>
      <c r="Y6174"/>
      <c r="AA6174"/>
      <c r="AB6174"/>
      <c r="AD6174"/>
      <c r="AE6174"/>
      <c r="AG6174"/>
      <c r="AH6174"/>
      <c r="AJ6174"/>
      <c r="AK6174"/>
      <c r="AM6174"/>
      <c r="AN6174"/>
      <c r="AP6174"/>
      <c r="AQ6174"/>
      <c r="AS6174"/>
      <c r="AT6174"/>
    </row>
    <row r="6175" spans="18:46">
      <c r="R6175"/>
      <c r="S6175"/>
      <c r="U6175"/>
      <c r="V6175"/>
      <c r="X6175"/>
      <c r="Y6175"/>
      <c r="AA6175"/>
      <c r="AB6175"/>
      <c r="AD6175"/>
      <c r="AE6175"/>
      <c r="AG6175"/>
      <c r="AH6175"/>
      <c r="AJ6175"/>
      <c r="AK6175"/>
      <c r="AM6175"/>
      <c r="AN6175"/>
      <c r="AP6175"/>
      <c r="AQ6175"/>
      <c r="AS6175"/>
      <c r="AT6175"/>
    </row>
    <row r="6176" spans="18:46">
      <c r="R6176"/>
      <c r="S6176"/>
      <c r="U6176"/>
      <c r="V6176"/>
      <c r="X6176"/>
      <c r="Y6176"/>
      <c r="AA6176"/>
      <c r="AB6176"/>
      <c r="AD6176"/>
      <c r="AE6176"/>
      <c r="AG6176"/>
      <c r="AH6176"/>
      <c r="AJ6176"/>
      <c r="AK6176"/>
      <c r="AM6176"/>
      <c r="AN6176"/>
      <c r="AP6176"/>
      <c r="AQ6176"/>
      <c r="AS6176"/>
      <c r="AT6176"/>
    </row>
    <row r="6177" spans="18:46">
      <c r="R6177"/>
      <c r="S6177"/>
      <c r="U6177"/>
      <c r="V6177"/>
      <c r="X6177"/>
      <c r="Y6177"/>
      <c r="AA6177"/>
      <c r="AB6177"/>
      <c r="AD6177"/>
      <c r="AE6177"/>
      <c r="AG6177"/>
      <c r="AH6177"/>
      <c r="AJ6177"/>
      <c r="AK6177"/>
      <c r="AM6177"/>
      <c r="AN6177"/>
      <c r="AP6177"/>
      <c r="AQ6177"/>
      <c r="AS6177"/>
      <c r="AT6177"/>
    </row>
    <row r="6178" spans="18:46">
      <c r="R6178"/>
      <c r="S6178"/>
      <c r="U6178"/>
      <c r="V6178"/>
      <c r="X6178"/>
      <c r="Y6178"/>
      <c r="AA6178"/>
      <c r="AB6178"/>
      <c r="AD6178"/>
      <c r="AE6178"/>
      <c r="AG6178"/>
      <c r="AH6178"/>
      <c r="AJ6178"/>
      <c r="AK6178"/>
      <c r="AM6178"/>
      <c r="AN6178"/>
      <c r="AP6178"/>
      <c r="AQ6178"/>
      <c r="AS6178"/>
      <c r="AT6178"/>
    </row>
    <row r="6179" spans="18:46">
      <c r="R6179"/>
      <c r="S6179"/>
      <c r="U6179"/>
      <c r="V6179"/>
      <c r="X6179"/>
      <c r="Y6179"/>
      <c r="AA6179"/>
      <c r="AB6179"/>
      <c r="AD6179"/>
      <c r="AE6179"/>
      <c r="AG6179"/>
      <c r="AH6179"/>
      <c r="AJ6179"/>
      <c r="AK6179"/>
      <c r="AM6179"/>
      <c r="AN6179"/>
      <c r="AP6179"/>
      <c r="AQ6179"/>
      <c r="AS6179"/>
      <c r="AT6179"/>
    </row>
    <row r="6180" spans="18:46">
      <c r="R6180"/>
      <c r="S6180"/>
      <c r="U6180"/>
      <c r="V6180"/>
      <c r="X6180"/>
      <c r="Y6180"/>
      <c r="AA6180"/>
      <c r="AB6180"/>
      <c r="AD6180"/>
      <c r="AE6180"/>
      <c r="AG6180"/>
      <c r="AH6180"/>
      <c r="AJ6180"/>
      <c r="AK6180"/>
      <c r="AM6180"/>
      <c r="AN6180"/>
      <c r="AP6180"/>
      <c r="AQ6180"/>
      <c r="AS6180"/>
      <c r="AT6180"/>
    </row>
    <row r="6181" spans="18:46">
      <c r="R6181"/>
      <c r="S6181"/>
      <c r="U6181"/>
      <c r="V6181"/>
      <c r="X6181"/>
      <c r="Y6181"/>
      <c r="AA6181"/>
      <c r="AB6181"/>
      <c r="AD6181"/>
      <c r="AE6181"/>
      <c r="AG6181"/>
      <c r="AH6181"/>
      <c r="AJ6181"/>
      <c r="AK6181"/>
      <c r="AM6181"/>
      <c r="AN6181"/>
      <c r="AP6181"/>
      <c r="AQ6181"/>
      <c r="AS6181"/>
      <c r="AT6181"/>
    </row>
    <row r="6182" spans="18:46">
      <c r="R6182"/>
      <c r="S6182"/>
      <c r="U6182"/>
      <c r="V6182"/>
      <c r="X6182"/>
      <c r="Y6182"/>
      <c r="AA6182"/>
      <c r="AB6182"/>
      <c r="AD6182"/>
      <c r="AE6182"/>
      <c r="AG6182"/>
      <c r="AH6182"/>
      <c r="AJ6182"/>
      <c r="AK6182"/>
      <c r="AM6182"/>
      <c r="AN6182"/>
      <c r="AP6182"/>
      <c r="AQ6182"/>
      <c r="AS6182"/>
      <c r="AT6182"/>
    </row>
    <row r="6183" spans="18:46">
      <c r="R6183"/>
      <c r="S6183"/>
      <c r="U6183"/>
      <c r="V6183"/>
      <c r="X6183"/>
      <c r="Y6183"/>
      <c r="AA6183"/>
      <c r="AB6183"/>
      <c r="AD6183"/>
      <c r="AE6183"/>
      <c r="AG6183"/>
      <c r="AH6183"/>
      <c r="AJ6183"/>
      <c r="AK6183"/>
      <c r="AM6183"/>
      <c r="AN6183"/>
      <c r="AP6183"/>
      <c r="AQ6183"/>
      <c r="AS6183"/>
      <c r="AT6183"/>
    </row>
    <row r="6184" spans="18:46">
      <c r="R6184"/>
      <c r="S6184"/>
      <c r="U6184"/>
      <c r="V6184"/>
      <c r="X6184"/>
      <c r="Y6184"/>
      <c r="AA6184"/>
      <c r="AB6184"/>
      <c r="AD6184"/>
      <c r="AE6184"/>
      <c r="AG6184"/>
      <c r="AH6184"/>
      <c r="AJ6184"/>
      <c r="AK6184"/>
      <c r="AM6184"/>
      <c r="AN6184"/>
      <c r="AP6184"/>
      <c r="AQ6184"/>
      <c r="AS6184"/>
      <c r="AT6184"/>
    </row>
    <row r="6185" spans="18:46">
      <c r="R6185"/>
      <c r="S6185"/>
      <c r="U6185"/>
      <c r="V6185"/>
      <c r="X6185"/>
      <c r="Y6185"/>
      <c r="AA6185"/>
      <c r="AB6185"/>
      <c r="AD6185"/>
      <c r="AE6185"/>
      <c r="AG6185"/>
      <c r="AH6185"/>
      <c r="AJ6185"/>
      <c r="AK6185"/>
      <c r="AM6185"/>
      <c r="AN6185"/>
      <c r="AP6185"/>
      <c r="AQ6185"/>
      <c r="AS6185"/>
      <c r="AT6185"/>
    </row>
    <row r="6186" spans="18:46">
      <c r="R6186"/>
      <c r="S6186"/>
      <c r="U6186"/>
      <c r="V6186"/>
      <c r="X6186"/>
      <c r="Y6186"/>
      <c r="AA6186"/>
      <c r="AB6186"/>
      <c r="AD6186"/>
      <c r="AE6186"/>
      <c r="AG6186"/>
      <c r="AH6186"/>
      <c r="AJ6186"/>
      <c r="AK6186"/>
      <c r="AM6186"/>
      <c r="AN6186"/>
      <c r="AP6186"/>
      <c r="AQ6186"/>
      <c r="AS6186"/>
      <c r="AT6186"/>
    </row>
    <row r="6187" spans="18:46">
      <c r="R6187"/>
      <c r="S6187"/>
      <c r="U6187"/>
      <c r="V6187"/>
      <c r="X6187"/>
      <c r="Y6187"/>
      <c r="AA6187"/>
      <c r="AB6187"/>
      <c r="AD6187"/>
      <c r="AE6187"/>
      <c r="AG6187"/>
      <c r="AH6187"/>
      <c r="AJ6187"/>
      <c r="AK6187"/>
      <c r="AM6187"/>
      <c r="AN6187"/>
      <c r="AP6187"/>
      <c r="AQ6187"/>
      <c r="AS6187"/>
      <c r="AT6187"/>
    </row>
    <row r="6188" spans="18:46">
      <c r="R6188"/>
      <c r="S6188"/>
      <c r="U6188"/>
      <c r="V6188"/>
      <c r="X6188"/>
      <c r="Y6188"/>
      <c r="AA6188"/>
      <c r="AB6188"/>
      <c r="AD6188"/>
      <c r="AE6188"/>
      <c r="AG6188"/>
      <c r="AH6188"/>
      <c r="AJ6188"/>
      <c r="AK6188"/>
      <c r="AM6188"/>
      <c r="AN6188"/>
      <c r="AP6188"/>
      <c r="AQ6188"/>
      <c r="AS6188"/>
      <c r="AT6188"/>
    </row>
    <row r="6189" spans="18:46">
      <c r="R6189"/>
      <c r="S6189"/>
      <c r="U6189"/>
      <c r="V6189"/>
      <c r="X6189"/>
      <c r="Y6189"/>
      <c r="AA6189"/>
      <c r="AB6189"/>
      <c r="AD6189"/>
      <c r="AE6189"/>
      <c r="AG6189"/>
      <c r="AH6189"/>
      <c r="AJ6189"/>
      <c r="AK6189"/>
      <c r="AM6189"/>
      <c r="AN6189"/>
      <c r="AP6189"/>
      <c r="AQ6189"/>
      <c r="AS6189"/>
      <c r="AT6189"/>
    </row>
    <row r="6190" spans="18:46">
      <c r="R6190"/>
      <c r="S6190"/>
      <c r="U6190"/>
      <c r="V6190"/>
      <c r="X6190"/>
      <c r="Y6190"/>
      <c r="AA6190"/>
      <c r="AB6190"/>
      <c r="AD6190"/>
      <c r="AE6190"/>
      <c r="AG6190"/>
      <c r="AH6190"/>
      <c r="AJ6190"/>
      <c r="AK6190"/>
      <c r="AM6190"/>
      <c r="AN6190"/>
      <c r="AP6190"/>
      <c r="AQ6190"/>
      <c r="AS6190"/>
      <c r="AT6190"/>
    </row>
    <row r="6191" spans="18:46">
      <c r="R6191"/>
      <c r="S6191"/>
      <c r="U6191"/>
      <c r="V6191"/>
      <c r="X6191"/>
      <c r="Y6191"/>
      <c r="AA6191"/>
      <c r="AB6191"/>
      <c r="AD6191"/>
      <c r="AE6191"/>
      <c r="AG6191"/>
      <c r="AH6191"/>
      <c r="AJ6191"/>
      <c r="AK6191"/>
      <c r="AM6191"/>
      <c r="AN6191"/>
      <c r="AP6191"/>
      <c r="AQ6191"/>
      <c r="AS6191"/>
      <c r="AT6191"/>
    </row>
    <row r="6192" spans="18:46">
      <c r="R6192"/>
      <c r="S6192"/>
      <c r="U6192"/>
      <c r="V6192"/>
      <c r="X6192"/>
      <c r="Y6192"/>
      <c r="AA6192"/>
      <c r="AB6192"/>
      <c r="AD6192"/>
      <c r="AE6192"/>
      <c r="AG6192"/>
      <c r="AH6192"/>
      <c r="AJ6192"/>
      <c r="AK6192"/>
      <c r="AM6192"/>
      <c r="AN6192"/>
      <c r="AP6192"/>
      <c r="AQ6192"/>
      <c r="AS6192"/>
      <c r="AT6192"/>
    </row>
    <row r="6193" spans="18:46">
      <c r="R6193"/>
      <c r="S6193"/>
      <c r="U6193"/>
      <c r="V6193"/>
      <c r="X6193"/>
      <c r="Y6193"/>
      <c r="AA6193"/>
      <c r="AB6193"/>
      <c r="AD6193"/>
      <c r="AE6193"/>
      <c r="AG6193"/>
      <c r="AH6193"/>
      <c r="AJ6193"/>
      <c r="AK6193"/>
      <c r="AM6193"/>
      <c r="AN6193"/>
      <c r="AP6193"/>
      <c r="AQ6193"/>
      <c r="AS6193"/>
      <c r="AT6193"/>
    </row>
    <row r="6194" spans="18:46">
      <c r="R6194"/>
      <c r="S6194"/>
      <c r="U6194"/>
      <c r="V6194"/>
      <c r="X6194"/>
      <c r="Y6194"/>
      <c r="AA6194"/>
      <c r="AB6194"/>
      <c r="AD6194"/>
      <c r="AE6194"/>
      <c r="AG6194"/>
      <c r="AH6194"/>
      <c r="AJ6194"/>
      <c r="AK6194"/>
      <c r="AM6194"/>
      <c r="AN6194"/>
      <c r="AP6194"/>
      <c r="AQ6194"/>
      <c r="AS6194"/>
      <c r="AT6194"/>
    </row>
    <row r="6195" spans="18:46">
      <c r="R6195"/>
      <c r="S6195"/>
      <c r="U6195"/>
      <c r="V6195"/>
      <c r="X6195"/>
      <c r="Y6195"/>
      <c r="AA6195"/>
      <c r="AB6195"/>
      <c r="AD6195"/>
      <c r="AE6195"/>
      <c r="AG6195"/>
      <c r="AH6195"/>
      <c r="AJ6195"/>
      <c r="AK6195"/>
      <c r="AM6195"/>
      <c r="AN6195"/>
      <c r="AP6195"/>
      <c r="AQ6195"/>
      <c r="AS6195"/>
      <c r="AT6195"/>
    </row>
    <row r="6196" spans="18:46">
      <c r="R6196"/>
      <c r="S6196"/>
      <c r="U6196"/>
      <c r="V6196"/>
      <c r="X6196"/>
      <c r="Y6196"/>
      <c r="AA6196"/>
      <c r="AB6196"/>
      <c r="AD6196"/>
      <c r="AE6196"/>
      <c r="AG6196"/>
      <c r="AH6196"/>
      <c r="AJ6196"/>
      <c r="AK6196"/>
      <c r="AM6196"/>
      <c r="AN6196"/>
      <c r="AP6196"/>
      <c r="AQ6196"/>
      <c r="AS6196"/>
      <c r="AT6196"/>
    </row>
    <row r="6197" spans="18:46">
      <c r="R6197"/>
      <c r="S6197"/>
      <c r="U6197"/>
      <c r="V6197"/>
      <c r="X6197"/>
      <c r="Y6197"/>
      <c r="AA6197"/>
      <c r="AB6197"/>
      <c r="AD6197"/>
      <c r="AE6197"/>
      <c r="AG6197"/>
      <c r="AH6197"/>
      <c r="AJ6197"/>
      <c r="AK6197"/>
      <c r="AM6197"/>
      <c r="AN6197"/>
      <c r="AP6197"/>
      <c r="AQ6197"/>
      <c r="AS6197"/>
      <c r="AT6197"/>
    </row>
    <row r="6198" spans="18:46">
      <c r="R6198"/>
      <c r="S6198"/>
      <c r="U6198"/>
      <c r="V6198"/>
      <c r="X6198"/>
      <c r="Y6198"/>
      <c r="AA6198"/>
      <c r="AB6198"/>
      <c r="AD6198"/>
      <c r="AE6198"/>
      <c r="AG6198"/>
      <c r="AH6198"/>
      <c r="AJ6198"/>
      <c r="AK6198"/>
      <c r="AM6198"/>
      <c r="AN6198"/>
      <c r="AP6198"/>
      <c r="AQ6198"/>
      <c r="AS6198"/>
      <c r="AT6198"/>
    </row>
    <row r="6199" spans="18:46">
      <c r="R6199"/>
      <c r="S6199"/>
      <c r="U6199"/>
      <c r="V6199"/>
      <c r="X6199"/>
      <c r="Y6199"/>
      <c r="AA6199"/>
      <c r="AB6199"/>
      <c r="AD6199"/>
      <c r="AE6199"/>
      <c r="AG6199"/>
      <c r="AH6199"/>
      <c r="AJ6199"/>
      <c r="AK6199"/>
      <c r="AM6199"/>
      <c r="AN6199"/>
      <c r="AP6199"/>
      <c r="AQ6199"/>
      <c r="AS6199"/>
      <c r="AT6199"/>
    </row>
    <row r="6200" spans="18:46">
      <c r="R6200"/>
      <c r="S6200"/>
      <c r="U6200"/>
      <c r="V6200"/>
      <c r="X6200"/>
      <c r="Y6200"/>
      <c r="AA6200"/>
      <c r="AB6200"/>
      <c r="AD6200"/>
      <c r="AE6200"/>
      <c r="AG6200"/>
      <c r="AH6200"/>
      <c r="AJ6200"/>
      <c r="AK6200"/>
      <c r="AM6200"/>
      <c r="AN6200"/>
      <c r="AP6200"/>
      <c r="AQ6200"/>
      <c r="AS6200"/>
      <c r="AT6200"/>
    </row>
    <row r="6201" spans="18:46">
      <c r="R6201"/>
      <c r="S6201"/>
      <c r="U6201"/>
      <c r="V6201"/>
      <c r="X6201"/>
      <c r="Y6201"/>
      <c r="AA6201"/>
      <c r="AB6201"/>
      <c r="AD6201"/>
      <c r="AE6201"/>
      <c r="AG6201"/>
      <c r="AH6201"/>
      <c r="AJ6201"/>
      <c r="AK6201"/>
      <c r="AM6201"/>
      <c r="AN6201"/>
      <c r="AP6201"/>
      <c r="AQ6201"/>
      <c r="AS6201"/>
      <c r="AT6201"/>
    </row>
    <row r="6202" spans="18:46">
      <c r="R6202"/>
      <c r="S6202"/>
      <c r="U6202"/>
      <c r="V6202"/>
      <c r="X6202"/>
      <c r="Y6202"/>
      <c r="AA6202"/>
      <c r="AB6202"/>
      <c r="AD6202"/>
      <c r="AE6202"/>
      <c r="AG6202"/>
      <c r="AH6202"/>
      <c r="AJ6202"/>
      <c r="AK6202"/>
      <c r="AM6202"/>
      <c r="AN6202"/>
      <c r="AP6202"/>
      <c r="AQ6202"/>
      <c r="AS6202"/>
      <c r="AT6202"/>
    </row>
    <row r="6203" spans="18:46">
      <c r="R6203"/>
      <c r="S6203"/>
      <c r="U6203"/>
      <c r="V6203"/>
      <c r="X6203"/>
      <c r="Y6203"/>
      <c r="AA6203"/>
      <c r="AB6203"/>
      <c r="AD6203"/>
      <c r="AE6203"/>
      <c r="AG6203"/>
      <c r="AH6203"/>
      <c r="AJ6203"/>
      <c r="AK6203"/>
      <c r="AM6203"/>
      <c r="AN6203"/>
      <c r="AP6203"/>
      <c r="AQ6203"/>
      <c r="AS6203"/>
      <c r="AT6203"/>
    </row>
    <row r="6204" spans="18:46">
      <c r="R6204"/>
      <c r="S6204"/>
      <c r="U6204"/>
      <c r="V6204"/>
      <c r="X6204"/>
      <c r="Y6204"/>
      <c r="AA6204"/>
      <c r="AB6204"/>
      <c r="AD6204"/>
      <c r="AE6204"/>
      <c r="AG6204"/>
      <c r="AH6204"/>
      <c r="AJ6204"/>
      <c r="AK6204"/>
      <c r="AM6204"/>
      <c r="AN6204"/>
      <c r="AP6204"/>
      <c r="AQ6204"/>
      <c r="AS6204"/>
      <c r="AT6204"/>
    </row>
    <row r="6205" spans="18:46">
      <c r="R6205"/>
      <c r="S6205"/>
      <c r="U6205"/>
      <c r="V6205"/>
      <c r="X6205"/>
      <c r="Y6205"/>
      <c r="AA6205"/>
      <c r="AB6205"/>
      <c r="AD6205"/>
      <c r="AE6205"/>
      <c r="AG6205"/>
      <c r="AH6205"/>
      <c r="AJ6205"/>
      <c r="AK6205"/>
      <c r="AM6205"/>
      <c r="AN6205"/>
      <c r="AP6205"/>
      <c r="AQ6205"/>
      <c r="AS6205"/>
      <c r="AT6205"/>
    </row>
    <row r="6206" spans="18:46">
      <c r="R6206"/>
      <c r="S6206"/>
      <c r="U6206"/>
      <c r="V6206"/>
      <c r="X6206"/>
      <c r="Y6206"/>
      <c r="AA6206"/>
      <c r="AB6206"/>
      <c r="AD6206"/>
      <c r="AE6206"/>
      <c r="AG6206"/>
      <c r="AH6206"/>
      <c r="AJ6206"/>
      <c r="AK6206"/>
      <c r="AM6206"/>
      <c r="AN6206"/>
      <c r="AP6206"/>
      <c r="AQ6206"/>
      <c r="AS6206"/>
      <c r="AT6206"/>
    </row>
    <row r="6207" spans="18:46">
      <c r="R6207"/>
      <c r="S6207"/>
      <c r="U6207"/>
      <c r="V6207"/>
      <c r="X6207"/>
      <c r="Y6207"/>
      <c r="AA6207"/>
      <c r="AB6207"/>
      <c r="AD6207"/>
      <c r="AE6207"/>
      <c r="AG6207"/>
      <c r="AH6207"/>
      <c r="AJ6207"/>
      <c r="AK6207"/>
      <c r="AM6207"/>
      <c r="AN6207"/>
      <c r="AP6207"/>
      <c r="AQ6207"/>
      <c r="AS6207"/>
      <c r="AT6207"/>
    </row>
    <row r="6208" spans="18:46">
      <c r="R6208"/>
      <c r="S6208"/>
      <c r="U6208"/>
      <c r="V6208"/>
      <c r="X6208"/>
      <c r="Y6208"/>
      <c r="AA6208"/>
      <c r="AB6208"/>
      <c r="AD6208"/>
      <c r="AE6208"/>
      <c r="AG6208"/>
      <c r="AH6208"/>
      <c r="AJ6208"/>
      <c r="AK6208"/>
      <c r="AM6208"/>
      <c r="AN6208"/>
      <c r="AP6208"/>
      <c r="AQ6208"/>
      <c r="AS6208"/>
      <c r="AT6208"/>
    </row>
    <row r="6209" spans="18:46">
      <c r="R6209"/>
      <c r="S6209"/>
      <c r="U6209"/>
      <c r="V6209"/>
      <c r="X6209"/>
      <c r="Y6209"/>
      <c r="AA6209"/>
      <c r="AB6209"/>
      <c r="AD6209"/>
      <c r="AE6209"/>
      <c r="AG6209"/>
      <c r="AH6209"/>
      <c r="AJ6209"/>
      <c r="AK6209"/>
      <c r="AM6209"/>
      <c r="AN6209"/>
      <c r="AP6209"/>
      <c r="AQ6209"/>
      <c r="AS6209"/>
      <c r="AT6209"/>
    </row>
    <row r="6210" spans="18:46">
      <c r="R6210"/>
      <c r="S6210"/>
      <c r="U6210"/>
      <c r="V6210"/>
      <c r="X6210"/>
      <c r="Y6210"/>
      <c r="AA6210"/>
      <c r="AB6210"/>
      <c r="AD6210"/>
      <c r="AE6210"/>
      <c r="AG6210"/>
      <c r="AH6210"/>
      <c r="AJ6210"/>
      <c r="AK6210"/>
      <c r="AM6210"/>
      <c r="AN6210"/>
      <c r="AP6210"/>
      <c r="AQ6210"/>
      <c r="AS6210"/>
      <c r="AT6210"/>
    </row>
    <row r="6211" spans="18:46">
      <c r="R6211"/>
      <c r="S6211"/>
      <c r="U6211"/>
      <c r="V6211"/>
      <c r="X6211"/>
      <c r="Y6211"/>
      <c r="AA6211"/>
      <c r="AB6211"/>
      <c r="AD6211"/>
      <c r="AE6211"/>
      <c r="AG6211"/>
      <c r="AH6211"/>
      <c r="AJ6211"/>
      <c r="AK6211"/>
      <c r="AM6211"/>
      <c r="AN6211"/>
      <c r="AP6211"/>
      <c r="AQ6211"/>
      <c r="AS6211"/>
      <c r="AT6211"/>
    </row>
    <row r="6212" spans="18:46">
      <c r="R6212"/>
      <c r="S6212"/>
      <c r="U6212"/>
      <c r="V6212"/>
      <c r="X6212"/>
      <c r="Y6212"/>
      <c r="AA6212"/>
      <c r="AB6212"/>
      <c r="AD6212"/>
      <c r="AE6212"/>
      <c r="AG6212"/>
      <c r="AH6212"/>
      <c r="AJ6212"/>
      <c r="AK6212"/>
      <c r="AM6212"/>
      <c r="AN6212"/>
      <c r="AP6212"/>
      <c r="AQ6212"/>
      <c r="AS6212"/>
      <c r="AT6212"/>
    </row>
    <row r="6213" spans="18:46">
      <c r="R6213"/>
      <c r="S6213"/>
      <c r="U6213"/>
      <c r="V6213"/>
      <c r="X6213"/>
      <c r="Y6213"/>
      <c r="AA6213"/>
      <c r="AB6213"/>
      <c r="AD6213"/>
      <c r="AE6213"/>
      <c r="AG6213"/>
      <c r="AH6213"/>
      <c r="AJ6213"/>
      <c r="AK6213"/>
      <c r="AM6213"/>
      <c r="AN6213"/>
      <c r="AP6213"/>
      <c r="AQ6213"/>
      <c r="AS6213"/>
      <c r="AT6213"/>
    </row>
    <row r="6214" spans="18:46">
      <c r="R6214"/>
      <c r="S6214"/>
      <c r="U6214"/>
      <c r="V6214"/>
      <c r="X6214"/>
      <c r="Y6214"/>
      <c r="AA6214"/>
      <c r="AB6214"/>
      <c r="AD6214"/>
      <c r="AE6214"/>
      <c r="AG6214"/>
      <c r="AH6214"/>
      <c r="AJ6214"/>
      <c r="AK6214"/>
      <c r="AM6214"/>
      <c r="AN6214"/>
      <c r="AP6214"/>
      <c r="AQ6214"/>
      <c r="AS6214"/>
      <c r="AT6214"/>
    </row>
    <row r="6215" spans="18:46">
      <c r="R6215"/>
      <c r="S6215"/>
      <c r="U6215"/>
      <c r="V6215"/>
      <c r="X6215"/>
      <c r="Y6215"/>
      <c r="AA6215"/>
      <c r="AB6215"/>
      <c r="AD6215"/>
      <c r="AE6215"/>
      <c r="AG6215"/>
      <c r="AH6215"/>
      <c r="AJ6215"/>
      <c r="AK6215"/>
      <c r="AM6215"/>
      <c r="AN6215"/>
      <c r="AP6215"/>
      <c r="AQ6215"/>
      <c r="AS6215"/>
      <c r="AT6215"/>
    </row>
    <row r="6216" spans="18:46">
      <c r="R6216"/>
      <c r="S6216"/>
      <c r="U6216"/>
      <c r="V6216"/>
      <c r="X6216"/>
      <c r="Y6216"/>
      <c r="AA6216"/>
      <c r="AB6216"/>
      <c r="AD6216"/>
      <c r="AE6216"/>
      <c r="AG6216"/>
      <c r="AH6216"/>
      <c r="AJ6216"/>
      <c r="AK6216"/>
      <c r="AM6216"/>
      <c r="AN6216"/>
      <c r="AP6216"/>
      <c r="AQ6216"/>
      <c r="AS6216"/>
      <c r="AT6216"/>
    </row>
    <row r="6217" spans="18:46">
      <c r="R6217"/>
      <c r="S6217"/>
      <c r="U6217"/>
      <c r="V6217"/>
      <c r="X6217"/>
      <c r="Y6217"/>
      <c r="AA6217"/>
      <c r="AB6217"/>
      <c r="AD6217"/>
      <c r="AE6217"/>
      <c r="AG6217"/>
      <c r="AH6217"/>
      <c r="AJ6217"/>
      <c r="AK6217"/>
      <c r="AM6217"/>
      <c r="AN6217"/>
      <c r="AP6217"/>
      <c r="AQ6217"/>
      <c r="AS6217"/>
      <c r="AT6217"/>
    </row>
    <row r="6218" spans="18:46">
      <c r="R6218"/>
      <c r="S6218"/>
      <c r="U6218"/>
      <c r="V6218"/>
      <c r="X6218"/>
      <c r="Y6218"/>
      <c r="AA6218"/>
      <c r="AB6218"/>
      <c r="AD6218"/>
      <c r="AE6218"/>
      <c r="AG6218"/>
      <c r="AH6218"/>
      <c r="AJ6218"/>
      <c r="AK6218"/>
      <c r="AM6218"/>
      <c r="AN6218"/>
      <c r="AP6218"/>
      <c r="AQ6218"/>
      <c r="AS6218"/>
      <c r="AT6218"/>
    </row>
    <row r="6219" spans="18:46">
      <c r="R6219"/>
      <c r="S6219"/>
      <c r="U6219"/>
      <c r="V6219"/>
      <c r="X6219"/>
      <c r="Y6219"/>
      <c r="AA6219"/>
      <c r="AB6219"/>
      <c r="AD6219"/>
      <c r="AE6219"/>
      <c r="AG6219"/>
      <c r="AH6219"/>
      <c r="AJ6219"/>
      <c r="AK6219"/>
      <c r="AM6219"/>
      <c r="AN6219"/>
      <c r="AP6219"/>
      <c r="AQ6219"/>
      <c r="AS6219"/>
      <c r="AT6219"/>
    </row>
    <row r="6220" spans="18:46">
      <c r="R6220"/>
      <c r="S6220"/>
      <c r="U6220"/>
      <c r="V6220"/>
      <c r="X6220"/>
      <c r="Y6220"/>
      <c r="AA6220"/>
      <c r="AB6220"/>
      <c r="AD6220"/>
      <c r="AE6220"/>
      <c r="AG6220"/>
      <c r="AH6220"/>
      <c r="AJ6220"/>
      <c r="AK6220"/>
      <c r="AM6220"/>
      <c r="AN6220"/>
      <c r="AP6220"/>
      <c r="AQ6220"/>
      <c r="AS6220"/>
      <c r="AT6220"/>
    </row>
    <row r="6221" spans="18:46">
      <c r="R6221"/>
      <c r="S6221"/>
      <c r="U6221"/>
      <c r="V6221"/>
      <c r="X6221"/>
      <c r="Y6221"/>
      <c r="AA6221"/>
      <c r="AB6221"/>
      <c r="AD6221"/>
      <c r="AE6221"/>
      <c r="AG6221"/>
      <c r="AH6221"/>
      <c r="AJ6221"/>
      <c r="AK6221"/>
      <c r="AM6221"/>
      <c r="AN6221"/>
      <c r="AP6221"/>
      <c r="AQ6221"/>
      <c r="AS6221"/>
      <c r="AT6221"/>
    </row>
    <row r="6222" spans="18:46">
      <c r="R6222"/>
      <c r="S6222"/>
      <c r="U6222"/>
      <c r="V6222"/>
      <c r="X6222"/>
      <c r="Y6222"/>
      <c r="AA6222"/>
      <c r="AB6222"/>
      <c r="AD6222"/>
      <c r="AE6222"/>
      <c r="AG6222"/>
      <c r="AH6222"/>
      <c r="AJ6222"/>
      <c r="AK6222"/>
      <c r="AM6222"/>
      <c r="AN6222"/>
      <c r="AP6222"/>
      <c r="AQ6222"/>
      <c r="AS6222"/>
      <c r="AT6222"/>
    </row>
    <row r="6223" spans="18:46">
      <c r="R6223"/>
      <c r="S6223"/>
      <c r="U6223"/>
      <c r="V6223"/>
      <c r="X6223"/>
      <c r="Y6223"/>
      <c r="AA6223"/>
      <c r="AB6223"/>
      <c r="AD6223"/>
      <c r="AE6223"/>
      <c r="AG6223"/>
      <c r="AH6223"/>
      <c r="AJ6223"/>
      <c r="AK6223"/>
      <c r="AM6223"/>
      <c r="AN6223"/>
      <c r="AP6223"/>
      <c r="AQ6223"/>
      <c r="AS6223"/>
      <c r="AT6223"/>
    </row>
    <row r="6224" spans="18:46">
      <c r="R6224"/>
      <c r="S6224"/>
      <c r="U6224"/>
      <c r="V6224"/>
      <c r="X6224"/>
      <c r="Y6224"/>
      <c r="AA6224"/>
      <c r="AB6224"/>
      <c r="AD6224"/>
      <c r="AE6224"/>
      <c r="AG6224"/>
      <c r="AH6224"/>
      <c r="AJ6224"/>
      <c r="AK6224"/>
      <c r="AM6224"/>
      <c r="AN6224"/>
      <c r="AP6224"/>
      <c r="AQ6224"/>
      <c r="AS6224"/>
      <c r="AT6224"/>
    </row>
    <row r="6225" spans="18:46">
      <c r="R6225"/>
      <c r="S6225"/>
      <c r="U6225"/>
      <c r="V6225"/>
      <c r="X6225"/>
      <c r="Y6225"/>
      <c r="AA6225"/>
      <c r="AB6225"/>
      <c r="AD6225"/>
      <c r="AE6225"/>
      <c r="AG6225"/>
      <c r="AH6225"/>
      <c r="AJ6225"/>
      <c r="AK6225"/>
      <c r="AM6225"/>
      <c r="AN6225"/>
      <c r="AP6225"/>
      <c r="AQ6225"/>
      <c r="AS6225"/>
      <c r="AT6225"/>
    </row>
    <row r="6226" spans="18:46">
      <c r="R6226"/>
      <c r="S6226"/>
      <c r="U6226"/>
      <c r="V6226"/>
      <c r="X6226"/>
      <c r="Y6226"/>
      <c r="AA6226"/>
      <c r="AB6226"/>
      <c r="AD6226"/>
      <c r="AE6226"/>
      <c r="AG6226"/>
      <c r="AH6226"/>
      <c r="AJ6226"/>
      <c r="AK6226"/>
      <c r="AM6226"/>
      <c r="AN6226"/>
      <c r="AP6226"/>
      <c r="AQ6226"/>
      <c r="AS6226"/>
      <c r="AT6226"/>
    </row>
    <row r="6227" spans="18:46">
      <c r="R6227"/>
      <c r="S6227"/>
      <c r="U6227"/>
      <c r="V6227"/>
      <c r="X6227"/>
      <c r="Y6227"/>
      <c r="AA6227"/>
      <c r="AB6227"/>
      <c r="AD6227"/>
      <c r="AE6227"/>
      <c r="AG6227"/>
      <c r="AH6227"/>
      <c r="AJ6227"/>
      <c r="AK6227"/>
      <c r="AM6227"/>
      <c r="AN6227"/>
      <c r="AP6227"/>
      <c r="AQ6227"/>
      <c r="AS6227"/>
      <c r="AT6227"/>
    </row>
    <row r="6228" spans="18:46">
      <c r="R6228"/>
      <c r="S6228"/>
      <c r="U6228"/>
      <c r="V6228"/>
      <c r="X6228"/>
      <c r="Y6228"/>
      <c r="AA6228"/>
      <c r="AB6228"/>
      <c r="AD6228"/>
      <c r="AE6228"/>
      <c r="AG6228"/>
      <c r="AH6228"/>
      <c r="AJ6228"/>
      <c r="AK6228"/>
      <c r="AM6228"/>
      <c r="AN6228"/>
      <c r="AP6228"/>
      <c r="AQ6228"/>
      <c r="AS6228"/>
      <c r="AT6228"/>
    </row>
    <row r="6229" spans="18:46">
      <c r="R6229"/>
      <c r="S6229"/>
      <c r="U6229"/>
      <c r="V6229"/>
      <c r="X6229"/>
      <c r="Y6229"/>
      <c r="AA6229"/>
      <c r="AB6229"/>
      <c r="AD6229"/>
      <c r="AE6229"/>
      <c r="AG6229"/>
      <c r="AH6229"/>
      <c r="AJ6229"/>
      <c r="AK6229"/>
      <c r="AM6229"/>
      <c r="AN6229"/>
      <c r="AP6229"/>
      <c r="AQ6229"/>
      <c r="AS6229"/>
      <c r="AT6229"/>
    </row>
    <row r="6230" spans="18:46">
      <c r="R6230"/>
      <c r="S6230"/>
      <c r="U6230"/>
      <c r="V6230"/>
      <c r="X6230"/>
      <c r="Y6230"/>
      <c r="AA6230"/>
      <c r="AB6230"/>
      <c r="AD6230"/>
      <c r="AE6230"/>
      <c r="AG6230"/>
      <c r="AH6230"/>
      <c r="AJ6230"/>
      <c r="AK6230"/>
      <c r="AM6230"/>
      <c r="AN6230"/>
      <c r="AP6230"/>
      <c r="AQ6230"/>
      <c r="AS6230"/>
      <c r="AT6230"/>
    </row>
    <row r="6231" spans="18:46">
      <c r="R6231"/>
      <c r="S6231"/>
      <c r="U6231"/>
      <c r="V6231"/>
      <c r="X6231"/>
      <c r="Y6231"/>
      <c r="AA6231"/>
      <c r="AB6231"/>
      <c r="AD6231"/>
      <c r="AE6231"/>
      <c r="AG6231"/>
      <c r="AH6231"/>
      <c r="AJ6231"/>
      <c r="AK6231"/>
      <c r="AM6231"/>
      <c r="AN6231"/>
      <c r="AP6231"/>
      <c r="AQ6231"/>
      <c r="AS6231"/>
      <c r="AT6231"/>
    </row>
    <row r="6232" spans="18:46">
      <c r="R6232"/>
      <c r="S6232"/>
      <c r="U6232"/>
      <c r="V6232"/>
      <c r="X6232"/>
      <c r="Y6232"/>
      <c r="AA6232"/>
      <c r="AB6232"/>
      <c r="AD6232"/>
      <c r="AE6232"/>
      <c r="AG6232"/>
      <c r="AH6232"/>
      <c r="AJ6232"/>
      <c r="AK6232"/>
      <c r="AM6232"/>
      <c r="AN6232"/>
      <c r="AP6232"/>
      <c r="AQ6232"/>
      <c r="AS6232"/>
      <c r="AT6232"/>
    </row>
    <row r="6233" spans="18:46">
      <c r="R6233"/>
      <c r="S6233"/>
      <c r="U6233"/>
      <c r="V6233"/>
      <c r="X6233"/>
      <c r="Y6233"/>
      <c r="AA6233"/>
      <c r="AB6233"/>
      <c r="AD6233"/>
      <c r="AE6233"/>
      <c r="AG6233"/>
      <c r="AH6233"/>
      <c r="AJ6233"/>
      <c r="AK6233"/>
      <c r="AM6233"/>
      <c r="AN6233"/>
      <c r="AP6233"/>
      <c r="AQ6233"/>
      <c r="AS6233"/>
      <c r="AT6233"/>
    </row>
    <row r="6234" spans="18:46">
      <c r="R6234"/>
      <c r="S6234"/>
      <c r="U6234"/>
      <c r="V6234"/>
      <c r="X6234"/>
      <c r="Y6234"/>
      <c r="AA6234"/>
      <c r="AB6234"/>
      <c r="AD6234"/>
      <c r="AE6234"/>
      <c r="AG6234"/>
      <c r="AH6234"/>
      <c r="AJ6234"/>
      <c r="AK6234"/>
      <c r="AM6234"/>
      <c r="AN6234"/>
      <c r="AP6234"/>
      <c r="AQ6234"/>
      <c r="AS6234"/>
      <c r="AT6234"/>
    </row>
    <row r="6235" spans="18:46">
      <c r="R6235"/>
      <c r="S6235"/>
      <c r="U6235"/>
      <c r="V6235"/>
      <c r="X6235"/>
      <c r="Y6235"/>
      <c r="AA6235"/>
      <c r="AB6235"/>
      <c r="AD6235"/>
      <c r="AE6235"/>
      <c r="AG6235"/>
      <c r="AH6235"/>
      <c r="AJ6235"/>
      <c r="AK6235"/>
      <c r="AM6235"/>
      <c r="AN6235"/>
      <c r="AP6235"/>
      <c r="AQ6235"/>
      <c r="AS6235"/>
      <c r="AT6235"/>
    </row>
    <row r="6236" spans="18:46">
      <c r="R6236"/>
      <c r="S6236"/>
      <c r="U6236"/>
      <c r="V6236"/>
      <c r="X6236"/>
      <c r="Y6236"/>
      <c r="AA6236"/>
      <c r="AB6236"/>
      <c r="AD6236"/>
      <c r="AE6236"/>
      <c r="AG6236"/>
      <c r="AH6236"/>
      <c r="AJ6236"/>
      <c r="AK6236"/>
      <c r="AM6236"/>
      <c r="AN6236"/>
      <c r="AP6236"/>
      <c r="AQ6236"/>
      <c r="AS6236"/>
      <c r="AT6236"/>
    </row>
    <row r="6237" spans="18:46">
      <c r="R6237"/>
      <c r="S6237"/>
      <c r="U6237"/>
      <c r="V6237"/>
      <c r="X6237"/>
      <c r="Y6237"/>
      <c r="AA6237"/>
      <c r="AB6237"/>
      <c r="AD6237"/>
      <c r="AE6237"/>
      <c r="AG6237"/>
      <c r="AH6237"/>
      <c r="AJ6237"/>
      <c r="AK6237"/>
      <c r="AM6237"/>
      <c r="AN6237"/>
      <c r="AP6237"/>
      <c r="AQ6237"/>
      <c r="AS6237"/>
      <c r="AT6237"/>
    </row>
    <row r="6238" spans="18:46">
      <c r="R6238"/>
      <c r="S6238"/>
      <c r="U6238"/>
      <c r="V6238"/>
      <c r="X6238"/>
      <c r="Y6238"/>
      <c r="AA6238"/>
      <c r="AB6238"/>
      <c r="AD6238"/>
      <c r="AE6238"/>
      <c r="AG6238"/>
      <c r="AH6238"/>
      <c r="AJ6238"/>
      <c r="AK6238"/>
      <c r="AM6238"/>
      <c r="AN6238"/>
      <c r="AP6238"/>
      <c r="AQ6238"/>
      <c r="AS6238"/>
      <c r="AT6238"/>
    </row>
    <row r="6239" spans="18:46">
      <c r="R6239"/>
      <c r="S6239"/>
      <c r="U6239"/>
      <c r="V6239"/>
      <c r="X6239"/>
      <c r="Y6239"/>
      <c r="AA6239"/>
      <c r="AB6239"/>
      <c r="AD6239"/>
      <c r="AE6239"/>
      <c r="AG6239"/>
      <c r="AH6239"/>
      <c r="AJ6239"/>
      <c r="AK6239"/>
      <c r="AM6239"/>
      <c r="AN6239"/>
      <c r="AP6239"/>
      <c r="AQ6239"/>
      <c r="AS6239"/>
      <c r="AT6239"/>
    </row>
    <row r="6240" spans="18:46">
      <c r="R6240"/>
      <c r="S6240"/>
      <c r="U6240"/>
      <c r="V6240"/>
      <c r="X6240"/>
      <c r="Y6240"/>
      <c r="AA6240"/>
      <c r="AB6240"/>
      <c r="AD6240"/>
      <c r="AE6240"/>
      <c r="AG6240"/>
      <c r="AH6240"/>
      <c r="AJ6240"/>
      <c r="AK6240"/>
      <c r="AM6240"/>
      <c r="AN6240"/>
      <c r="AP6240"/>
      <c r="AQ6240"/>
      <c r="AS6240"/>
      <c r="AT6240"/>
    </row>
    <row r="6241" spans="18:46">
      <c r="R6241"/>
      <c r="S6241"/>
      <c r="U6241"/>
      <c r="V6241"/>
      <c r="X6241"/>
      <c r="Y6241"/>
      <c r="AA6241"/>
      <c r="AB6241"/>
      <c r="AD6241"/>
      <c r="AE6241"/>
      <c r="AG6241"/>
      <c r="AH6241"/>
      <c r="AJ6241"/>
      <c r="AK6241"/>
      <c r="AM6241"/>
      <c r="AN6241"/>
      <c r="AP6241"/>
      <c r="AQ6241"/>
      <c r="AS6241"/>
      <c r="AT6241"/>
    </row>
    <row r="6242" spans="18:46">
      <c r="R6242"/>
      <c r="S6242"/>
      <c r="U6242"/>
      <c r="V6242"/>
      <c r="X6242"/>
      <c r="Y6242"/>
      <c r="AA6242"/>
      <c r="AB6242"/>
      <c r="AD6242"/>
      <c r="AE6242"/>
      <c r="AG6242"/>
      <c r="AH6242"/>
      <c r="AJ6242"/>
      <c r="AK6242"/>
      <c r="AM6242"/>
      <c r="AN6242"/>
      <c r="AP6242"/>
      <c r="AQ6242"/>
      <c r="AS6242"/>
      <c r="AT6242"/>
    </row>
    <row r="6243" spans="18:46">
      <c r="R6243"/>
      <c r="S6243"/>
      <c r="U6243"/>
      <c r="V6243"/>
      <c r="X6243"/>
      <c r="Y6243"/>
      <c r="AA6243"/>
      <c r="AB6243"/>
      <c r="AD6243"/>
      <c r="AE6243"/>
      <c r="AG6243"/>
      <c r="AH6243"/>
      <c r="AJ6243"/>
      <c r="AK6243"/>
      <c r="AM6243"/>
      <c r="AN6243"/>
      <c r="AP6243"/>
      <c r="AQ6243"/>
      <c r="AS6243"/>
      <c r="AT6243"/>
    </row>
    <row r="6244" spans="18:46">
      <c r="R6244"/>
      <c r="S6244"/>
      <c r="U6244"/>
      <c r="V6244"/>
      <c r="X6244"/>
      <c r="Y6244"/>
      <c r="AA6244"/>
      <c r="AB6244"/>
      <c r="AD6244"/>
      <c r="AE6244"/>
      <c r="AG6244"/>
      <c r="AH6244"/>
      <c r="AJ6244"/>
      <c r="AK6244"/>
      <c r="AM6244"/>
      <c r="AN6244"/>
      <c r="AP6244"/>
      <c r="AQ6244"/>
      <c r="AS6244"/>
      <c r="AT6244"/>
    </row>
    <row r="6245" spans="18:46">
      <c r="R6245"/>
      <c r="S6245"/>
      <c r="U6245"/>
      <c r="V6245"/>
      <c r="X6245"/>
      <c r="Y6245"/>
      <c r="AA6245"/>
      <c r="AB6245"/>
      <c r="AD6245"/>
      <c r="AE6245"/>
      <c r="AG6245"/>
      <c r="AH6245"/>
      <c r="AJ6245"/>
      <c r="AK6245"/>
      <c r="AM6245"/>
      <c r="AN6245"/>
      <c r="AP6245"/>
      <c r="AQ6245"/>
      <c r="AS6245"/>
      <c r="AT6245"/>
    </row>
    <row r="6246" spans="18:46">
      <c r="R6246"/>
      <c r="S6246"/>
      <c r="U6246"/>
      <c r="V6246"/>
      <c r="X6246"/>
      <c r="Y6246"/>
      <c r="AA6246"/>
      <c r="AB6246"/>
      <c r="AD6246"/>
      <c r="AE6246"/>
      <c r="AG6246"/>
      <c r="AH6246"/>
      <c r="AJ6246"/>
      <c r="AK6246"/>
      <c r="AM6246"/>
      <c r="AN6246"/>
      <c r="AP6246"/>
      <c r="AQ6246"/>
      <c r="AS6246"/>
      <c r="AT6246"/>
    </row>
    <row r="6247" spans="18:46">
      <c r="R6247"/>
      <c r="S6247"/>
      <c r="U6247"/>
      <c r="V6247"/>
      <c r="X6247"/>
      <c r="Y6247"/>
      <c r="AA6247"/>
      <c r="AB6247"/>
      <c r="AD6247"/>
      <c r="AE6247"/>
      <c r="AG6247"/>
      <c r="AH6247"/>
      <c r="AJ6247"/>
      <c r="AK6247"/>
      <c r="AM6247"/>
      <c r="AN6247"/>
      <c r="AP6247"/>
      <c r="AQ6247"/>
      <c r="AS6247"/>
      <c r="AT6247"/>
    </row>
    <row r="6248" spans="18:46">
      <c r="R6248"/>
      <c r="S6248"/>
      <c r="U6248"/>
      <c r="V6248"/>
      <c r="X6248"/>
      <c r="Y6248"/>
      <c r="AA6248"/>
      <c r="AB6248"/>
      <c r="AD6248"/>
      <c r="AE6248"/>
      <c r="AG6248"/>
      <c r="AH6248"/>
      <c r="AJ6248"/>
      <c r="AK6248"/>
      <c r="AM6248"/>
      <c r="AN6248"/>
      <c r="AP6248"/>
      <c r="AQ6248"/>
      <c r="AS6248"/>
      <c r="AT6248"/>
    </row>
    <row r="6249" spans="18:46">
      <c r="R6249"/>
      <c r="S6249"/>
      <c r="U6249"/>
      <c r="V6249"/>
      <c r="X6249"/>
      <c r="Y6249"/>
      <c r="AA6249"/>
      <c r="AB6249"/>
      <c r="AD6249"/>
      <c r="AE6249"/>
      <c r="AG6249"/>
      <c r="AH6249"/>
      <c r="AJ6249"/>
      <c r="AK6249"/>
      <c r="AM6249"/>
      <c r="AN6249"/>
      <c r="AP6249"/>
      <c r="AQ6249"/>
      <c r="AS6249"/>
      <c r="AT6249"/>
    </row>
    <row r="6250" spans="18:46">
      <c r="R6250"/>
      <c r="S6250"/>
      <c r="U6250"/>
      <c r="V6250"/>
      <c r="X6250"/>
      <c r="Y6250"/>
      <c r="AA6250"/>
      <c r="AB6250"/>
      <c r="AD6250"/>
      <c r="AE6250"/>
      <c r="AG6250"/>
      <c r="AH6250"/>
      <c r="AJ6250"/>
      <c r="AK6250"/>
      <c r="AM6250"/>
      <c r="AN6250"/>
      <c r="AP6250"/>
      <c r="AQ6250"/>
      <c r="AS6250"/>
      <c r="AT6250"/>
    </row>
    <row r="6251" spans="18:46">
      <c r="R6251"/>
      <c r="S6251"/>
      <c r="U6251"/>
      <c r="V6251"/>
      <c r="X6251"/>
      <c r="Y6251"/>
      <c r="AA6251"/>
      <c r="AB6251"/>
      <c r="AD6251"/>
      <c r="AE6251"/>
      <c r="AG6251"/>
      <c r="AH6251"/>
      <c r="AJ6251"/>
      <c r="AK6251"/>
      <c r="AM6251"/>
      <c r="AN6251"/>
      <c r="AP6251"/>
      <c r="AQ6251"/>
      <c r="AS6251"/>
      <c r="AT6251"/>
    </row>
    <row r="6252" spans="18:46">
      <c r="R6252"/>
      <c r="S6252"/>
      <c r="U6252"/>
      <c r="V6252"/>
      <c r="X6252"/>
      <c r="Y6252"/>
      <c r="AA6252"/>
      <c r="AB6252"/>
      <c r="AD6252"/>
      <c r="AE6252"/>
      <c r="AG6252"/>
      <c r="AH6252"/>
      <c r="AJ6252"/>
      <c r="AK6252"/>
      <c r="AM6252"/>
      <c r="AN6252"/>
      <c r="AP6252"/>
      <c r="AQ6252"/>
      <c r="AS6252"/>
      <c r="AT6252"/>
    </row>
    <row r="6253" spans="18:46">
      <c r="R6253"/>
      <c r="S6253"/>
      <c r="U6253"/>
      <c r="V6253"/>
      <c r="X6253"/>
      <c r="Y6253"/>
      <c r="AA6253"/>
      <c r="AB6253"/>
      <c r="AD6253"/>
      <c r="AE6253"/>
      <c r="AG6253"/>
      <c r="AH6253"/>
      <c r="AJ6253"/>
      <c r="AK6253"/>
      <c r="AM6253"/>
      <c r="AN6253"/>
      <c r="AP6253"/>
      <c r="AQ6253"/>
      <c r="AS6253"/>
      <c r="AT6253"/>
    </row>
    <row r="6254" spans="18:46">
      <c r="R6254"/>
      <c r="S6254"/>
      <c r="U6254"/>
      <c r="V6254"/>
      <c r="X6254"/>
      <c r="Y6254"/>
      <c r="AA6254"/>
      <c r="AB6254"/>
      <c r="AD6254"/>
      <c r="AE6254"/>
      <c r="AG6254"/>
      <c r="AH6254"/>
      <c r="AJ6254"/>
      <c r="AK6254"/>
      <c r="AM6254"/>
      <c r="AN6254"/>
      <c r="AP6254"/>
      <c r="AQ6254"/>
      <c r="AS6254"/>
      <c r="AT6254"/>
    </row>
    <row r="6255" spans="18:46">
      <c r="R6255"/>
      <c r="S6255"/>
      <c r="U6255"/>
      <c r="V6255"/>
      <c r="X6255"/>
      <c r="Y6255"/>
      <c r="AA6255"/>
      <c r="AB6255"/>
      <c r="AD6255"/>
      <c r="AE6255"/>
      <c r="AG6255"/>
      <c r="AH6255"/>
      <c r="AJ6255"/>
      <c r="AK6255"/>
      <c r="AM6255"/>
      <c r="AN6255"/>
      <c r="AP6255"/>
      <c r="AQ6255"/>
      <c r="AS6255"/>
      <c r="AT6255"/>
    </row>
    <row r="6256" spans="18:46">
      <c r="R6256"/>
      <c r="S6256"/>
      <c r="U6256"/>
      <c r="V6256"/>
      <c r="X6256"/>
      <c r="Y6256"/>
      <c r="AA6256"/>
      <c r="AB6256"/>
      <c r="AD6256"/>
      <c r="AE6256"/>
      <c r="AG6256"/>
      <c r="AH6256"/>
      <c r="AJ6256"/>
      <c r="AK6256"/>
      <c r="AM6256"/>
      <c r="AN6256"/>
      <c r="AP6256"/>
      <c r="AQ6256"/>
      <c r="AS6256"/>
      <c r="AT6256"/>
    </row>
    <row r="6257" spans="18:46">
      <c r="R6257"/>
      <c r="S6257"/>
      <c r="U6257"/>
      <c r="V6257"/>
      <c r="X6257"/>
      <c r="Y6257"/>
      <c r="AA6257"/>
      <c r="AB6257"/>
      <c r="AD6257"/>
      <c r="AE6257"/>
      <c r="AG6257"/>
      <c r="AH6257"/>
      <c r="AJ6257"/>
      <c r="AK6257"/>
      <c r="AM6257"/>
      <c r="AN6257"/>
      <c r="AP6257"/>
      <c r="AQ6257"/>
      <c r="AS6257"/>
      <c r="AT6257"/>
    </row>
    <row r="6258" spans="18:46">
      <c r="R6258"/>
      <c r="S6258"/>
      <c r="U6258"/>
      <c r="V6258"/>
      <c r="X6258"/>
      <c r="Y6258"/>
      <c r="AA6258"/>
      <c r="AB6258"/>
      <c r="AD6258"/>
      <c r="AE6258"/>
      <c r="AG6258"/>
      <c r="AH6258"/>
      <c r="AJ6258"/>
      <c r="AK6258"/>
      <c r="AM6258"/>
      <c r="AN6258"/>
      <c r="AP6258"/>
      <c r="AQ6258"/>
      <c r="AS6258"/>
      <c r="AT6258"/>
    </row>
    <row r="6259" spans="18:46">
      <c r="R6259"/>
      <c r="S6259"/>
      <c r="U6259"/>
      <c r="V6259"/>
      <c r="X6259"/>
      <c r="Y6259"/>
      <c r="AA6259"/>
      <c r="AB6259"/>
      <c r="AD6259"/>
      <c r="AE6259"/>
      <c r="AG6259"/>
      <c r="AH6259"/>
      <c r="AJ6259"/>
      <c r="AK6259"/>
      <c r="AM6259"/>
      <c r="AN6259"/>
      <c r="AP6259"/>
      <c r="AQ6259"/>
      <c r="AS6259"/>
      <c r="AT6259"/>
    </row>
    <row r="6260" spans="18:46">
      <c r="R6260"/>
      <c r="S6260"/>
      <c r="U6260"/>
      <c r="V6260"/>
      <c r="X6260"/>
      <c r="Y6260"/>
      <c r="AA6260"/>
      <c r="AB6260"/>
      <c r="AD6260"/>
      <c r="AE6260"/>
      <c r="AG6260"/>
      <c r="AH6260"/>
      <c r="AJ6260"/>
      <c r="AK6260"/>
      <c r="AM6260"/>
      <c r="AN6260"/>
      <c r="AP6260"/>
      <c r="AQ6260"/>
      <c r="AS6260"/>
      <c r="AT6260"/>
    </row>
    <row r="6261" spans="18:46">
      <c r="R6261"/>
      <c r="S6261"/>
      <c r="U6261"/>
      <c r="V6261"/>
      <c r="X6261"/>
      <c r="Y6261"/>
      <c r="AA6261"/>
      <c r="AB6261"/>
      <c r="AD6261"/>
      <c r="AE6261"/>
      <c r="AG6261"/>
      <c r="AH6261"/>
      <c r="AJ6261"/>
      <c r="AK6261"/>
      <c r="AM6261"/>
      <c r="AN6261"/>
      <c r="AP6261"/>
      <c r="AQ6261"/>
      <c r="AS6261"/>
      <c r="AT6261"/>
    </row>
    <row r="6262" spans="18:46">
      <c r="R6262"/>
      <c r="S6262"/>
      <c r="U6262"/>
      <c r="V6262"/>
      <c r="X6262"/>
      <c r="Y6262"/>
      <c r="AA6262"/>
      <c r="AB6262"/>
      <c r="AD6262"/>
      <c r="AE6262"/>
      <c r="AG6262"/>
      <c r="AH6262"/>
      <c r="AJ6262"/>
      <c r="AK6262"/>
      <c r="AM6262"/>
      <c r="AN6262"/>
      <c r="AP6262"/>
      <c r="AQ6262"/>
      <c r="AS6262"/>
      <c r="AT6262"/>
    </row>
    <row r="6263" spans="18:46">
      <c r="R6263"/>
      <c r="S6263"/>
      <c r="U6263"/>
      <c r="V6263"/>
      <c r="X6263"/>
      <c r="Y6263"/>
      <c r="AA6263"/>
      <c r="AB6263"/>
      <c r="AD6263"/>
      <c r="AE6263"/>
      <c r="AG6263"/>
      <c r="AH6263"/>
      <c r="AJ6263"/>
      <c r="AK6263"/>
      <c r="AM6263"/>
      <c r="AN6263"/>
      <c r="AP6263"/>
      <c r="AQ6263"/>
      <c r="AS6263"/>
      <c r="AT6263"/>
    </row>
    <row r="6264" spans="18:46">
      <c r="R6264"/>
      <c r="S6264"/>
      <c r="U6264"/>
      <c r="V6264"/>
      <c r="X6264"/>
      <c r="Y6264"/>
      <c r="AA6264"/>
      <c r="AB6264"/>
      <c r="AD6264"/>
      <c r="AE6264"/>
      <c r="AG6264"/>
      <c r="AH6264"/>
      <c r="AJ6264"/>
      <c r="AK6264"/>
      <c r="AM6264"/>
      <c r="AN6264"/>
      <c r="AP6264"/>
      <c r="AQ6264"/>
      <c r="AS6264"/>
      <c r="AT6264"/>
    </row>
    <row r="6265" spans="18:46">
      <c r="R6265"/>
      <c r="S6265"/>
      <c r="U6265"/>
      <c r="V6265"/>
      <c r="X6265"/>
      <c r="Y6265"/>
      <c r="AA6265"/>
      <c r="AB6265"/>
      <c r="AD6265"/>
      <c r="AE6265"/>
      <c r="AG6265"/>
      <c r="AH6265"/>
      <c r="AJ6265"/>
      <c r="AK6265"/>
      <c r="AM6265"/>
      <c r="AN6265"/>
      <c r="AP6265"/>
      <c r="AQ6265"/>
      <c r="AS6265"/>
      <c r="AT6265"/>
    </row>
    <row r="6266" spans="18:46">
      <c r="R6266"/>
      <c r="S6266"/>
      <c r="U6266"/>
      <c r="V6266"/>
      <c r="X6266"/>
      <c r="Y6266"/>
      <c r="AA6266"/>
      <c r="AB6266"/>
      <c r="AD6266"/>
      <c r="AE6266"/>
      <c r="AG6266"/>
      <c r="AH6266"/>
      <c r="AJ6266"/>
      <c r="AK6266"/>
      <c r="AM6266"/>
      <c r="AN6266"/>
      <c r="AP6266"/>
      <c r="AQ6266"/>
      <c r="AS6266"/>
      <c r="AT6266"/>
    </row>
    <row r="6267" spans="18:46">
      <c r="R6267"/>
      <c r="S6267"/>
      <c r="U6267"/>
      <c r="V6267"/>
      <c r="X6267"/>
      <c r="Y6267"/>
      <c r="AA6267"/>
      <c r="AB6267"/>
      <c r="AD6267"/>
      <c r="AE6267"/>
      <c r="AG6267"/>
      <c r="AH6267"/>
      <c r="AJ6267"/>
      <c r="AK6267"/>
      <c r="AM6267"/>
      <c r="AN6267"/>
      <c r="AP6267"/>
      <c r="AQ6267"/>
      <c r="AS6267"/>
      <c r="AT6267"/>
    </row>
    <row r="6268" spans="18:46">
      <c r="R6268"/>
      <c r="S6268"/>
      <c r="U6268"/>
      <c r="V6268"/>
      <c r="X6268"/>
      <c r="Y6268"/>
      <c r="AA6268"/>
      <c r="AB6268"/>
      <c r="AD6268"/>
      <c r="AE6268"/>
      <c r="AG6268"/>
      <c r="AH6268"/>
      <c r="AJ6268"/>
      <c r="AK6268"/>
      <c r="AM6268"/>
      <c r="AN6268"/>
      <c r="AP6268"/>
      <c r="AQ6268"/>
      <c r="AS6268"/>
      <c r="AT6268"/>
    </row>
    <row r="6269" spans="18:46">
      <c r="R6269"/>
      <c r="S6269"/>
      <c r="U6269"/>
      <c r="V6269"/>
      <c r="X6269"/>
      <c r="Y6269"/>
      <c r="AA6269"/>
      <c r="AB6269"/>
      <c r="AD6269"/>
      <c r="AE6269"/>
      <c r="AG6269"/>
      <c r="AH6269"/>
      <c r="AJ6269"/>
      <c r="AK6269"/>
      <c r="AM6269"/>
      <c r="AN6269"/>
      <c r="AP6269"/>
      <c r="AQ6269"/>
      <c r="AS6269"/>
      <c r="AT6269"/>
    </row>
    <row r="6270" spans="18:46">
      <c r="R6270"/>
      <c r="S6270"/>
      <c r="U6270"/>
      <c r="V6270"/>
      <c r="X6270"/>
      <c r="Y6270"/>
      <c r="AA6270"/>
      <c r="AB6270"/>
      <c r="AD6270"/>
      <c r="AE6270"/>
      <c r="AG6270"/>
      <c r="AH6270"/>
      <c r="AJ6270"/>
      <c r="AK6270"/>
      <c r="AM6270"/>
      <c r="AN6270"/>
      <c r="AP6270"/>
      <c r="AQ6270"/>
      <c r="AS6270"/>
      <c r="AT6270"/>
    </row>
    <row r="6271" spans="18:46">
      <c r="R6271"/>
      <c r="S6271"/>
      <c r="U6271"/>
      <c r="V6271"/>
      <c r="X6271"/>
      <c r="Y6271"/>
      <c r="AA6271"/>
      <c r="AB6271"/>
      <c r="AD6271"/>
      <c r="AE6271"/>
      <c r="AG6271"/>
      <c r="AH6271"/>
      <c r="AJ6271"/>
      <c r="AK6271"/>
      <c r="AM6271"/>
      <c r="AN6271"/>
      <c r="AP6271"/>
      <c r="AQ6271"/>
      <c r="AS6271"/>
      <c r="AT6271"/>
    </row>
    <row r="6272" spans="18:46">
      <c r="R6272"/>
      <c r="S6272"/>
      <c r="U6272"/>
      <c r="V6272"/>
      <c r="X6272"/>
      <c r="Y6272"/>
      <c r="AA6272"/>
      <c r="AB6272"/>
      <c r="AD6272"/>
      <c r="AE6272"/>
      <c r="AG6272"/>
      <c r="AH6272"/>
      <c r="AJ6272"/>
      <c r="AK6272"/>
      <c r="AM6272"/>
      <c r="AN6272"/>
      <c r="AP6272"/>
      <c r="AQ6272"/>
      <c r="AS6272"/>
      <c r="AT6272"/>
    </row>
    <row r="6273" spans="18:46">
      <c r="R6273"/>
      <c r="S6273"/>
      <c r="U6273"/>
      <c r="V6273"/>
      <c r="X6273"/>
      <c r="Y6273"/>
      <c r="AA6273"/>
      <c r="AB6273"/>
      <c r="AD6273"/>
      <c r="AE6273"/>
      <c r="AG6273"/>
      <c r="AH6273"/>
      <c r="AJ6273"/>
      <c r="AK6273"/>
      <c r="AM6273"/>
      <c r="AN6273"/>
      <c r="AP6273"/>
      <c r="AQ6273"/>
      <c r="AS6273"/>
      <c r="AT6273"/>
    </row>
    <row r="6274" spans="18:46">
      <c r="R6274"/>
      <c r="S6274"/>
      <c r="U6274"/>
      <c r="V6274"/>
      <c r="X6274"/>
      <c r="Y6274"/>
      <c r="AA6274"/>
      <c r="AB6274"/>
      <c r="AD6274"/>
      <c r="AE6274"/>
      <c r="AG6274"/>
      <c r="AH6274"/>
      <c r="AJ6274"/>
      <c r="AK6274"/>
      <c r="AM6274"/>
      <c r="AN6274"/>
      <c r="AP6274"/>
      <c r="AQ6274"/>
      <c r="AS6274"/>
      <c r="AT6274"/>
    </row>
    <row r="6275" spans="18:46">
      <c r="R6275"/>
      <c r="S6275"/>
      <c r="U6275"/>
      <c r="V6275"/>
      <c r="X6275"/>
      <c r="Y6275"/>
      <c r="AA6275"/>
      <c r="AB6275"/>
      <c r="AD6275"/>
      <c r="AE6275"/>
      <c r="AG6275"/>
      <c r="AH6275"/>
      <c r="AJ6275"/>
      <c r="AK6275"/>
      <c r="AM6275"/>
      <c r="AN6275"/>
      <c r="AP6275"/>
      <c r="AQ6275"/>
      <c r="AS6275"/>
      <c r="AT6275"/>
    </row>
    <row r="6276" spans="18:46">
      <c r="R6276"/>
      <c r="S6276"/>
      <c r="U6276"/>
      <c r="V6276"/>
      <c r="X6276"/>
      <c r="Y6276"/>
      <c r="AA6276"/>
      <c r="AB6276"/>
      <c r="AD6276"/>
      <c r="AE6276"/>
      <c r="AG6276"/>
      <c r="AH6276"/>
      <c r="AJ6276"/>
      <c r="AK6276"/>
      <c r="AM6276"/>
      <c r="AN6276"/>
      <c r="AP6276"/>
      <c r="AQ6276"/>
      <c r="AS6276"/>
      <c r="AT6276"/>
    </row>
    <row r="6277" spans="18:46">
      <c r="R6277"/>
      <c r="S6277"/>
      <c r="U6277"/>
      <c r="V6277"/>
      <c r="X6277"/>
      <c r="Y6277"/>
      <c r="AA6277"/>
      <c r="AB6277"/>
      <c r="AD6277"/>
      <c r="AE6277"/>
      <c r="AG6277"/>
      <c r="AH6277"/>
      <c r="AJ6277"/>
      <c r="AK6277"/>
      <c r="AM6277"/>
      <c r="AN6277"/>
      <c r="AP6277"/>
      <c r="AQ6277"/>
      <c r="AS6277"/>
      <c r="AT6277"/>
    </row>
    <row r="6278" spans="18:46">
      <c r="R6278"/>
      <c r="S6278"/>
      <c r="U6278"/>
      <c r="V6278"/>
      <c r="X6278"/>
      <c r="Y6278"/>
      <c r="AA6278"/>
      <c r="AB6278"/>
      <c r="AD6278"/>
      <c r="AE6278"/>
      <c r="AG6278"/>
      <c r="AH6278"/>
      <c r="AJ6278"/>
      <c r="AK6278"/>
      <c r="AM6278"/>
      <c r="AN6278"/>
      <c r="AP6278"/>
      <c r="AQ6278"/>
      <c r="AS6278"/>
      <c r="AT6278"/>
    </row>
    <row r="6279" spans="18:46">
      <c r="R6279"/>
      <c r="S6279"/>
      <c r="U6279"/>
      <c r="V6279"/>
      <c r="X6279"/>
      <c r="Y6279"/>
      <c r="AA6279"/>
      <c r="AB6279"/>
      <c r="AD6279"/>
      <c r="AE6279"/>
      <c r="AG6279"/>
      <c r="AH6279"/>
      <c r="AJ6279"/>
      <c r="AK6279"/>
      <c r="AM6279"/>
      <c r="AN6279"/>
      <c r="AP6279"/>
      <c r="AQ6279"/>
      <c r="AS6279"/>
      <c r="AT6279"/>
    </row>
    <row r="6280" spans="18:46">
      <c r="R6280"/>
      <c r="S6280"/>
      <c r="U6280"/>
      <c r="V6280"/>
      <c r="X6280"/>
      <c r="Y6280"/>
      <c r="AA6280"/>
      <c r="AB6280"/>
      <c r="AD6280"/>
      <c r="AE6280"/>
      <c r="AG6280"/>
      <c r="AH6280"/>
      <c r="AJ6280"/>
      <c r="AK6280"/>
      <c r="AM6280"/>
      <c r="AN6280"/>
      <c r="AP6280"/>
      <c r="AQ6280"/>
      <c r="AS6280"/>
      <c r="AT6280"/>
    </row>
    <row r="6281" spans="18:46">
      <c r="R6281"/>
      <c r="S6281"/>
      <c r="U6281"/>
      <c r="V6281"/>
      <c r="X6281"/>
      <c r="Y6281"/>
      <c r="AA6281"/>
      <c r="AB6281"/>
      <c r="AD6281"/>
      <c r="AE6281"/>
      <c r="AG6281"/>
      <c r="AH6281"/>
      <c r="AJ6281"/>
      <c r="AK6281"/>
      <c r="AM6281"/>
      <c r="AN6281"/>
      <c r="AP6281"/>
      <c r="AQ6281"/>
      <c r="AS6281"/>
      <c r="AT6281"/>
    </row>
    <row r="6282" spans="18:46">
      <c r="R6282"/>
      <c r="S6282"/>
      <c r="U6282"/>
      <c r="V6282"/>
      <c r="X6282"/>
      <c r="Y6282"/>
      <c r="AA6282"/>
      <c r="AB6282"/>
      <c r="AD6282"/>
      <c r="AE6282"/>
      <c r="AG6282"/>
      <c r="AH6282"/>
      <c r="AJ6282"/>
      <c r="AK6282"/>
      <c r="AM6282"/>
      <c r="AN6282"/>
      <c r="AP6282"/>
      <c r="AQ6282"/>
      <c r="AS6282"/>
      <c r="AT6282"/>
    </row>
    <row r="6283" spans="18:46">
      <c r="R6283"/>
      <c r="S6283"/>
      <c r="U6283"/>
      <c r="V6283"/>
      <c r="X6283"/>
      <c r="Y6283"/>
      <c r="AA6283"/>
      <c r="AB6283"/>
      <c r="AD6283"/>
      <c r="AE6283"/>
      <c r="AG6283"/>
      <c r="AH6283"/>
      <c r="AJ6283"/>
      <c r="AK6283"/>
      <c r="AM6283"/>
      <c r="AN6283"/>
      <c r="AP6283"/>
      <c r="AQ6283"/>
      <c r="AS6283"/>
      <c r="AT6283"/>
    </row>
    <row r="6284" spans="18:46">
      <c r="R6284"/>
      <c r="S6284"/>
      <c r="U6284"/>
      <c r="V6284"/>
      <c r="X6284"/>
      <c r="Y6284"/>
      <c r="AA6284"/>
      <c r="AB6284"/>
      <c r="AD6284"/>
      <c r="AE6284"/>
      <c r="AG6284"/>
      <c r="AH6284"/>
      <c r="AJ6284"/>
      <c r="AK6284"/>
      <c r="AM6284"/>
      <c r="AN6284"/>
      <c r="AP6284"/>
      <c r="AQ6284"/>
      <c r="AS6284"/>
      <c r="AT6284"/>
    </row>
    <row r="6285" spans="18:46">
      <c r="R6285"/>
      <c r="S6285"/>
      <c r="U6285"/>
      <c r="V6285"/>
      <c r="X6285"/>
      <c r="Y6285"/>
      <c r="AA6285"/>
      <c r="AB6285"/>
      <c r="AD6285"/>
      <c r="AE6285"/>
      <c r="AG6285"/>
      <c r="AH6285"/>
      <c r="AJ6285"/>
      <c r="AK6285"/>
      <c r="AM6285"/>
      <c r="AN6285"/>
      <c r="AP6285"/>
      <c r="AQ6285"/>
      <c r="AS6285"/>
      <c r="AT6285"/>
    </row>
    <row r="6286" spans="18:46">
      <c r="R6286"/>
      <c r="S6286"/>
      <c r="U6286"/>
      <c r="V6286"/>
      <c r="X6286"/>
      <c r="Y6286"/>
      <c r="AA6286"/>
      <c r="AB6286"/>
      <c r="AD6286"/>
      <c r="AE6286"/>
      <c r="AG6286"/>
      <c r="AH6286"/>
      <c r="AJ6286"/>
      <c r="AK6286"/>
      <c r="AM6286"/>
      <c r="AN6286"/>
      <c r="AP6286"/>
      <c r="AQ6286"/>
      <c r="AS6286"/>
      <c r="AT6286"/>
    </row>
    <row r="6287" spans="18:46">
      <c r="R6287"/>
      <c r="S6287"/>
      <c r="U6287"/>
      <c r="V6287"/>
      <c r="X6287"/>
      <c r="Y6287"/>
      <c r="AA6287"/>
      <c r="AB6287"/>
      <c r="AD6287"/>
      <c r="AE6287"/>
      <c r="AG6287"/>
      <c r="AH6287"/>
      <c r="AJ6287"/>
      <c r="AK6287"/>
      <c r="AM6287"/>
      <c r="AN6287"/>
      <c r="AP6287"/>
      <c r="AQ6287"/>
      <c r="AS6287"/>
      <c r="AT6287"/>
    </row>
    <row r="6288" spans="18:46">
      <c r="R6288"/>
      <c r="S6288"/>
      <c r="U6288"/>
      <c r="V6288"/>
      <c r="X6288"/>
      <c r="Y6288"/>
      <c r="AA6288"/>
      <c r="AB6288"/>
      <c r="AD6288"/>
      <c r="AE6288"/>
      <c r="AG6288"/>
      <c r="AH6288"/>
      <c r="AJ6288"/>
      <c r="AK6288"/>
      <c r="AM6288"/>
      <c r="AN6288"/>
      <c r="AP6288"/>
      <c r="AQ6288"/>
      <c r="AS6288"/>
      <c r="AT6288"/>
    </row>
    <row r="6289" spans="18:46">
      <c r="R6289"/>
      <c r="S6289"/>
      <c r="U6289"/>
      <c r="V6289"/>
      <c r="X6289"/>
      <c r="Y6289"/>
      <c r="AA6289"/>
      <c r="AB6289"/>
      <c r="AD6289"/>
      <c r="AE6289"/>
      <c r="AG6289"/>
      <c r="AH6289"/>
      <c r="AJ6289"/>
      <c r="AK6289"/>
      <c r="AM6289"/>
      <c r="AN6289"/>
      <c r="AP6289"/>
      <c r="AQ6289"/>
      <c r="AS6289"/>
      <c r="AT6289"/>
    </row>
    <row r="6290" spans="18:46">
      <c r="R6290"/>
      <c r="S6290"/>
      <c r="U6290"/>
      <c r="V6290"/>
      <c r="X6290"/>
      <c r="Y6290"/>
      <c r="AA6290"/>
      <c r="AB6290"/>
      <c r="AD6290"/>
      <c r="AE6290"/>
      <c r="AG6290"/>
      <c r="AH6290"/>
      <c r="AJ6290"/>
      <c r="AK6290"/>
      <c r="AM6290"/>
      <c r="AN6290"/>
      <c r="AP6290"/>
      <c r="AQ6290"/>
      <c r="AS6290"/>
      <c r="AT6290"/>
    </row>
    <row r="6291" spans="18:46">
      <c r="R6291"/>
      <c r="S6291"/>
      <c r="U6291"/>
      <c r="V6291"/>
      <c r="X6291"/>
      <c r="Y6291"/>
      <c r="AA6291"/>
      <c r="AB6291"/>
      <c r="AD6291"/>
      <c r="AE6291"/>
      <c r="AG6291"/>
      <c r="AH6291"/>
      <c r="AJ6291"/>
      <c r="AK6291"/>
      <c r="AM6291"/>
      <c r="AN6291"/>
      <c r="AP6291"/>
      <c r="AQ6291"/>
      <c r="AS6291"/>
      <c r="AT6291"/>
    </row>
    <row r="6292" spans="18:46">
      <c r="R6292"/>
      <c r="S6292"/>
      <c r="U6292"/>
      <c r="V6292"/>
      <c r="X6292"/>
      <c r="Y6292"/>
      <c r="AA6292"/>
      <c r="AB6292"/>
      <c r="AD6292"/>
      <c r="AE6292"/>
      <c r="AG6292"/>
      <c r="AH6292"/>
      <c r="AJ6292"/>
      <c r="AK6292"/>
      <c r="AM6292"/>
      <c r="AN6292"/>
      <c r="AP6292"/>
      <c r="AQ6292"/>
      <c r="AS6292"/>
      <c r="AT6292"/>
    </row>
    <row r="6293" spans="18:46">
      <c r="R6293"/>
      <c r="S6293"/>
      <c r="U6293"/>
      <c r="V6293"/>
      <c r="X6293"/>
      <c r="Y6293"/>
      <c r="AA6293"/>
      <c r="AB6293"/>
      <c r="AD6293"/>
      <c r="AE6293"/>
      <c r="AG6293"/>
      <c r="AH6293"/>
      <c r="AJ6293"/>
      <c r="AK6293"/>
      <c r="AM6293"/>
      <c r="AN6293"/>
      <c r="AP6293"/>
      <c r="AQ6293"/>
      <c r="AS6293"/>
      <c r="AT6293"/>
    </row>
    <row r="6294" spans="18:46">
      <c r="R6294"/>
      <c r="S6294"/>
      <c r="U6294"/>
      <c r="V6294"/>
      <c r="X6294"/>
      <c r="Y6294"/>
      <c r="AA6294"/>
      <c r="AB6294"/>
      <c r="AD6294"/>
      <c r="AE6294"/>
      <c r="AG6294"/>
      <c r="AH6294"/>
      <c r="AJ6294"/>
      <c r="AK6294"/>
      <c r="AM6294"/>
      <c r="AN6294"/>
      <c r="AP6294"/>
      <c r="AQ6294"/>
      <c r="AS6294"/>
      <c r="AT6294"/>
    </row>
    <row r="6295" spans="18:46">
      <c r="R6295"/>
      <c r="S6295"/>
      <c r="U6295"/>
      <c r="V6295"/>
      <c r="X6295"/>
      <c r="Y6295"/>
      <c r="AA6295"/>
      <c r="AB6295"/>
      <c r="AD6295"/>
      <c r="AE6295"/>
      <c r="AG6295"/>
      <c r="AH6295"/>
      <c r="AJ6295"/>
      <c r="AK6295"/>
      <c r="AM6295"/>
      <c r="AN6295"/>
      <c r="AP6295"/>
      <c r="AQ6295"/>
      <c r="AS6295"/>
      <c r="AT6295"/>
    </row>
    <row r="6296" spans="18:46">
      <c r="R6296"/>
      <c r="S6296"/>
      <c r="U6296"/>
      <c r="V6296"/>
      <c r="X6296"/>
      <c r="Y6296"/>
      <c r="AA6296"/>
      <c r="AB6296"/>
      <c r="AD6296"/>
      <c r="AE6296"/>
      <c r="AG6296"/>
      <c r="AH6296"/>
      <c r="AJ6296"/>
      <c r="AK6296"/>
      <c r="AM6296"/>
      <c r="AN6296"/>
      <c r="AP6296"/>
      <c r="AQ6296"/>
      <c r="AS6296"/>
      <c r="AT6296"/>
    </row>
    <row r="6297" spans="18:46">
      <c r="R6297"/>
      <c r="S6297"/>
      <c r="U6297"/>
      <c r="V6297"/>
      <c r="X6297"/>
      <c r="Y6297"/>
      <c r="AA6297"/>
      <c r="AB6297"/>
      <c r="AD6297"/>
      <c r="AE6297"/>
      <c r="AG6297"/>
      <c r="AH6297"/>
      <c r="AJ6297"/>
      <c r="AK6297"/>
      <c r="AM6297"/>
      <c r="AN6297"/>
      <c r="AP6297"/>
      <c r="AQ6297"/>
      <c r="AS6297"/>
      <c r="AT6297"/>
    </row>
    <row r="6298" spans="18:46">
      <c r="R6298"/>
      <c r="S6298"/>
      <c r="U6298"/>
      <c r="V6298"/>
      <c r="X6298"/>
      <c r="Y6298"/>
      <c r="AA6298"/>
      <c r="AB6298"/>
      <c r="AD6298"/>
      <c r="AE6298"/>
      <c r="AG6298"/>
      <c r="AH6298"/>
      <c r="AJ6298"/>
      <c r="AK6298"/>
      <c r="AM6298"/>
      <c r="AN6298"/>
      <c r="AP6298"/>
      <c r="AQ6298"/>
      <c r="AS6298"/>
      <c r="AT6298"/>
    </row>
    <row r="6299" spans="18:46">
      <c r="R6299"/>
      <c r="S6299"/>
      <c r="U6299"/>
      <c r="V6299"/>
      <c r="X6299"/>
      <c r="Y6299"/>
      <c r="AA6299"/>
      <c r="AB6299"/>
      <c r="AD6299"/>
      <c r="AE6299"/>
      <c r="AG6299"/>
      <c r="AH6299"/>
      <c r="AJ6299"/>
      <c r="AK6299"/>
      <c r="AM6299"/>
      <c r="AN6299"/>
      <c r="AP6299"/>
      <c r="AQ6299"/>
      <c r="AS6299"/>
      <c r="AT6299"/>
    </row>
    <row r="6300" spans="18:46">
      <c r="R6300"/>
      <c r="S6300"/>
      <c r="U6300"/>
      <c r="V6300"/>
      <c r="X6300"/>
      <c r="Y6300"/>
      <c r="AA6300"/>
      <c r="AB6300"/>
      <c r="AD6300"/>
      <c r="AE6300"/>
      <c r="AG6300"/>
      <c r="AH6300"/>
      <c r="AJ6300"/>
      <c r="AK6300"/>
      <c r="AM6300"/>
      <c r="AN6300"/>
      <c r="AP6300"/>
      <c r="AQ6300"/>
      <c r="AS6300"/>
      <c r="AT6300"/>
    </row>
    <row r="6301" spans="18:46">
      <c r="R6301"/>
      <c r="S6301"/>
      <c r="U6301"/>
      <c r="V6301"/>
      <c r="X6301"/>
      <c r="Y6301"/>
      <c r="AA6301"/>
      <c r="AB6301"/>
      <c r="AD6301"/>
      <c r="AE6301"/>
      <c r="AG6301"/>
      <c r="AH6301"/>
      <c r="AJ6301"/>
      <c r="AK6301"/>
      <c r="AM6301"/>
      <c r="AN6301"/>
      <c r="AP6301"/>
      <c r="AQ6301"/>
      <c r="AS6301"/>
      <c r="AT6301"/>
    </row>
    <row r="6302" spans="18:46">
      <c r="R6302"/>
      <c r="S6302"/>
      <c r="U6302"/>
      <c r="V6302"/>
      <c r="X6302"/>
      <c r="Y6302"/>
      <c r="AA6302"/>
      <c r="AB6302"/>
      <c r="AD6302"/>
      <c r="AE6302"/>
      <c r="AG6302"/>
      <c r="AH6302"/>
      <c r="AJ6302"/>
      <c r="AK6302"/>
      <c r="AM6302"/>
      <c r="AN6302"/>
      <c r="AP6302"/>
      <c r="AQ6302"/>
      <c r="AS6302"/>
      <c r="AT6302"/>
    </row>
    <row r="6303" spans="18:46">
      <c r="R6303"/>
      <c r="S6303"/>
      <c r="U6303"/>
      <c r="V6303"/>
      <c r="X6303"/>
      <c r="Y6303"/>
      <c r="AA6303"/>
      <c r="AB6303"/>
      <c r="AD6303"/>
      <c r="AE6303"/>
      <c r="AG6303"/>
      <c r="AH6303"/>
      <c r="AJ6303"/>
      <c r="AK6303"/>
      <c r="AM6303"/>
      <c r="AN6303"/>
      <c r="AP6303"/>
      <c r="AQ6303"/>
      <c r="AS6303"/>
      <c r="AT6303"/>
    </row>
    <row r="6304" spans="18:46">
      <c r="R6304"/>
      <c r="S6304"/>
      <c r="U6304"/>
      <c r="V6304"/>
      <c r="X6304"/>
      <c r="Y6304"/>
      <c r="AA6304"/>
      <c r="AB6304"/>
      <c r="AD6304"/>
      <c r="AE6304"/>
      <c r="AG6304"/>
      <c r="AH6304"/>
      <c r="AJ6304"/>
      <c r="AK6304"/>
      <c r="AM6304"/>
      <c r="AN6304"/>
      <c r="AP6304"/>
      <c r="AQ6304"/>
      <c r="AS6304"/>
      <c r="AT6304"/>
    </row>
    <row r="6305" spans="18:46">
      <c r="R6305"/>
      <c r="S6305"/>
      <c r="U6305"/>
      <c r="V6305"/>
      <c r="X6305"/>
      <c r="Y6305"/>
      <c r="AA6305"/>
      <c r="AB6305"/>
      <c r="AD6305"/>
      <c r="AE6305"/>
      <c r="AG6305"/>
      <c r="AH6305"/>
      <c r="AJ6305"/>
      <c r="AK6305"/>
      <c r="AM6305"/>
      <c r="AN6305"/>
      <c r="AP6305"/>
      <c r="AQ6305"/>
      <c r="AS6305"/>
      <c r="AT6305"/>
    </row>
    <row r="6306" spans="18:46">
      <c r="R6306"/>
      <c r="S6306"/>
      <c r="U6306"/>
      <c r="V6306"/>
      <c r="X6306"/>
      <c r="Y6306"/>
      <c r="AA6306"/>
      <c r="AB6306"/>
      <c r="AD6306"/>
      <c r="AE6306"/>
      <c r="AG6306"/>
      <c r="AH6306"/>
      <c r="AJ6306"/>
      <c r="AK6306"/>
      <c r="AM6306"/>
      <c r="AN6306"/>
      <c r="AP6306"/>
      <c r="AQ6306"/>
      <c r="AS6306"/>
      <c r="AT6306"/>
    </row>
    <row r="6307" spans="18:46">
      <c r="R6307"/>
      <c r="S6307"/>
      <c r="U6307"/>
      <c r="V6307"/>
      <c r="X6307"/>
      <c r="Y6307"/>
      <c r="AA6307"/>
      <c r="AB6307"/>
      <c r="AD6307"/>
      <c r="AE6307"/>
      <c r="AG6307"/>
      <c r="AH6307"/>
      <c r="AJ6307"/>
      <c r="AK6307"/>
      <c r="AM6307"/>
      <c r="AN6307"/>
      <c r="AP6307"/>
      <c r="AQ6307"/>
      <c r="AS6307"/>
      <c r="AT6307"/>
    </row>
    <row r="6308" spans="18:46">
      <c r="R6308"/>
      <c r="S6308"/>
      <c r="U6308"/>
      <c r="V6308"/>
      <c r="X6308"/>
      <c r="Y6308"/>
      <c r="AA6308"/>
      <c r="AB6308"/>
      <c r="AD6308"/>
      <c r="AE6308"/>
      <c r="AG6308"/>
      <c r="AH6308"/>
      <c r="AJ6308"/>
      <c r="AK6308"/>
      <c r="AM6308"/>
      <c r="AN6308"/>
      <c r="AP6308"/>
      <c r="AQ6308"/>
      <c r="AS6308"/>
      <c r="AT6308"/>
    </row>
    <row r="6309" spans="18:46">
      <c r="R6309"/>
      <c r="S6309"/>
      <c r="U6309"/>
      <c r="V6309"/>
      <c r="X6309"/>
      <c r="Y6309"/>
      <c r="AA6309"/>
      <c r="AB6309"/>
      <c r="AD6309"/>
      <c r="AE6309"/>
      <c r="AG6309"/>
      <c r="AH6309"/>
      <c r="AJ6309"/>
      <c r="AK6309"/>
      <c r="AM6309"/>
      <c r="AN6309"/>
      <c r="AP6309"/>
      <c r="AQ6309"/>
      <c r="AS6309"/>
      <c r="AT6309"/>
    </row>
    <row r="6310" spans="18:46">
      <c r="R6310"/>
      <c r="S6310"/>
      <c r="U6310"/>
      <c r="V6310"/>
      <c r="X6310"/>
      <c r="Y6310"/>
      <c r="AA6310"/>
      <c r="AB6310"/>
      <c r="AD6310"/>
      <c r="AE6310"/>
      <c r="AG6310"/>
      <c r="AH6310"/>
      <c r="AJ6310"/>
      <c r="AK6310"/>
      <c r="AM6310"/>
      <c r="AN6310"/>
      <c r="AP6310"/>
      <c r="AQ6310"/>
      <c r="AS6310"/>
      <c r="AT6310"/>
    </row>
    <row r="6311" spans="18:46">
      <c r="R6311"/>
      <c r="S6311"/>
      <c r="U6311"/>
      <c r="V6311"/>
      <c r="X6311"/>
      <c r="Y6311"/>
      <c r="AA6311"/>
      <c r="AB6311"/>
      <c r="AD6311"/>
      <c r="AE6311"/>
      <c r="AG6311"/>
      <c r="AH6311"/>
      <c r="AJ6311"/>
      <c r="AK6311"/>
      <c r="AM6311"/>
      <c r="AN6311"/>
      <c r="AP6311"/>
      <c r="AQ6311"/>
      <c r="AS6311"/>
      <c r="AT6311"/>
    </row>
    <row r="6312" spans="18:46">
      <c r="R6312"/>
      <c r="S6312"/>
      <c r="U6312"/>
      <c r="V6312"/>
      <c r="X6312"/>
      <c r="Y6312"/>
      <c r="AA6312"/>
      <c r="AB6312"/>
      <c r="AD6312"/>
      <c r="AE6312"/>
      <c r="AG6312"/>
      <c r="AH6312"/>
      <c r="AJ6312"/>
      <c r="AK6312"/>
      <c r="AM6312"/>
      <c r="AN6312"/>
      <c r="AP6312"/>
      <c r="AQ6312"/>
      <c r="AS6312"/>
      <c r="AT6312"/>
    </row>
    <row r="6313" spans="18:46">
      <c r="R6313"/>
      <c r="S6313"/>
      <c r="U6313"/>
      <c r="V6313"/>
      <c r="X6313"/>
      <c r="Y6313"/>
      <c r="AA6313"/>
      <c r="AB6313"/>
      <c r="AD6313"/>
      <c r="AE6313"/>
      <c r="AG6313"/>
      <c r="AH6313"/>
      <c r="AJ6313"/>
      <c r="AK6313"/>
      <c r="AM6313"/>
      <c r="AN6313"/>
      <c r="AP6313"/>
      <c r="AQ6313"/>
      <c r="AS6313"/>
      <c r="AT6313"/>
    </row>
    <row r="6314" spans="18:46">
      <c r="R6314"/>
      <c r="S6314"/>
      <c r="U6314"/>
      <c r="V6314"/>
      <c r="X6314"/>
      <c r="Y6314"/>
      <c r="AA6314"/>
      <c r="AB6314"/>
      <c r="AD6314"/>
      <c r="AE6314"/>
      <c r="AG6314"/>
      <c r="AH6314"/>
      <c r="AJ6314"/>
      <c r="AK6314"/>
      <c r="AM6314"/>
      <c r="AN6314"/>
      <c r="AP6314"/>
      <c r="AQ6314"/>
      <c r="AS6314"/>
      <c r="AT6314"/>
    </row>
    <row r="6315" spans="18:46">
      <c r="R6315"/>
      <c r="S6315"/>
      <c r="U6315"/>
      <c r="V6315"/>
      <c r="X6315"/>
      <c r="Y6315"/>
      <c r="AA6315"/>
      <c r="AB6315"/>
      <c r="AD6315"/>
      <c r="AE6315"/>
      <c r="AG6315"/>
      <c r="AH6315"/>
      <c r="AJ6315"/>
      <c r="AK6315"/>
      <c r="AM6315"/>
      <c r="AN6315"/>
      <c r="AP6315"/>
      <c r="AQ6315"/>
      <c r="AS6315"/>
      <c r="AT6315"/>
    </row>
    <row r="6316" spans="18:46">
      <c r="R6316"/>
      <c r="S6316"/>
      <c r="U6316"/>
      <c r="V6316"/>
      <c r="X6316"/>
      <c r="Y6316"/>
      <c r="AA6316"/>
      <c r="AB6316"/>
      <c r="AD6316"/>
      <c r="AE6316"/>
      <c r="AG6316"/>
      <c r="AH6316"/>
      <c r="AJ6316"/>
      <c r="AK6316"/>
      <c r="AM6316"/>
      <c r="AN6316"/>
      <c r="AP6316"/>
      <c r="AQ6316"/>
      <c r="AS6316"/>
      <c r="AT6316"/>
    </row>
    <row r="6317" spans="18:46">
      <c r="R6317"/>
      <c r="S6317"/>
      <c r="U6317"/>
      <c r="V6317"/>
      <c r="X6317"/>
      <c r="Y6317"/>
      <c r="AA6317"/>
      <c r="AB6317"/>
      <c r="AD6317"/>
      <c r="AE6317"/>
      <c r="AG6317"/>
      <c r="AH6317"/>
      <c r="AJ6317"/>
      <c r="AK6317"/>
      <c r="AM6317"/>
      <c r="AN6317"/>
      <c r="AP6317"/>
      <c r="AQ6317"/>
      <c r="AS6317"/>
      <c r="AT6317"/>
    </row>
    <row r="6318" spans="18:46">
      <c r="R6318"/>
      <c r="S6318"/>
      <c r="U6318"/>
      <c r="V6318"/>
      <c r="X6318"/>
      <c r="Y6318"/>
      <c r="AA6318"/>
      <c r="AB6318"/>
      <c r="AD6318"/>
      <c r="AE6318"/>
      <c r="AG6318"/>
      <c r="AH6318"/>
      <c r="AJ6318"/>
      <c r="AK6318"/>
      <c r="AM6318"/>
      <c r="AN6318"/>
      <c r="AP6318"/>
      <c r="AQ6318"/>
      <c r="AS6318"/>
      <c r="AT6318"/>
    </row>
    <row r="6319" spans="18:46">
      <c r="R6319"/>
      <c r="S6319"/>
      <c r="U6319"/>
      <c r="V6319"/>
      <c r="X6319"/>
      <c r="Y6319"/>
      <c r="AA6319"/>
      <c r="AB6319"/>
      <c r="AD6319"/>
      <c r="AE6319"/>
      <c r="AG6319"/>
      <c r="AH6319"/>
      <c r="AJ6319"/>
      <c r="AK6319"/>
      <c r="AM6319"/>
      <c r="AN6319"/>
      <c r="AP6319"/>
      <c r="AQ6319"/>
      <c r="AS6319"/>
      <c r="AT6319"/>
    </row>
    <row r="6320" spans="18:46">
      <c r="R6320"/>
      <c r="S6320"/>
      <c r="U6320"/>
      <c r="V6320"/>
      <c r="X6320"/>
      <c r="Y6320"/>
      <c r="AA6320"/>
      <c r="AB6320"/>
      <c r="AD6320"/>
      <c r="AE6320"/>
      <c r="AG6320"/>
      <c r="AH6320"/>
      <c r="AJ6320"/>
      <c r="AK6320"/>
      <c r="AM6320"/>
      <c r="AN6320"/>
      <c r="AP6320"/>
      <c r="AQ6320"/>
      <c r="AS6320"/>
      <c r="AT6320"/>
    </row>
    <row r="6321" spans="18:46">
      <c r="R6321"/>
      <c r="S6321"/>
      <c r="U6321"/>
      <c r="V6321"/>
      <c r="X6321"/>
      <c r="Y6321"/>
      <c r="AA6321"/>
      <c r="AB6321"/>
      <c r="AD6321"/>
      <c r="AE6321"/>
      <c r="AG6321"/>
      <c r="AH6321"/>
      <c r="AJ6321"/>
      <c r="AK6321"/>
      <c r="AM6321"/>
      <c r="AN6321"/>
      <c r="AP6321"/>
      <c r="AQ6321"/>
      <c r="AS6321"/>
      <c r="AT6321"/>
    </row>
    <row r="6322" spans="18:46">
      <c r="R6322"/>
      <c r="S6322"/>
      <c r="U6322"/>
      <c r="V6322"/>
      <c r="X6322"/>
      <c r="Y6322"/>
      <c r="AA6322"/>
      <c r="AB6322"/>
      <c r="AD6322"/>
      <c r="AE6322"/>
      <c r="AG6322"/>
      <c r="AH6322"/>
      <c r="AJ6322"/>
      <c r="AK6322"/>
      <c r="AM6322"/>
      <c r="AN6322"/>
      <c r="AP6322"/>
      <c r="AQ6322"/>
      <c r="AS6322"/>
      <c r="AT6322"/>
    </row>
    <row r="6323" spans="18:46">
      <c r="R6323"/>
      <c r="S6323"/>
      <c r="U6323"/>
      <c r="V6323"/>
      <c r="X6323"/>
      <c r="Y6323"/>
      <c r="AA6323"/>
      <c r="AB6323"/>
      <c r="AD6323"/>
      <c r="AE6323"/>
      <c r="AG6323"/>
      <c r="AH6323"/>
      <c r="AJ6323"/>
      <c r="AK6323"/>
      <c r="AM6323"/>
      <c r="AN6323"/>
      <c r="AP6323"/>
      <c r="AQ6323"/>
      <c r="AS6323"/>
      <c r="AT6323"/>
    </row>
    <row r="6324" spans="18:46">
      <c r="R6324"/>
      <c r="S6324"/>
      <c r="U6324"/>
      <c r="V6324"/>
      <c r="X6324"/>
      <c r="Y6324"/>
      <c r="AA6324"/>
      <c r="AB6324"/>
      <c r="AD6324"/>
      <c r="AE6324"/>
      <c r="AG6324"/>
      <c r="AH6324"/>
      <c r="AJ6324"/>
      <c r="AK6324"/>
      <c r="AM6324"/>
      <c r="AN6324"/>
      <c r="AP6324"/>
      <c r="AQ6324"/>
      <c r="AS6324"/>
      <c r="AT6324"/>
    </row>
    <row r="6325" spans="18:46">
      <c r="R6325"/>
      <c r="S6325"/>
      <c r="U6325"/>
      <c r="V6325"/>
      <c r="X6325"/>
      <c r="Y6325"/>
      <c r="AA6325"/>
      <c r="AB6325"/>
      <c r="AD6325"/>
      <c r="AE6325"/>
      <c r="AG6325"/>
      <c r="AH6325"/>
      <c r="AJ6325"/>
      <c r="AK6325"/>
      <c r="AM6325"/>
      <c r="AN6325"/>
      <c r="AP6325"/>
      <c r="AQ6325"/>
      <c r="AS6325"/>
      <c r="AT6325"/>
    </row>
    <row r="6326" spans="18:46">
      <c r="R6326"/>
      <c r="S6326"/>
      <c r="U6326"/>
      <c r="V6326"/>
      <c r="X6326"/>
      <c r="Y6326"/>
      <c r="AA6326"/>
      <c r="AB6326"/>
      <c r="AD6326"/>
      <c r="AE6326"/>
      <c r="AG6326"/>
      <c r="AH6326"/>
      <c r="AJ6326"/>
      <c r="AK6326"/>
      <c r="AM6326"/>
      <c r="AN6326"/>
      <c r="AP6326"/>
      <c r="AQ6326"/>
      <c r="AS6326"/>
      <c r="AT6326"/>
    </row>
    <row r="6327" spans="18:46">
      <c r="R6327"/>
      <c r="S6327"/>
      <c r="U6327"/>
      <c r="V6327"/>
      <c r="X6327"/>
      <c r="Y6327"/>
      <c r="AA6327"/>
      <c r="AB6327"/>
      <c r="AD6327"/>
      <c r="AE6327"/>
      <c r="AG6327"/>
      <c r="AH6327"/>
      <c r="AJ6327"/>
      <c r="AK6327"/>
      <c r="AM6327"/>
      <c r="AN6327"/>
      <c r="AP6327"/>
      <c r="AQ6327"/>
      <c r="AS6327"/>
      <c r="AT6327"/>
    </row>
    <row r="6328" spans="18:46">
      <c r="R6328"/>
      <c r="S6328"/>
      <c r="U6328"/>
      <c r="V6328"/>
      <c r="X6328"/>
      <c r="Y6328"/>
      <c r="AA6328"/>
      <c r="AB6328"/>
      <c r="AD6328"/>
      <c r="AE6328"/>
      <c r="AG6328"/>
      <c r="AH6328"/>
      <c r="AJ6328"/>
      <c r="AK6328"/>
      <c r="AM6328"/>
      <c r="AN6328"/>
      <c r="AP6328"/>
      <c r="AQ6328"/>
      <c r="AS6328"/>
      <c r="AT6328"/>
    </row>
    <row r="6329" spans="18:46">
      <c r="R6329"/>
      <c r="S6329"/>
      <c r="U6329"/>
      <c r="V6329"/>
      <c r="X6329"/>
      <c r="Y6329"/>
      <c r="AA6329"/>
      <c r="AB6329"/>
      <c r="AD6329"/>
      <c r="AE6329"/>
      <c r="AG6329"/>
      <c r="AH6329"/>
      <c r="AJ6329"/>
      <c r="AK6329"/>
      <c r="AM6329"/>
      <c r="AN6329"/>
      <c r="AP6329"/>
      <c r="AQ6329"/>
      <c r="AS6329"/>
      <c r="AT6329"/>
    </row>
    <row r="6330" spans="18:46">
      <c r="R6330"/>
      <c r="S6330"/>
      <c r="U6330"/>
      <c r="V6330"/>
      <c r="X6330"/>
      <c r="Y6330"/>
      <c r="AA6330"/>
      <c r="AB6330"/>
      <c r="AD6330"/>
      <c r="AE6330"/>
      <c r="AG6330"/>
      <c r="AH6330"/>
      <c r="AJ6330"/>
      <c r="AK6330"/>
      <c r="AM6330"/>
      <c r="AN6330"/>
      <c r="AP6330"/>
      <c r="AQ6330"/>
      <c r="AS6330"/>
      <c r="AT6330"/>
    </row>
    <row r="6331" spans="18:46">
      <c r="R6331"/>
      <c r="S6331"/>
      <c r="U6331"/>
      <c r="V6331"/>
      <c r="X6331"/>
      <c r="Y6331"/>
      <c r="AA6331"/>
      <c r="AB6331"/>
      <c r="AD6331"/>
      <c r="AE6331"/>
      <c r="AG6331"/>
      <c r="AH6331"/>
      <c r="AJ6331"/>
      <c r="AK6331"/>
      <c r="AM6331"/>
      <c r="AN6331"/>
      <c r="AP6331"/>
      <c r="AQ6331"/>
      <c r="AS6331"/>
      <c r="AT6331"/>
    </row>
    <row r="6332" spans="18:46">
      <c r="R6332"/>
      <c r="S6332"/>
      <c r="U6332"/>
      <c r="V6332"/>
      <c r="X6332"/>
      <c r="Y6332"/>
      <c r="AA6332"/>
      <c r="AB6332"/>
      <c r="AD6332"/>
      <c r="AE6332"/>
      <c r="AG6332"/>
      <c r="AH6332"/>
      <c r="AJ6332"/>
      <c r="AK6332"/>
      <c r="AM6332"/>
      <c r="AN6332"/>
      <c r="AP6332"/>
      <c r="AQ6332"/>
      <c r="AS6332"/>
      <c r="AT6332"/>
    </row>
    <row r="6333" spans="18:46">
      <c r="R6333"/>
      <c r="S6333"/>
      <c r="U6333"/>
      <c r="V6333"/>
      <c r="X6333"/>
      <c r="Y6333"/>
      <c r="AA6333"/>
      <c r="AB6333"/>
      <c r="AD6333"/>
      <c r="AE6333"/>
      <c r="AG6333"/>
      <c r="AH6333"/>
      <c r="AJ6333"/>
      <c r="AK6333"/>
      <c r="AM6333"/>
      <c r="AN6333"/>
      <c r="AP6333"/>
      <c r="AQ6333"/>
      <c r="AS6333"/>
      <c r="AT6333"/>
    </row>
    <row r="6334" spans="18:46">
      <c r="R6334"/>
      <c r="S6334"/>
      <c r="U6334"/>
      <c r="V6334"/>
      <c r="X6334"/>
      <c r="Y6334"/>
      <c r="AA6334"/>
      <c r="AB6334"/>
      <c r="AD6334"/>
      <c r="AE6334"/>
      <c r="AG6334"/>
      <c r="AH6334"/>
      <c r="AJ6334"/>
      <c r="AK6334"/>
      <c r="AM6334"/>
      <c r="AN6334"/>
      <c r="AP6334"/>
      <c r="AQ6334"/>
      <c r="AS6334"/>
      <c r="AT6334"/>
    </row>
    <row r="6335" spans="18:46">
      <c r="R6335"/>
      <c r="S6335"/>
      <c r="U6335"/>
      <c r="V6335"/>
      <c r="X6335"/>
      <c r="Y6335"/>
      <c r="AA6335"/>
      <c r="AB6335"/>
      <c r="AD6335"/>
      <c r="AE6335"/>
      <c r="AG6335"/>
      <c r="AH6335"/>
      <c r="AJ6335"/>
      <c r="AK6335"/>
      <c r="AM6335"/>
      <c r="AN6335"/>
      <c r="AP6335"/>
      <c r="AQ6335"/>
      <c r="AS6335"/>
      <c r="AT6335"/>
    </row>
    <row r="6336" spans="18:46">
      <c r="R6336"/>
      <c r="S6336"/>
      <c r="U6336"/>
      <c r="V6336"/>
      <c r="X6336"/>
      <c r="Y6336"/>
      <c r="AA6336"/>
      <c r="AB6336"/>
      <c r="AD6336"/>
      <c r="AE6336"/>
      <c r="AG6336"/>
      <c r="AH6336"/>
      <c r="AJ6336"/>
      <c r="AK6336"/>
      <c r="AM6336"/>
      <c r="AN6336"/>
      <c r="AP6336"/>
      <c r="AQ6336"/>
      <c r="AS6336"/>
      <c r="AT6336"/>
    </row>
    <row r="6337" spans="18:46">
      <c r="R6337"/>
      <c r="S6337"/>
      <c r="U6337"/>
      <c r="V6337"/>
      <c r="X6337"/>
      <c r="Y6337"/>
      <c r="AA6337"/>
      <c r="AB6337"/>
      <c r="AD6337"/>
      <c r="AE6337"/>
      <c r="AG6337"/>
      <c r="AH6337"/>
      <c r="AJ6337"/>
      <c r="AK6337"/>
      <c r="AM6337"/>
      <c r="AN6337"/>
      <c r="AP6337"/>
      <c r="AQ6337"/>
      <c r="AS6337"/>
      <c r="AT6337"/>
    </row>
    <row r="6338" spans="18:46">
      <c r="R6338"/>
      <c r="S6338"/>
      <c r="U6338"/>
      <c r="V6338"/>
      <c r="X6338"/>
      <c r="Y6338"/>
      <c r="AA6338"/>
      <c r="AB6338"/>
      <c r="AD6338"/>
      <c r="AE6338"/>
      <c r="AG6338"/>
      <c r="AH6338"/>
      <c r="AJ6338"/>
      <c r="AK6338"/>
      <c r="AM6338"/>
      <c r="AN6338"/>
      <c r="AP6338"/>
      <c r="AQ6338"/>
      <c r="AS6338"/>
      <c r="AT6338"/>
    </row>
    <row r="6339" spans="18:46">
      <c r="R6339"/>
      <c r="S6339"/>
      <c r="U6339"/>
      <c r="V6339"/>
      <c r="X6339"/>
      <c r="Y6339"/>
      <c r="AA6339"/>
      <c r="AB6339"/>
      <c r="AD6339"/>
      <c r="AE6339"/>
      <c r="AG6339"/>
      <c r="AH6339"/>
      <c r="AJ6339"/>
      <c r="AK6339"/>
      <c r="AM6339"/>
      <c r="AN6339"/>
      <c r="AP6339"/>
      <c r="AQ6339"/>
      <c r="AS6339"/>
      <c r="AT6339"/>
    </row>
    <row r="6340" spans="18:46">
      <c r="R6340"/>
      <c r="S6340"/>
      <c r="U6340"/>
      <c r="V6340"/>
      <c r="X6340"/>
      <c r="Y6340"/>
      <c r="AA6340"/>
      <c r="AB6340"/>
      <c r="AD6340"/>
      <c r="AE6340"/>
      <c r="AG6340"/>
      <c r="AH6340"/>
      <c r="AJ6340"/>
      <c r="AK6340"/>
      <c r="AM6340"/>
      <c r="AN6340"/>
      <c r="AP6340"/>
      <c r="AQ6340"/>
      <c r="AS6340"/>
      <c r="AT6340"/>
    </row>
    <row r="6341" spans="18:46">
      <c r="R6341"/>
      <c r="S6341"/>
      <c r="U6341"/>
      <c r="V6341"/>
      <c r="X6341"/>
      <c r="Y6341"/>
      <c r="AA6341"/>
      <c r="AB6341"/>
      <c r="AD6341"/>
      <c r="AE6341"/>
      <c r="AG6341"/>
      <c r="AH6341"/>
      <c r="AJ6341"/>
      <c r="AK6341"/>
      <c r="AM6341"/>
      <c r="AN6341"/>
      <c r="AP6341"/>
      <c r="AQ6341"/>
      <c r="AS6341"/>
      <c r="AT6341"/>
    </row>
    <row r="6342" spans="18:46">
      <c r="R6342"/>
      <c r="S6342"/>
      <c r="U6342"/>
      <c r="V6342"/>
      <c r="X6342"/>
      <c r="Y6342"/>
      <c r="AA6342"/>
      <c r="AB6342"/>
      <c r="AD6342"/>
      <c r="AE6342"/>
      <c r="AG6342"/>
      <c r="AH6342"/>
      <c r="AJ6342"/>
      <c r="AK6342"/>
      <c r="AM6342"/>
      <c r="AN6342"/>
      <c r="AP6342"/>
      <c r="AQ6342"/>
      <c r="AS6342"/>
      <c r="AT6342"/>
    </row>
    <row r="6343" spans="18:46">
      <c r="R6343"/>
      <c r="S6343"/>
      <c r="U6343"/>
      <c r="V6343"/>
      <c r="X6343"/>
      <c r="Y6343"/>
      <c r="AA6343"/>
      <c r="AB6343"/>
      <c r="AD6343"/>
      <c r="AE6343"/>
      <c r="AG6343"/>
      <c r="AH6343"/>
      <c r="AJ6343"/>
      <c r="AK6343"/>
      <c r="AM6343"/>
      <c r="AN6343"/>
      <c r="AP6343"/>
      <c r="AQ6343"/>
      <c r="AS6343"/>
      <c r="AT6343"/>
    </row>
    <row r="6344" spans="18:46">
      <c r="R6344"/>
      <c r="S6344"/>
      <c r="U6344"/>
      <c r="V6344"/>
      <c r="X6344"/>
      <c r="Y6344"/>
      <c r="AA6344"/>
      <c r="AB6344"/>
      <c r="AD6344"/>
      <c r="AE6344"/>
      <c r="AG6344"/>
      <c r="AH6344"/>
      <c r="AJ6344"/>
      <c r="AK6344"/>
      <c r="AM6344"/>
      <c r="AN6344"/>
      <c r="AP6344"/>
      <c r="AQ6344"/>
      <c r="AS6344"/>
      <c r="AT6344"/>
    </row>
    <row r="6345" spans="18:46">
      <c r="R6345"/>
      <c r="S6345"/>
      <c r="U6345"/>
      <c r="V6345"/>
      <c r="X6345"/>
      <c r="Y6345"/>
      <c r="AA6345"/>
      <c r="AB6345"/>
      <c r="AD6345"/>
      <c r="AE6345"/>
      <c r="AG6345"/>
      <c r="AH6345"/>
      <c r="AJ6345"/>
      <c r="AK6345"/>
      <c r="AM6345"/>
      <c r="AN6345"/>
      <c r="AP6345"/>
      <c r="AQ6345"/>
      <c r="AS6345"/>
      <c r="AT6345"/>
    </row>
    <row r="6346" spans="18:46">
      <c r="R6346"/>
      <c r="S6346"/>
      <c r="U6346"/>
      <c r="V6346"/>
      <c r="X6346"/>
      <c r="Y6346"/>
      <c r="AA6346"/>
      <c r="AB6346"/>
      <c r="AD6346"/>
      <c r="AE6346"/>
      <c r="AG6346"/>
      <c r="AH6346"/>
      <c r="AJ6346"/>
      <c r="AK6346"/>
      <c r="AM6346"/>
      <c r="AN6346"/>
      <c r="AP6346"/>
      <c r="AQ6346"/>
      <c r="AS6346"/>
      <c r="AT6346"/>
    </row>
    <row r="6347" spans="18:46">
      <c r="R6347"/>
      <c r="S6347"/>
      <c r="U6347"/>
      <c r="V6347"/>
      <c r="X6347"/>
      <c r="Y6347"/>
      <c r="AA6347"/>
      <c r="AB6347"/>
      <c r="AD6347"/>
      <c r="AE6347"/>
      <c r="AG6347"/>
      <c r="AH6347"/>
      <c r="AJ6347"/>
      <c r="AK6347"/>
      <c r="AM6347"/>
      <c r="AN6347"/>
      <c r="AP6347"/>
      <c r="AQ6347"/>
      <c r="AS6347"/>
      <c r="AT6347"/>
    </row>
    <row r="6348" spans="18:46">
      <c r="R6348"/>
      <c r="S6348"/>
      <c r="U6348"/>
      <c r="V6348"/>
      <c r="X6348"/>
      <c r="Y6348"/>
      <c r="AA6348"/>
      <c r="AB6348"/>
      <c r="AD6348"/>
      <c r="AE6348"/>
      <c r="AG6348"/>
      <c r="AH6348"/>
      <c r="AJ6348"/>
      <c r="AK6348"/>
      <c r="AM6348"/>
      <c r="AN6348"/>
      <c r="AP6348"/>
      <c r="AQ6348"/>
      <c r="AS6348"/>
      <c r="AT6348"/>
    </row>
    <row r="6349" spans="18:46">
      <c r="R6349"/>
      <c r="S6349"/>
      <c r="U6349"/>
      <c r="V6349"/>
      <c r="X6349"/>
      <c r="Y6349"/>
      <c r="AA6349"/>
      <c r="AB6349"/>
      <c r="AD6349"/>
      <c r="AE6349"/>
      <c r="AG6349"/>
      <c r="AH6349"/>
      <c r="AJ6349"/>
      <c r="AK6349"/>
      <c r="AM6349"/>
      <c r="AN6349"/>
      <c r="AP6349"/>
      <c r="AQ6349"/>
      <c r="AS6349"/>
      <c r="AT6349"/>
    </row>
    <row r="6350" spans="18:46">
      <c r="R6350"/>
      <c r="S6350"/>
      <c r="U6350"/>
      <c r="V6350"/>
      <c r="X6350"/>
      <c r="Y6350"/>
      <c r="AA6350"/>
      <c r="AB6350"/>
      <c r="AD6350"/>
      <c r="AE6350"/>
      <c r="AG6350"/>
      <c r="AH6350"/>
      <c r="AJ6350"/>
      <c r="AK6350"/>
      <c r="AM6350"/>
      <c r="AN6350"/>
      <c r="AP6350"/>
      <c r="AQ6350"/>
      <c r="AS6350"/>
      <c r="AT6350"/>
    </row>
    <row r="6351" spans="18:46">
      <c r="R6351"/>
      <c r="S6351"/>
      <c r="U6351"/>
      <c r="V6351"/>
      <c r="X6351"/>
      <c r="Y6351"/>
      <c r="AA6351"/>
      <c r="AB6351"/>
      <c r="AD6351"/>
      <c r="AE6351"/>
      <c r="AG6351"/>
      <c r="AH6351"/>
      <c r="AJ6351"/>
      <c r="AK6351"/>
      <c r="AM6351"/>
      <c r="AN6351"/>
      <c r="AP6351"/>
      <c r="AQ6351"/>
      <c r="AS6351"/>
      <c r="AT6351"/>
    </row>
    <row r="6352" spans="18:46">
      <c r="R6352"/>
      <c r="S6352"/>
      <c r="U6352"/>
      <c r="V6352"/>
      <c r="X6352"/>
      <c r="Y6352"/>
      <c r="AA6352"/>
      <c r="AB6352"/>
      <c r="AD6352"/>
      <c r="AE6352"/>
      <c r="AG6352"/>
      <c r="AH6352"/>
      <c r="AJ6352"/>
      <c r="AK6352"/>
      <c r="AM6352"/>
      <c r="AN6352"/>
      <c r="AP6352"/>
      <c r="AQ6352"/>
      <c r="AS6352"/>
      <c r="AT6352"/>
    </row>
    <row r="6353" spans="18:46">
      <c r="R6353"/>
      <c r="S6353"/>
      <c r="U6353"/>
      <c r="V6353"/>
      <c r="X6353"/>
      <c r="Y6353"/>
      <c r="AA6353"/>
      <c r="AB6353"/>
      <c r="AD6353"/>
      <c r="AE6353"/>
      <c r="AG6353"/>
      <c r="AH6353"/>
      <c r="AJ6353"/>
      <c r="AK6353"/>
      <c r="AM6353"/>
      <c r="AN6353"/>
      <c r="AP6353"/>
      <c r="AQ6353"/>
      <c r="AS6353"/>
      <c r="AT6353"/>
    </row>
    <row r="6354" spans="18:46">
      <c r="R6354"/>
      <c r="S6354"/>
      <c r="U6354"/>
      <c r="V6354"/>
      <c r="X6354"/>
      <c r="Y6354"/>
      <c r="AA6354"/>
      <c r="AB6354"/>
      <c r="AD6354"/>
      <c r="AE6354"/>
      <c r="AG6354"/>
      <c r="AH6354"/>
      <c r="AJ6354"/>
      <c r="AK6354"/>
      <c r="AM6354"/>
      <c r="AN6354"/>
      <c r="AP6354"/>
      <c r="AQ6354"/>
      <c r="AS6354"/>
      <c r="AT6354"/>
    </row>
    <row r="6355" spans="18:46">
      <c r="R6355"/>
      <c r="S6355"/>
      <c r="U6355"/>
      <c r="V6355"/>
      <c r="X6355"/>
      <c r="Y6355"/>
      <c r="AA6355"/>
      <c r="AB6355"/>
      <c r="AD6355"/>
      <c r="AE6355"/>
      <c r="AG6355"/>
      <c r="AH6355"/>
      <c r="AJ6355"/>
      <c r="AK6355"/>
      <c r="AM6355"/>
      <c r="AN6355"/>
      <c r="AP6355"/>
      <c r="AQ6355"/>
      <c r="AS6355"/>
      <c r="AT6355"/>
    </row>
    <row r="6356" spans="18:46">
      <c r="R6356"/>
      <c r="S6356"/>
      <c r="U6356"/>
      <c r="V6356"/>
      <c r="X6356"/>
      <c r="Y6356"/>
      <c r="AA6356"/>
      <c r="AB6356"/>
      <c r="AD6356"/>
      <c r="AE6356"/>
      <c r="AG6356"/>
      <c r="AH6356"/>
      <c r="AJ6356"/>
      <c r="AK6356"/>
      <c r="AM6356"/>
      <c r="AN6356"/>
      <c r="AP6356"/>
      <c r="AQ6356"/>
      <c r="AS6356"/>
      <c r="AT6356"/>
    </row>
    <row r="6357" spans="18:46">
      <c r="R6357"/>
      <c r="S6357"/>
      <c r="U6357"/>
      <c r="V6357"/>
      <c r="X6357"/>
      <c r="Y6357"/>
      <c r="AA6357"/>
      <c r="AB6357"/>
      <c r="AD6357"/>
      <c r="AE6357"/>
      <c r="AG6357"/>
      <c r="AH6357"/>
      <c r="AJ6357"/>
      <c r="AK6357"/>
      <c r="AM6357"/>
      <c r="AN6357"/>
      <c r="AP6357"/>
      <c r="AQ6357"/>
      <c r="AS6357"/>
      <c r="AT6357"/>
    </row>
    <row r="6358" spans="18:46">
      <c r="R6358"/>
      <c r="S6358"/>
      <c r="U6358"/>
      <c r="V6358"/>
      <c r="X6358"/>
      <c r="Y6358"/>
      <c r="AA6358"/>
      <c r="AB6358"/>
      <c r="AD6358"/>
      <c r="AE6358"/>
      <c r="AG6358"/>
      <c r="AH6358"/>
      <c r="AJ6358"/>
      <c r="AK6358"/>
      <c r="AM6358"/>
      <c r="AN6358"/>
      <c r="AP6358"/>
      <c r="AQ6358"/>
      <c r="AS6358"/>
      <c r="AT6358"/>
    </row>
    <row r="6359" spans="18:46">
      <c r="R6359"/>
      <c r="S6359"/>
      <c r="U6359"/>
      <c r="V6359"/>
      <c r="X6359"/>
      <c r="Y6359"/>
      <c r="AA6359"/>
      <c r="AB6359"/>
      <c r="AD6359"/>
      <c r="AE6359"/>
      <c r="AG6359"/>
      <c r="AH6359"/>
      <c r="AJ6359"/>
      <c r="AK6359"/>
      <c r="AM6359"/>
      <c r="AN6359"/>
      <c r="AP6359"/>
      <c r="AQ6359"/>
      <c r="AS6359"/>
      <c r="AT6359"/>
    </row>
    <row r="6360" spans="18:46">
      <c r="R6360"/>
      <c r="S6360"/>
      <c r="U6360"/>
      <c r="V6360"/>
      <c r="X6360"/>
      <c r="Y6360"/>
      <c r="AA6360"/>
      <c r="AB6360"/>
      <c r="AD6360"/>
      <c r="AE6360"/>
      <c r="AG6360"/>
      <c r="AH6360"/>
      <c r="AJ6360"/>
      <c r="AK6360"/>
      <c r="AM6360"/>
      <c r="AN6360"/>
      <c r="AP6360"/>
      <c r="AQ6360"/>
      <c r="AS6360"/>
      <c r="AT6360"/>
    </row>
    <row r="6361" spans="18:46">
      <c r="R6361"/>
      <c r="S6361"/>
      <c r="U6361"/>
      <c r="V6361"/>
      <c r="X6361"/>
      <c r="Y6361"/>
      <c r="AA6361"/>
      <c r="AB6361"/>
      <c r="AD6361"/>
      <c r="AE6361"/>
      <c r="AG6361"/>
      <c r="AH6361"/>
      <c r="AJ6361"/>
      <c r="AK6361"/>
      <c r="AM6361"/>
      <c r="AN6361"/>
      <c r="AP6361"/>
      <c r="AQ6361"/>
      <c r="AS6361"/>
      <c r="AT6361"/>
    </row>
    <row r="6362" spans="18:46">
      <c r="R6362"/>
      <c r="S6362"/>
      <c r="U6362"/>
      <c r="V6362"/>
      <c r="X6362"/>
      <c r="Y6362"/>
      <c r="AA6362"/>
      <c r="AB6362"/>
      <c r="AD6362"/>
      <c r="AE6362"/>
      <c r="AG6362"/>
      <c r="AH6362"/>
      <c r="AJ6362"/>
      <c r="AK6362"/>
      <c r="AM6362"/>
      <c r="AN6362"/>
      <c r="AP6362"/>
      <c r="AQ6362"/>
      <c r="AS6362"/>
      <c r="AT6362"/>
    </row>
    <row r="6363" spans="18:46">
      <c r="R6363"/>
      <c r="S6363"/>
      <c r="U6363"/>
      <c r="V6363"/>
      <c r="X6363"/>
      <c r="Y6363"/>
      <c r="AA6363"/>
      <c r="AB6363"/>
      <c r="AD6363"/>
      <c r="AE6363"/>
      <c r="AG6363"/>
      <c r="AH6363"/>
      <c r="AJ6363"/>
      <c r="AK6363"/>
      <c r="AM6363"/>
      <c r="AN6363"/>
      <c r="AP6363"/>
      <c r="AQ6363"/>
      <c r="AS6363"/>
      <c r="AT6363"/>
    </row>
    <row r="6364" spans="18:46">
      <c r="R6364"/>
      <c r="S6364"/>
      <c r="U6364"/>
      <c r="V6364"/>
      <c r="X6364"/>
      <c r="Y6364"/>
      <c r="AA6364"/>
      <c r="AB6364"/>
      <c r="AD6364"/>
      <c r="AE6364"/>
      <c r="AG6364"/>
      <c r="AH6364"/>
      <c r="AJ6364"/>
      <c r="AK6364"/>
      <c r="AM6364"/>
      <c r="AN6364"/>
      <c r="AP6364"/>
      <c r="AQ6364"/>
      <c r="AS6364"/>
      <c r="AT6364"/>
    </row>
    <row r="6365" spans="18:46">
      <c r="R6365"/>
      <c r="S6365"/>
      <c r="U6365"/>
      <c r="V6365"/>
      <c r="X6365"/>
      <c r="Y6365"/>
      <c r="AA6365"/>
      <c r="AB6365"/>
      <c r="AD6365"/>
      <c r="AE6365"/>
      <c r="AG6365"/>
      <c r="AH6365"/>
      <c r="AJ6365"/>
      <c r="AK6365"/>
      <c r="AM6365"/>
      <c r="AN6365"/>
      <c r="AP6365"/>
      <c r="AQ6365"/>
      <c r="AS6365"/>
      <c r="AT6365"/>
    </row>
    <row r="6366" spans="18:46">
      <c r="R6366"/>
      <c r="S6366"/>
      <c r="U6366"/>
      <c r="V6366"/>
      <c r="X6366"/>
      <c r="Y6366"/>
      <c r="AA6366"/>
      <c r="AB6366"/>
      <c r="AD6366"/>
      <c r="AE6366"/>
      <c r="AG6366"/>
      <c r="AH6366"/>
      <c r="AJ6366"/>
      <c r="AK6366"/>
      <c r="AM6366"/>
      <c r="AN6366"/>
      <c r="AP6366"/>
      <c r="AQ6366"/>
      <c r="AS6366"/>
      <c r="AT6366"/>
    </row>
    <row r="6367" spans="18:46">
      <c r="R6367"/>
      <c r="S6367"/>
      <c r="U6367"/>
      <c r="V6367"/>
      <c r="X6367"/>
      <c r="Y6367"/>
      <c r="AA6367"/>
      <c r="AB6367"/>
      <c r="AD6367"/>
      <c r="AE6367"/>
      <c r="AG6367"/>
      <c r="AH6367"/>
      <c r="AJ6367"/>
      <c r="AK6367"/>
      <c r="AM6367"/>
      <c r="AN6367"/>
      <c r="AP6367"/>
      <c r="AQ6367"/>
      <c r="AS6367"/>
      <c r="AT6367"/>
    </row>
    <row r="6368" spans="18:46">
      <c r="R6368"/>
      <c r="S6368"/>
      <c r="U6368"/>
      <c r="V6368"/>
      <c r="X6368"/>
      <c r="Y6368"/>
      <c r="AA6368"/>
      <c r="AB6368"/>
      <c r="AD6368"/>
      <c r="AE6368"/>
      <c r="AG6368"/>
      <c r="AH6368"/>
      <c r="AJ6368"/>
      <c r="AK6368"/>
      <c r="AM6368"/>
      <c r="AN6368"/>
      <c r="AP6368"/>
      <c r="AQ6368"/>
      <c r="AS6368"/>
      <c r="AT6368"/>
    </row>
    <row r="6369" spans="18:46">
      <c r="R6369"/>
      <c r="S6369"/>
      <c r="U6369"/>
      <c r="V6369"/>
      <c r="X6369"/>
      <c r="Y6369"/>
      <c r="AA6369"/>
      <c r="AB6369"/>
      <c r="AD6369"/>
      <c r="AE6369"/>
      <c r="AG6369"/>
      <c r="AH6369"/>
      <c r="AJ6369"/>
      <c r="AK6369"/>
      <c r="AM6369"/>
      <c r="AN6369"/>
      <c r="AP6369"/>
      <c r="AQ6369"/>
      <c r="AS6369"/>
      <c r="AT6369"/>
    </row>
    <row r="6370" spans="18:46">
      <c r="R6370"/>
      <c r="S6370"/>
      <c r="U6370"/>
      <c r="V6370"/>
      <c r="X6370"/>
      <c r="Y6370"/>
      <c r="AA6370"/>
      <c r="AB6370"/>
      <c r="AD6370"/>
      <c r="AE6370"/>
      <c r="AG6370"/>
      <c r="AH6370"/>
      <c r="AJ6370"/>
      <c r="AK6370"/>
      <c r="AM6370"/>
      <c r="AN6370"/>
      <c r="AP6370"/>
      <c r="AQ6370"/>
      <c r="AS6370"/>
      <c r="AT6370"/>
    </row>
    <row r="6371" spans="18:46">
      <c r="R6371"/>
      <c r="S6371"/>
      <c r="U6371"/>
      <c r="V6371"/>
      <c r="X6371"/>
      <c r="Y6371"/>
      <c r="AA6371"/>
      <c r="AB6371"/>
      <c r="AD6371"/>
      <c r="AE6371"/>
      <c r="AG6371"/>
      <c r="AH6371"/>
      <c r="AJ6371"/>
      <c r="AK6371"/>
      <c r="AM6371"/>
      <c r="AN6371"/>
      <c r="AP6371"/>
      <c r="AQ6371"/>
      <c r="AS6371"/>
      <c r="AT6371"/>
    </row>
    <row r="6372" spans="18:46">
      <c r="R6372"/>
      <c r="S6372"/>
      <c r="U6372"/>
      <c r="V6372"/>
      <c r="X6372"/>
      <c r="Y6372"/>
      <c r="AA6372"/>
      <c r="AB6372"/>
      <c r="AD6372"/>
      <c r="AE6372"/>
      <c r="AG6372"/>
      <c r="AH6372"/>
      <c r="AJ6372"/>
      <c r="AK6372"/>
      <c r="AM6372"/>
      <c r="AN6372"/>
      <c r="AP6372"/>
      <c r="AQ6372"/>
      <c r="AS6372"/>
      <c r="AT6372"/>
    </row>
    <row r="6373" spans="18:46">
      <c r="R6373"/>
      <c r="S6373"/>
      <c r="U6373"/>
      <c r="V6373"/>
      <c r="X6373"/>
      <c r="Y6373"/>
      <c r="AA6373"/>
      <c r="AB6373"/>
      <c r="AD6373"/>
      <c r="AE6373"/>
      <c r="AG6373"/>
      <c r="AH6373"/>
      <c r="AJ6373"/>
      <c r="AK6373"/>
      <c r="AM6373"/>
      <c r="AN6373"/>
      <c r="AP6373"/>
      <c r="AQ6373"/>
      <c r="AS6373"/>
      <c r="AT6373"/>
    </row>
    <row r="6374" spans="18:46">
      <c r="R6374"/>
      <c r="S6374"/>
      <c r="U6374"/>
      <c r="V6374"/>
      <c r="X6374"/>
      <c r="Y6374"/>
      <c r="AA6374"/>
      <c r="AB6374"/>
      <c r="AD6374"/>
      <c r="AE6374"/>
      <c r="AG6374"/>
      <c r="AH6374"/>
      <c r="AJ6374"/>
      <c r="AK6374"/>
      <c r="AM6374"/>
      <c r="AN6374"/>
      <c r="AP6374"/>
      <c r="AQ6374"/>
      <c r="AS6374"/>
      <c r="AT6374"/>
    </row>
    <row r="6375" spans="18:46">
      <c r="R6375"/>
      <c r="S6375"/>
      <c r="U6375"/>
      <c r="V6375"/>
      <c r="X6375"/>
      <c r="Y6375"/>
      <c r="AA6375"/>
      <c r="AB6375"/>
      <c r="AD6375"/>
      <c r="AE6375"/>
      <c r="AG6375"/>
      <c r="AH6375"/>
      <c r="AJ6375"/>
      <c r="AK6375"/>
      <c r="AM6375"/>
      <c r="AN6375"/>
      <c r="AP6375"/>
      <c r="AQ6375"/>
      <c r="AS6375"/>
      <c r="AT6375"/>
    </row>
    <row r="6376" spans="18:46">
      <c r="R6376"/>
      <c r="S6376"/>
      <c r="U6376"/>
      <c r="V6376"/>
      <c r="X6376"/>
      <c r="Y6376"/>
      <c r="AA6376"/>
      <c r="AB6376"/>
      <c r="AD6376"/>
      <c r="AE6376"/>
      <c r="AG6376"/>
      <c r="AH6376"/>
      <c r="AJ6376"/>
      <c r="AK6376"/>
      <c r="AM6376"/>
      <c r="AN6376"/>
      <c r="AP6376"/>
      <c r="AQ6376"/>
      <c r="AS6376"/>
      <c r="AT6376"/>
    </row>
    <row r="6377" spans="18:46">
      <c r="R6377"/>
      <c r="S6377"/>
      <c r="U6377"/>
      <c r="V6377"/>
      <c r="X6377"/>
      <c r="Y6377"/>
      <c r="AA6377"/>
      <c r="AB6377"/>
      <c r="AD6377"/>
      <c r="AE6377"/>
      <c r="AG6377"/>
      <c r="AH6377"/>
      <c r="AJ6377"/>
      <c r="AK6377"/>
      <c r="AM6377"/>
      <c r="AN6377"/>
      <c r="AP6377"/>
      <c r="AQ6377"/>
      <c r="AS6377"/>
      <c r="AT6377"/>
    </row>
    <row r="6378" spans="18:46">
      <c r="R6378"/>
      <c r="S6378"/>
      <c r="U6378"/>
      <c r="V6378"/>
      <c r="X6378"/>
      <c r="Y6378"/>
      <c r="AA6378"/>
      <c r="AB6378"/>
      <c r="AD6378"/>
      <c r="AE6378"/>
      <c r="AG6378"/>
      <c r="AH6378"/>
      <c r="AJ6378"/>
      <c r="AK6378"/>
      <c r="AM6378"/>
      <c r="AN6378"/>
      <c r="AP6378"/>
      <c r="AQ6378"/>
      <c r="AS6378"/>
      <c r="AT6378"/>
    </row>
    <row r="6379" spans="18:46">
      <c r="R6379"/>
      <c r="S6379"/>
      <c r="U6379"/>
      <c r="V6379"/>
      <c r="X6379"/>
      <c r="Y6379"/>
      <c r="AA6379"/>
      <c r="AB6379"/>
      <c r="AD6379"/>
      <c r="AE6379"/>
      <c r="AG6379"/>
      <c r="AH6379"/>
      <c r="AJ6379"/>
      <c r="AK6379"/>
      <c r="AM6379"/>
      <c r="AN6379"/>
      <c r="AP6379"/>
      <c r="AQ6379"/>
      <c r="AS6379"/>
      <c r="AT6379"/>
    </row>
    <row r="6380" spans="18:46">
      <c r="R6380"/>
      <c r="S6380"/>
      <c r="U6380"/>
      <c r="V6380"/>
      <c r="X6380"/>
      <c r="Y6380"/>
      <c r="AA6380"/>
      <c r="AB6380"/>
      <c r="AD6380"/>
      <c r="AE6380"/>
      <c r="AG6380"/>
      <c r="AH6380"/>
      <c r="AJ6380"/>
      <c r="AK6380"/>
      <c r="AM6380"/>
      <c r="AN6380"/>
      <c r="AP6380"/>
      <c r="AQ6380"/>
      <c r="AS6380"/>
      <c r="AT6380"/>
    </row>
    <row r="6381" spans="18:46">
      <c r="R6381"/>
      <c r="S6381"/>
      <c r="U6381"/>
      <c r="V6381"/>
      <c r="X6381"/>
      <c r="Y6381"/>
      <c r="AA6381"/>
      <c r="AB6381"/>
      <c r="AD6381"/>
      <c r="AE6381"/>
      <c r="AG6381"/>
      <c r="AH6381"/>
      <c r="AJ6381"/>
      <c r="AK6381"/>
      <c r="AM6381"/>
      <c r="AN6381"/>
      <c r="AP6381"/>
      <c r="AQ6381"/>
      <c r="AS6381"/>
      <c r="AT6381"/>
    </row>
    <row r="6382" spans="18:46">
      <c r="R6382"/>
      <c r="S6382"/>
      <c r="U6382"/>
      <c r="V6382"/>
      <c r="X6382"/>
      <c r="Y6382"/>
      <c r="AA6382"/>
      <c r="AB6382"/>
      <c r="AD6382"/>
      <c r="AE6382"/>
      <c r="AG6382"/>
      <c r="AH6382"/>
      <c r="AJ6382"/>
      <c r="AK6382"/>
      <c r="AM6382"/>
      <c r="AN6382"/>
      <c r="AP6382"/>
      <c r="AQ6382"/>
      <c r="AS6382"/>
      <c r="AT6382"/>
    </row>
    <row r="6383" spans="18:46">
      <c r="R6383"/>
      <c r="S6383"/>
      <c r="U6383"/>
      <c r="V6383"/>
      <c r="X6383"/>
      <c r="Y6383"/>
      <c r="AA6383"/>
      <c r="AB6383"/>
      <c r="AD6383"/>
      <c r="AE6383"/>
      <c r="AG6383"/>
      <c r="AH6383"/>
      <c r="AJ6383"/>
      <c r="AK6383"/>
      <c r="AM6383"/>
      <c r="AN6383"/>
      <c r="AP6383"/>
      <c r="AQ6383"/>
      <c r="AS6383"/>
      <c r="AT6383"/>
    </row>
    <row r="6384" spans="18:46">
      <c r="R6384"/>
      <c r="S6384"/>
      <c r="U6384"/>
      <c r="V6384"/>
      <c r="X6384"/>
      <c r="Y6384"/>
      <c r="AA6384"/>
      <c r="AB6384"/>
      <c r="AD6384"/>
      <c r="AE6384"/>
      <c r="AG6384"/>
      <c r="AH6384"/>
      <c r="AJ6384"/>
      <c r="AK6384"/>
      <c r="AM6384"/>
      <c r="AN6384"/>
      <c r="AP6384"/>
      <c r="AQ6384"/>
      <c r="AS6384"/>
      <c r="AT6384"/>
    </row>
    <row r="6385" spans="18:46">
      <c r="R6385"/>
      <c r="S6385"/>
      <c r="U6385"/>
      <c r="V6385"/>
      <c r="X6385"/>
      <c r="Y6385"/>
      <c r="AA6385"/>
      <c r="AB6385"/>
      <c r="AD6385"/>
      <c r="AE6385"/>
      <c r="AG6385"/>
      <c r="AH6385"/>
      <c r="AJ6385"/>
      <c r="AK6385"/>
      <c r="AM6385"/>
      <c r="AN6385"/>
      <c r="AP6385"/>
      <c r="AQ6385"/>
      <c r="AS6385"/>
      <c r="AT6385"/>
    </row>
    <row r="6386" spans="18:46">
      <c r="R6386"/>
      <c r="S6386"/>
      <c r="U6386"/>
      <c r="V6386"/>
      <c r="X6386"/>
      <c r="Y6386"/>
      <c r="AA6386"/>
      <c r="AB6386"/>
      <c r="AD6386"/>
      <c r="AE6386"/>
      <c r="AG6386"/>
      <c r="AH6386"/>
      <c r="AJ6386"/>
      <c r="AK6386"/>
      <c r="AM6386"/>
      <c r="AN6386"/>
      <c r="AP6386"/>
      <c r="AQ6386"/>
      <c r="AS6386"/>
      <c r="AT6386"/>
    </row>
    <row r="6387" spans="18:46">
      <c r="R6387"/>
      <c r="S6387"/>
      <c r="U6387"/>
      <c r="V6387"/>
      <c r="X6387"/>
      <c r="Y6387"/>
      <c r="AA6387"/>
      <c r="AB6387"/>
      <c r="AD6387"/>
      <c r="AE6387"/>
      <c r="AG6387"/>
      <c r="AH6387"/>
      <c r="AJ6387"/>
      <c r="AK6387"/>
      <c r="AM6387"/>
      <c r="AN6387"/>
      <c r="AP6387"/>
      <c r="AQ6387"/>
      <c r="AS6387"/>
      <c r="AT6387"/>
    </row>
    <row r="6388" spans="18:46">
      <c r="R6388"/>
      <c r="S6388"/>
      <c r="U6388"/>
      <c r="V6388"/>
      <c r="X6388"/>
      <c r="Y6388"/>
      <c r="AA6388"/>
      <c r="AB6388"/>
      <c r="AD6388"/>
      <c r="AE6388"/>
      <c r="AG6388"/>
      <c r="AH6388"/>
      <c r="AJ6388"/>
      <c r="AK6388"/>
      <c r="AM6388"/>
      <c r="AN6388"/>
      <c r="AP6388"/>
      <c r="AQ6388"/>
      <c r="AS6388"/>
      <c r="AT6388"/>
    </row>
    <row r="6389" spans="18:46">
      <c r="R6389"/>
      <c r="S6389"/>
      <c r="U6389"/>
      <c r="V6389"/>
      <c r="X6389"/>
      <c r="Y6389"/>
      <c r="AA6389"/>
      <c r="AB6389"/>
      <c r="AD6389"/>
      <c r="AE6389"/>
      <c r="AG6389"/>
      <c r="AH6389"/>
      <c r="AJ6389"/>
      <c r="AK6389"/>
      <c r="AM6389"/>
      <c r="AN6389"/>
      <c r="AP6389"/>
      <c r="AQ6389"/>
      <c r="AS6389"/>
      <c r="AT6389"/>
    </row>
    <row r="6390" spans="18:46">
      <c r="R6390"/>
      <c r="S6390"/>
      <c r="U6390"/>
      <c r="V6390"/>
      <c r="X6390"/>
      <c r="Y6390"/>
      <c r="AA6390"/>
      <c r="AB6390"/>
      <c r="AD6390"/>
      <c r="AE6390"/>
      <c r="AG6390"/>
      <c r="AH6390"/>
      <c r="AJ6390"/>
      <c r="AK6390"/>
      <c r="AM6390"/>
      <c r="AN6390"/>
      <c r="AP6390"/>
      <c r="AQ6390"/>
      <c r="AS6390"/>
      <c r="AT6390"/>
    </row>
    <row r="6391" spans="18:46">
      <c r="R6391"/>
      <c r="S6391"/>
      <c r="U6391"/>
      <c r="V6391"/>
      <c r="X6391"/>
      <c r="Y6391"/>
      <c r="AA6391"/>
      <c r="AB6391"/>
      <c r="AD6391"/>
      <c r="AE6391"/>
      <c r="AG6391"/>
      <c r="AH6391"/>
      <c r="AJ6391"/>
      <c r="AK6391"/>
      <c r="AM6391"/>
      <c r="AN6391"/>
      <c r="AP6391"/>
      <c r="AQ6391"/>
      <c r="AS6391"/>
      <c r="AT6391"/>
    </row>
    <row r="6392" spans="18:46">
      <c r="R6392"/>
      <c r="S6392"/>
      <c r="U6392"/>
      <c r="V6392"/>
      <c r="X6392"/>
      <c r="Y6392"/>
      <c r="AA6392"/>
      <c r="AB6392"/>
      <c r="AD6392"/>
      <c r="AE6392"/>
      <c r="AG6392"/>
      <c r="AH6392"/>
      <c r="AJ6392"/>
      <c r="AK6392"/>
      <c r="AM6392"/>
      <c r="AN6392"/>
      <c r="AP6392"/>
      <c r="AQ6392"/>
      <c r="AS6392"/>
      <c r="AT6392"/>
    </row>
    <row r="6393" spans="18:46">
      <c r="R6393"/>
      <c r="S6393"/>
      <c r="U6393"/>
      <c r="V6393"/>
      <c r="X6393"/>
      <c r="Y6393"/>
      <c r="AA6393"/>
      <c r="AB6393"/>
      <c r="AD6393"/>
      <c r="AE6393"/>
      <c r="AG6393"/>
      <c r="AH6393"/>
      <c r="AJ6393"/>
      <c r="AK6393"/>
      <c r="AM6393"/>
      <c r="AN6393"/>
      <c r="AP6393"/>
      <c r="AQ6393"/>
      <c r="AS6393"/>
      <c r="AT6393"/>
    </row>
    <row r="6394" spans="18:46">
      <c r="R6394"/>
      <c r="S6394"/>
      <c r="U6394"/>
      <c r="V6394"/>
      <c r="X6394"/>
      <c r="Y6394"/>
      <c r="AA6394"/>
      <c r="AB6394"/>
      <c r="AD6394"/>
      <c r="AE6394"/>
      <c r="AG6394"/>
      <c r="AH6394"/>
      <c r="AJ6394"/>
      <c r="AK6394"/>
      <c r="AM6394"/>
      <c r="AN6394"/>
      <c r="AP6394"/>
      <c r="AQ6394"/>
      <c r="AS6394"/>
      <c r="AT6394"/>
    </row>
    <row r="6395" spans="18:46">
      <c r="R6395"/>
      <c r="S6395"/>
      <c r="U6395"/>
      <c r="V6395"/>
      <c r="X6395"/>
      <c r="Y6395"/>
      <c r="AA6395"/>
      <c r="AB6395"/>
      <c r="AD6395"/>
      <c r="AE6395"/>
      <c r="AG6395"/>
      <c r="AH6395"/>
      <c r="AJ6395"/>
      <c r="AK6395"/>
      <c r="AM6395"/>
      <c r="AN6395"/>
      <c r="AP6395"/>
      <c r="AQ6395"/>
      <c r="AS6395"/>
      <c r="AT6395"/>
    </row>
    <row r="6396" spans="18:46">
      <c r="R6396"/>
      <c r="S6396"/>
      <c r="U6396"/>
      <c r="V6396"/>
      <c r="X6396"/>
      <c r="Y6396"/>
      <c r="AA6396"/>
      <c r="AB6396"/>
      <c r="AD6396"/>
      <c r="AE6396"/>
      <c r="AG6396"/>
      <c r="AH6396"/>
      <c r="AJ6396"/>
      <c r="AK6396"/>
      <c r="AM6396"/>
      <c r="AN6396"/>
      <c r="AP6396"/>
      <c r="AQ6396"/>
      <c r="AS6396"/>
      <c r="AT6396"/>
    </row>
    <row r="6397" spans="18:46">
      <c r="R6397"/>
      <c r="S6397"/>
      <c r="U6397"/>
      <c r="V6397"/>
      <c r="X6397"/>
      <c r="Y6397"/>
      <c r="AA6397"/>
      <c r="AB6397"/>
      <c r="AD6397"/>
      <c r="AE6397"/>
      <c r="AG6397"/>
      <c r="AH6397"/>
      <c r="AJ6397"/>
      <c r="AK6397"/>
      <c r="AM6397"/>
      <c r="AN6397"/>
      <c r="AP6397"/>
      <c r="AQ6397"/>
      <c r="AS6397"/>
      <c r="AT6397"/>
    </row>
    <row r="6398" spans="18:46">
      <c r="R6398"/>
      <c r="S6398"/>
      <c r="U6398"/>
      <c r="V6398"/>
      <c r="X6398"/>
      <c r="Y6398"/>
      <c r="AA6398"/>
      <c r="AB6398"/>
      <c r="AD6398"/>
      <c r="AE6398"/>
      <c r="AG6398"/>
      <c r="AH6398"/>
      <c r="AJ6398"/>
      <c r="AK6398"/>
      <c r="AM6398"/>
      <c r="AN6398"/>
      <c r="AP6398"/>
      <c r="AQ6398"/>
      <c r="AS6398"/>
      <c r="AT6398"/>
    </row>
    <row r="6399" spans="18:46">
      <c r="R6399"/>
      <c r="S6399"/>
      <c r="U6399"/>
      <c r="V6399"/>
      <c r="X6399"/>
      <c r="Y6399"/>
      <c r="AA6399"/>
      <c r="AB6399"/>
      <c r="AD6399"/>
      <c r="AE6399"/>
      <c r="AG6399"/>
      <c r="AH6399"/>
      <c r="AJ6399"/>
      <c r="AK6399"/>
      <c r="AM6399"/>
      <c r="AN6399"/>
      <c r="AP6399"/>
      <c r="AQ6399"/>
      <c r="AS6399"/>
      <c r="AT6399"/>
    </row>
    <row r="6400" spans="18:46">
      <c r="R6400"/>
      <c r="S6400"/>
      <c r="U6400"/>
      <c r="V6400"/>
      <c r="X6400"/>
      <c r="Y6400"/>
      <c r="AA6400"/>
      <c r="AB6400"/>
      <c r="AD6400"/>
      <c r="AE6400"/>
      <c r="AG6400"/>
      <c r="AH6400"/>
      <c r="AJ6400"/>
      <c r="AK6400"/>
      <c r="AM6400"/>
      <c r="AN6400"/>
      <c r="AP6400"/>
      <c r="AQ6400"/>
      <c r="AS6400"/>
      <c r="AT6400"/>
    </row>
    <row r="6401" spans="18:46">
      <c r="R6401"/>
      <c r="S6401"/>
      <c r="U6401"/>
      <c r="V6401"/>
      <c r="X6401"/>
      <c r="Y6401"/>
      <c r="AA6401"/>
      <c r="AB6401"/>
      <c r="AD6401"/>
      <c r="AE6401"/>
      <c r="AG6401"/>
      <c r="AH6401"/>
      <c r="AJ6401"/>
      <c r="AK6401"/>
      <c r="AM6401"/>
      <c r="AN6401"/>
      <c r="AP6401"/>
      <c r="AQ6401"/>
      <c r="AS6401"/>
      <c r="AT6401"/>
    </row>
    <row r="6402" spans="18:46">
      <c r="R6402"/>
      <c r="S6402"/>
      <c r="U6402"/>
      <c r="V6402"/>
      <c r="X6402"/>
      <c r="Y6402"/>
      <c r="AA6402"/>
      <c r="AB6402"/>
      <c r="AD6402"/>
      <c r="AE6402"/>
      <c r="AG6402"/>
      <c r="AH6402"/>
      <c r="AJ6402"/>
      <c r="AK6402"/>
      <c r="AM6402"/>
      <c r="AN6402"/>
      <c r="AP6402"/>
      <c r="AQ6402"/>
      <c r="AS6402"/>
      <c r="AT6402"/>
    </row>
    <row r="6403" spans="18:46">
      <c r="R6403"/>
      <c r="S6403"/>
      <c r="U6403"/>
      <c r="V6403"/>
      <c r="X6403"/>
      <c r="Y6403"/>
      <c r="AA6403"/>
      <c r="AB6403"/>
      <c r="AD6403"/>
      <c r="AE6403"/>
      <c r="AG6403"/>
      <c r="AH6403"/>
      <c r="AJ6403"/>
      <c r="AK6403"/>
      <c r="AM6403"/>
      <c r="AN6403"/>
      <c r="AP6403"/>
      <c r="AQ6403"/>
      <c r="AS6403"/>
      <c r="AT6403"/>
    </row>
    <row r="6404" spans="18:46">
      <c r="R6404"/>
      <c r="S6404"/>
      <c r="U6404"/>
      <c r="V6404"/>
      <c r="X6404"/>
      <c r="Y6404"/>
      <c r="AA6404"/>
      <c r="AB6404"/>
      <c r="AD6404"/>
      <c r="AE6404"/>
      <c r="AG6404"/>
      <c r="AH6404"/>
      <c r="AJ6404"/>
      <c r="AK6404"/>
      <c r="AM6404"/>
      <c r="AN6404"/>
      <c r="AP6404"/>
      <c r="AQ6404"/>
      <c r="AS6404"/>
      <c r="AT6404"/>
    </row>
    <row r="6405" spans="18:46">
      <c r="R6405"/>
      <c r="S6405"/>
      <c r="U6405"/>
      <c r="V6405"/>
      <c r="X6405"/>
      <c r="Y6405"/>
      <c r="AA6405"/>
      <c r="AB6405"/>
      <c r="AD6405"/>
      <c r="AE6405"/>
      <c r="AG6405"/>
      <c r="AH6405"/>
      <c r="AJ6405"/>
      <c r="AK6405"/>
      <c r="AM6405"/>
      <c r="AN6405"/>
      <c r="AP6405"/>
      <c r="AQ6405"/>
      <c r="AS6405"/>
      <c r="AT6405"/>
    </row>
    <row r="6406" spans="18:46">
      <c r="R6406"/>
      <c r="S6406"/>
      <c r="U6406"/>
      <c r="V6406"/>
      <c r="X6406"/>
      <c r="Y6406"/>
      <c r="AA6406"/>
      <c r="AB6406"/>
      <c r="AD6406"/>
      <c r="AE6406"/>
      <c r="AG6406"/>
      <c r="AH6406"/>
      <c r="AJ6406"/>
      <c r="AK6406"/>
      <c r="AM6406"/>
      <c r="AN6406"/>
      <c r="AP6406"/>
      <c r="AQ6406"/>
      <c r="AS6406"/>
      <c r="AT6406"/>
    </row>
    <row r="6407" spans="18:46">
      <c r="R6407"/>
      <c r="S6407"/>
      <c r="U6407"/>
      <c r="V6407"/>
      <c r="X6407"/>
      <c r="Y6407"/>
      <c r="AA6407"/>
      <c r="AB6407"/>
      <c r="AD6407"/>
      <c r="AE6407"/>
      <c r="AG6407"/>
      <c r="AH6407"/>
      <c r="AJ6407"/>
      <c r="AK6407"/>
      <c r="AM6407"/>
      <c r="AN6407"/>
      <c r="AP6407"/>
      <c r="AQ6407"/>
      <c r="AS6407"/>
      <c r="AT6407"/>
    </row>
    <row r="6408" spans="18:46">
      <c r="R6408"/>
      <c r="S6408"/>
      <c r="U6408"/>
      <c r="V6408"/>
      <c r="X6408"/>
      <c r="Y6408"/>
      <c r="AA6408"/>
      <c r="AB6408"/>
      <c r="AD6408"/>
      <c r="AE6408"/>
      <c r="AG6408"/>
      <c r="AH6408"/>
      <c r="AJ6408"/>
      <c r="AK6408"/>
      <c r="AM6408"/>
      <c r="AN6408"/>
      <c r="AP6408"/>
      <c r="AQ6408"/>
      <c r="AS6408"/>
      <c r="AT6408"/>
    </row>
    <row r="6409" spans="18:46">
      <c r="R6409"/>
      <c r="S6409"/>
      <c r="U6409"/>
      <c r="V6409"/>
      <c r="X6409"/>
      <c r="Y6409"/>
      <c r="AA6409"/>
      <c r="AB6409"/>
      <c r="AD6409"/>
      <c r="AE6409"/>
      <c r="AG6409"/>
      <c r="AH6409"/>
      <c r="AJ6409"/>
      <c r="AK6409"/>
      <c r="AM6409"/>
      <c r="AN6409"/>
      <c r="AP6409"/>
      <c r="AQ6409"/>
      <c r="AS6409"/>
      <c r="AT6409"/>
    </row>
    <row r="6410" spans="18:46">
      <c r="R6410"/>
      <c r="S6410"/>
      <c r="U6410"/>
      <c r="V6410"/>
      <c r="X6410"/>
      <c r="Y6410"/>
      <c r="AA6410"/>
      <c r="AB6410"/>
      <c r="AD6410"/>
      <c r="AE6410"/>
      <c r="AG6410"/>
      <c r="AH6410"/>
      <c r="AJ6410"/>
      <c r="AK6410"/>
      <c r="AM6410"/>
      <c r="AN6410"/>
      <c r="AP6410"/>
      <c r="AQ6410"/>
      <c r="AS6410"/>
      <c r="AT6410"/>
    </row>
    <row r="6411" spans="18:46">
      <c r="R6411"/>
      <c r="S6411"/>
      <c r="U6411"/>
      <c r="V6411"/>
      <c r="X6411"/>
      <c r="Y6411"/>
      <c r="AA6411"/>
      <c r="AB6411"/>
      <c r="AD6411"/>
      <c r="AE6411"/>
      <c r="AG6411"/>
      <c r="AH6411"/>
      <c r="AJ6411"/>
      <c r="AK6411"/>
      <c r="AM6411"/>
      <c r="AN6411"/>
      <c r="AP6411"/>
      <c r="AQ6411"/>
      <c r="AS6411"/>
      <c r="AT6411"/>
    </row>
    <row r="6412" spans="18:46">
      <c r="R6412"/>
      <c r="S6412"/>
      <c r="U6412"/>
      <c r="V6412"/>
      <c r="X6412"/>
      <c r="Y6412"/>
      <c r="AA6412"/>
      <c r="AB6412"/>
      <c r="AD6412"/>
      <c r="AE6412"/>
      <c r="AG6412"/>
      <c r="AH6412"/>
      <c r="AJ6412"/>
      <c r="AK6412"/>
      <c r="AM6412"/>
      <c r="AN6412"/>
      <c r="AP6412"/>
      <c r="AQ6412"/>
      <c r="AS6412"/>
      <c r="AT6412"/>
    </row>
    <row r="6413" spans="18:46">
      <c r="R6413"/>
      <c r="S6413"/>
      <c r="U6413"/>
      <c r="V6413"/>
      <c r="X6413"/>
      <c r="Y6413"/>
      <c r="AA6413"/>
      <c r="AB6413"/>
      <c r="AD6413"/>
      <c r="AE6413"/>
      <c r="AG6413"/>
      <c r="AH6413"/>
      <c r="AJ6413"/>
      <c r="AK6413"/>
      <c r="AM6413"/>
      <c r="AN6413"/>
      <c r="AP6413"/>
      <c r="AQ6413"/>
      <c r="AS6413"/>
      <c r="AT6413"/>
    </row>
    <row r="6414" spans="18:46">
      <c r="R6414"/>
      <c r="S6414"/>
      <c r="U6414"/>
      <c r="V6414"/>
      <c r="X6414"/>
      <c r="Y6414"/>
      <c r="AA6414"/>
      <c r="AB6414"/>
      <c r="AD6414"/>
      <c r="AE6414"/>
      <c r="AG6414"/>
      <c r="AH6414"/>
      <c r="AJ6414"/>
      <c r="AK6414"/>
      <c r="AM6414"/>
      <c r="AN6414"/>
      <c r="AP6414"/>
      <c r="AQ6414"/>
      <c r="AS6414"/>
      <c r="AT6414"/>
    </row>
    <row r="6415" spans="18:46">
      <c r="R6415"/>
      <c r="S6415"/>
      <c r="U6415"/>
      <c r="V6415"/>
      <c r="X6415"/>
      <c r="Y6415"/>
      <c r="AA6415"/>
      <c r="AB6415"/>
      <c r="AD6415"/>
      <c r="AE6415"/>
      <c r="AG6415"/>
      <c r="AH6415"/>
      <c r="AJ6415"/>
      <c r="AK6415"/>
      <c r="AM6415"/>
      <c r="AN6415"/>
      <c r="AP6415"/>
      <c r="AQ6415"/>
      <c r="AS6415"/>
      <c r="AT6415"/>
    </row>
    <row r="6416" spans="18:46">
      <c r="R6416"/>
      <c r="S6416"/>
      <c r="U6416"/>
      <c r="V6416"/>
      <c r="X6416"/>
      <c r="Y6416"/>
      <c r="AA6416"/>
      <c r="AB6416"/>
      <c r="AD6416"/>
      <c r="AE6416"/>
      <c r="AG6416"/>
      <c r="AH6416"/>
      <c r="AJ6416"/>
      <c r="AK6416"/>
      <c r="AM6416"/>
      <c r="AN6416"/>
      <c r="AP6416"/>
      <c r="AQ6416"/>
      <c r="AS6416"/>
      <c r="AT6416"/>
    </row>
    <row r="6417" spans="18:46">
      <c r="R6417"/>
      <c r="S6417"/>
      <c r="U6417"/>
      <c r="V6417"/>
      <c r="X6417"/>
      <c r="Y6417"/>
      <c r="AA6417"/>
      <c r="AB6417"/>
      <c r="AD6417"/>
      <c r="AE6417"/>
      <c r="AG6417"/>
      <c r="AH6417"/>
      <c r="AJ6417"/>
      <c r="AK6417"/>
      <c r="AM6417"/>
      <c r="AN6417"/>
      <c r="AP6417"/>
      <c r="AQ6417"/>
      <c r="AS6417"/>
      <c r="AT6417"/>
    </row>
    <row r="6418" spans="18:46">
      <c r="R6418"/>
      <c r="S6418"/>
      <c r="U6418"/>
      <c r="V6418"/>
      <c r="X6418"/>
      <c r="Y6418"/>
      <c r="AA6418"/>
      <c r="AB6418"/>
      <c r="AD6418"/>
      <c r="AE6418"/>
      <c r="AG6418"/>
      <c r="AH6418"/>
      <c r="AJ6418"/>
      <c r="AK6418"/>
      <c r="AM6418"/>
      <c r="AN6418"/>
      <c r="AP6418"/>
      <c r="AQ6418"/>
      <c r="AS6418"/>
      <c r="AT6418"/>
    </row>
    <row r="6419" spans="18:46">
      <c r="R6419"/>
      <c r="S6419"/>
      <c r="U6419"/>
      <c r="V6419"/>
      <c r="X6419"/>
      <c r="Y6419"/>
      <c r="AA6419"/>
      <c r="AB6419"/>
      <c r="AD6419"/>
      <c r="AE6419"/>
      <c r="AG6419"/>
      <c r="AH6419"/>
      <c r="AJ6419"/>
      <c r="AK6419"/>
      <c r="AM6419"/>
      <c r="AN6419"/>
      <c r="AP6419"/>
      <c r="AQ6419"/>
      <c r="AS6419"/>
      <c r="AT6419"/>
    </row>
    <row r="6420" spans="18:46">
      <c r="R6420"/>
      <c r="S6420"/>
      <c r="U6420"/>
      <c r="V6420"/>
      <c r="X6420"/>
      <c r="Y6420"/>
      <c r="AA6420"/>
      <c r="AB6420"/>
      <c r="AD6420"/>
      <c r="AE6420"/>
      <c r="AG6420"/>
      <c r="AH6420"/>
      <c r="AJ6420"/>
      <c r="AK6420"/>
      <c r="AM6420"/>
      <c r="AN6420"/>
      <c r="AP6420"/>
      <c r="AQ6420"/>
      <c r="AS6420"/>
      <c r="AT6420"/>
    </row>
    <row r="6421" spans="18:46">
      <c r="R6421"/>
      <c r="S6421"/>
      <c r="U6421"/>
      <c r="V6421"/>
      <c r="X6421"/>
      <c r="Y6421"/>
      <c r="AA6421"/>
      <c r="AB6421"/>
      <c r="AD6421"/>
      <c r="AE6421"/>
      <c r="AG6421"/>
      <c r="AH6421"/>
      <c r="AJ6421"/>
      <c r="AK6421"/>
      <c r="AM6421"/>
      <c r="AN6421"/>
      <c r="AP6421"/>
      <c r="AQ6421"/>
      <c r="AS6421"/>
      <c r="AT6421"/>
    </row>
    <row r="6422" spans="18:46">
      <c r="R6422"/>
      <c r="S6422"/>
      <c r="U6422"/>
      <c r="V6422"/>
      <c r="X6422"/>
      <c r="Y6422"/>
      <c r="AA6422"/>
      <c r="AB6422"/>
      <c r="AD6422"/>
      <c r="AE6422"/>
      <c r="AG6422"/>
      <c r="AH6422"/>
      <c r="AJ6422"/>
      <c r="AK6422"/>
      <c r="AM6422"/>
      <c r="AN6422"/>
      <c r="AP6422"/>
      <c r="AQ6422"/>
      <c r="AS6422"/>
      <c r="AT6422"/>
    </row>
    <row r="6423" spans="18:46">
      <c r="R6423"/>
      <c r="S6423"/>
      <c r="U6423"/>
      <c r="V6423"/>
      <c r="X6423"/>
      <c r="Y6423"/>
      <c r="AA6423"/>
      <c r="AB6423"/>
      <c r="AD6423"/>
      <c r="AE6423"/>
      <c r="AG6423"/>
      <c r="AH6423"/>
      <c r="AJ6423"/>
      <c r="AK6423"/>
      <c r="AM6423"/>
      <c r="AN6423"/>
      <c r="AP6423"/>
      <c r="AQ6423"/>
      <c r="AS6423"/>
      <c r="AT6423"/>
    </row>
    <row r="6424" spans="18:46">
      <c r="R6424"/>
      <c r="S6424"/>
      <c r="U6424"/>
      <c r="V6424"/>
      <c r="X6424"/>
      <c r="Y6424"/>
      <c r="AA6424"/>
      <c r="AB6424"/>
      <c r="AD6424"/>
      <c r="AE6424"/>
      <c r="AG6424"/>
      <c r="AH6424"/>
      <c r="AJ6424"/>
      <c r="AK6424"/>
      <c r="AM6424"/>
      <c r="AN6424"/>
      <c r="AP6424"/>
      <c r="AQ6424"/>
      <c r="AS6424"/>
      <c r="AT6424"/>
    </row>
    <row r="6425" spans="18:46">
      <c r="R6425"/>
      <c r="S6425"/>
      <c r="U6425"/>
      <c r="V6425"/>
      <c r="X6425"/>
      <c r="Y6425"/>
      <c r="AA6425"/>
      <c r="AB6425"/>
      <c r="AD6425"/>
      <c r="AE6425"/>
      <c r="AG6425"/>
      <c r="AH6425"/>
      <c r="AJ6425"/>
      <c r="AK6425"/>
      <c r="AM6425"/>
      <c r="AN6425"/>
      <c r="AP6425"/>
      <c r="AQ6425"/>
      <c r="AS6425"/>
      <c r="AT6425"/>
    </row>
    <row r="6426" spans="18:46">
      <c r="R6426"/>
      <c r="S6426"/>
      <c r="U6426"/>
      <c r="V6426"/>
      <c r="X6426"/>
      <c r="Y6426"/>
      <c r="AA6426"/>
      <c r="AB6426"/>
      <c r="AD6426"/>
      <c r="AE6426"/>
      <c r="AG6426"/>
      <c r="AH6426"/>
      <c r="AJ6426"/>
      <c r="AK6426"/>
      <c r="AM6426"/>
      <c r="AN6426"/>
      <c r="AP6426"/>
      <c r="AQ6426"/>
      <c r="AS6426"/>
      <c r="AT6426"/>
    </row>
    <row r="6427" spans="18:46">
      <c r="R6427"/>
      <c r="S6427"/>
      <c r="U6427"/>
      <c r="V6427"/>
      <c r="X6427"/>
      <c r="Y6427"/>
      <c r="AA6427"/>
      <c r="AB6427"/>
      <c r="AD6427"/>
      <c r="AE6427"/>
      <c r="AG6427"/>
      <c r="AH6427"/>
      <c r="AJ6427"/>
      <c r="AK6427"/>
      <c r="AM6427"/>
      <c r="AN6427"/>
      <c r="AP6427"/>
      <c r="AQ6427"/>
      <c r="AS6427"/>
      <c r="AT6427"/>
    </row>
    <row r="6428" spans="18:46">
      <c r="R6428"/>
      <c r="S6428"/>
      <c r="U6428"/>
      <c r="V6428"/>
      <c r="X6428"/>
      <c r="Y6428"/>
      <c r="AA6428"/>
      <c r="AB6428"/>
      <c r="AD6428"/>
      <c r="AE6428"/>
      <c r="AG6428"/>
      <c r="AH6428"/>
      <c r="AJ6428"/>
      <c r="AK6428"/>
      <c r="AM6428"/>
      <c r="AN6428"/>
      <c r="AP6428"/>
      <c r="AQ6428"/>
      <c r="AS6428"/>
      <c r="AT6428"/>
    </row>
    <row r="6429" spans="18:46">
      <c r="R6429"/>
      <c r="S6429"/>
      <c r="U6429"/>
      <c r="V6429"/>
      <c r="X6429"/>
      <c r="Y6429"/>
      <c r="AA6429"/>
      <c r="AB6429"/>
      <c r="AD6429"/>
      <c r="AE6429"/>
      <c r="AG6429"/>
      <c r="AH6429"/>
      <c r="AJ6429"/>
      <c r="AK6429"/>
      <c r="AM6429"/>
      <c r="AN6429"/>
      <c r="AP6429"/>
      <c r="AQ6429"/>
      <c r="AS6429"/>
      <c r="AT6429"/>
    </row>
    <row r="6430" spans="18:46">
      <c r="R6430"/>
      <c r="S6430"/>
      <c r="U6430"/>
      <c r="V6430"/>
      <c r="X6430"/>
      <c r="Y6430"/>
      <c r="AA6430"/>
      <c r="AB6430"/>
      <c r="AD6430"/>
      <c r="AE6430"/>
      <c r="AG6430"/>
      <c r="AH6430"/>
      <c r="AJ6430"/>
      <c r="AK6430"/>
      <c r="AM6430"/>
      <c r="AN6430"/>
      <c r="AP6430"/>
      <c r="AQ6430"/>
      <c r="AS6430"/>
      <c r="AT6430"/>
    </row>
    <row r="6431" spans="18:46">
      <c r="R6431"/>
      <c r="S6431"/>
      <c r="U6431"/>
      <c r="V6431"/>
      <c r="X6431"/>
      <c r="Y6431"/>
      <c r="AA6431"/>
      <c r="AB6431"/>
      <c r="AD6431"/>
      <c r="AE6431"/>
      <c r="AG6431"/>
      <c r="AH6431"/>
      <c r="AJ6431"/>
      <c r="AK6431"/>
      <c r="AM6431"/>
      <c r="AN6431"/>
      <c r="AP6431"/>
      <c r="AQ6431"/>
      <c r="AS6431"/>
      <c r="AT6431"/>
    </row>
    <row r="6432" spans="18:46">
      <c r="R6432"/>
      <c r="S6432"/>
      <c r="U6432"/>
      <c r="V6432"/>
      <c r="X6432"/>
      <c r="Y6432"/>
      <c r="AA6432"/>
      <c r="AB6432"/>
      <c r="AD6432"/>
      <c r="AE6432"/>
      <c r="AG6432"/>
      <c r="AH6432"/>
      <c r="AJ6432"/>
      <c r="AK6432"/>
      <c r="AM6432"/>
      <c r="AN6432"/>
      <c r="AP6432"/>
      <c r="AQ6432"/>
      <c r="AS6432"/>
      <c r="AT6432"/>
    </row>
    <row r="6433" spans="18:46">
      <c r="R6433"/>
      <c r="S6433"/>
      <c r="U6433"/>
      <c r="V6433"/>
      <c r="X6433"/>
      <c r="Y6433"/>
      <c r="AA6433"/>
      <c r="AB6433"/>
      <c r="AD6433"/>
      <c r="AE6433"/>
      <c r="AG6433"/>
      <c r="AH6433"/>
      <c r="AJ6433"/>
      <c r="AK6433"/>
      <c r="AM6433"/>
      <c r="AN6433"/>
      <c r="AP6433"/>
      <c r="AQ6433"/>
      <c r="AS6433"/>
      <c r="AT6433"/>
    </row>
    <row r="6434" spans="18:46">
      <c r="R6434"/>
      <c r="S6434"/>
      <c r="U6434"/>
      <c r="V6434"/>
      <c r="X6434"/>
      <c r="Y6434"/>
      <c r="AA6434"/>
      <c r="AB6434"/>
      <c r="AD6434"/>
      <c r="AE6434"/>
      <c r="AG6434"/>
      <c r="AH6434"/>
      <c r="AJ6434"/>
      <c r="AK6434"/>
      <c r="AM6434"/>
      <c r="AN6434"/>
      <c r="AP6434"/>
      <c r="AQ6434"/>
      <c r="AS6434"/>
      <c r="AT6434"/>
    </row>
    <row r="6435" spans="18:46">
      <c r="R6435"/>
      <c r="S6435"/>
      <c r="U6435"/>
      <c r="V6435"/>
      <c r="X6435"/>
      <c r="Y6435"/>
      <c r="AA6435"/>
      <c r="AB6435"/>
      <c r="AD6435"/>
      <c r="AE6435"/>
      <c r="AG6435"/>
      <c r="AH6435"/>
      <c r="AJ6435"/>
      <c r="AK6435"/>
      <c r="AM6435"/>
      <c r="AN6435"/>
      <c r="AP6435"/>
      <c r="AQ6435"/>
      <c r="AS6435"/>
      <c r="AT6435"/>
    </row>
    <row r="6436" spans="18:46">
      <c r="R6436"/>
      <c r="S6436"/>
      <c r="U6436"/>
      <c r="V6436"/>
      <c r="X6436"/>
      <c r="Y6436"/>
      <c r="AA6436"/>
      <c r="AB6436"/>
      <c r="AD6436"/>
      <c r="AE6436"/>
      <c r="AG6436"/>
      <c r="AH6436"/>
      <c r="AJ6436"/>
      <c r="AK6436"/>
      <c r="AM6436"/>
      <c r="AN6436"/>
      <c r="AP6436"/>
      <c r="AQ6436"/>
      <c r="AS6436"/>
      <c r="AT6436"/>
    </row>
    <row r="6437" spans="18:46">
      <c r="R6437"/>
      <c r="S6437"/>
      <c r="U6437"/>
      <c r="V6437"/>
      <c r="X6437"/>
      <c r="Y6437"/>
      <c r="AA6437"/>
      <c r="AB6437"/>
      <c r="AD6437"/>
      <c r="AE6437"/>
      <c r="AG6437"/>
      <c r="AH6437"/>
      <c r="AJ6437"/>
      <c r="AK6437"/>
      <c r="AM6437"/>
      <c r="AN6437"/>
      <c r="AP6437"/>
      <c r="AQ6437"/>
      <c r="AS6437"/>
      <c r="AT6437"/>
    </row>
    <row r="6438" spans="18:46">
      <c r="R6438"/>
      <c r="S6438"/>
      <c r="U6438"/>
      <c r="V6438"/>
      <c r="X6438"/>
      <c r="Y6438"/>
      <c r="AA6438"/>
      <c r="AB6438"/>
      <c r="AD6438"/>
      <c r="AE6438"/>
      <c r="AG6438"/>
      <c r="AH6438"/>
      <c r="AJ6438"/>
      <c r="AK6438"/>
      <c r="AM6438"/>
      <c r="AN6438"/>
      <c r="AP6438"/>
      <c r="AQ6438"/>
      <c r="AS6438"/>
      <c r="AT6438"/>
    </row>
    <row r="6439" spans="18:46">
      <c r="R6439"/>
      <c r="S6439"/>
      <c r="U6439"/>
      <c r="V6439"/>
      <c r="X6439"/>
      <c r="Y6439"/>
      <c r="AA6439"/>
      <c r="AB6439"/>
      <c r="AD6439"/>
      <c r="AE6439"/>
      <c r="AG6439"/>
      <c r="AH6439"/>
      <c r="AJ6439"/>
      <c r="AK6439"/>
      <c r="AM6439"/>
      <c r="AN6439"/>
      <c r="AP6439"/>
      <c r="AQ6439"/>
      <c r="AS6439"/>
      <c r="AT6439"/>
    </row>
    <row r="6440" spans="18:46">
      <c r="R6440"/>
      <c r="S6440"/>
      <c r="U6440"/>
      <c r="V6440"/>
      <c r="X6440"/>
      <c r="Y6440"/>
      <c r="AA6440"/>
      <c r="AB6440"/>
      <c r="AD6440"/>
      <c r="AE6440"/>
      <c r="AG6440"/>
      <c r="AH6440"/>
      <c r="AJ6440"/>
      <c r="AK6440"/>
      <c r="AM6440"/>
      <c r="AN6440"/>
      <c r="AP6440"/>
      <c r="AQ6440"/>
      <c r="AS6440"/>
      <c r="AT6440"/>
    </row>
    <row r="6441" spans="18:46">
      <c r="R6441"/>
      <c r="S6441"/>
      <c r="U6441"/>
      <c r="V6441"/>
      <c r="X6441"/>
      <c r="Y6441"/>
      <c r="AA6441"/>
      <c r="AB6441"/>
      <c r="AD6441"/>
      <c r="AE6441"/>
      <c r="AG6441"/>
      <c r="AH6441"/>
      <c r="AJ6441"/>
      <c r="AK6441"/>
      <c r="AM6441"/>
      <c r="AN6441"/>
      <c r="AP6441"/>
      <c r="AQ6441"/>
      <c r="AS6441"/>
      <c r="AT6441"/>
    </row>
    <row r="6442" spans="18:46">
      <c r="R6442"/>
      <c r="S6442"/>
      <c r="U6442"/>
      <c r="V6442"/>
      <c r="X6442"/>
      <c r="Y6442"/>
      <c r="AA6442"/>
      <c r="AB6442"/>
      <c r="AD6442"/>
      <c r="AE6442"/>
      <c r="AG6442"/>
      <c r="AH6442"/>
      <c r="AJ6442"/>
      <c r="AK6442"/>
      <c r="AM6442"/>
      <c r="AN6442"/>
      <c r="AP6442"/>
      <c r="AQ6442"/>
      <c r="AS6442"/>
      <c r="AT6442"/>
    </row>
    <row r="6443" spans="18:46">
      <c r="R6443"/>
      <c r="S6443"/>
      <c r="U6443"/>
      <c r="V6443"/>
      <c r="X6443"/>
      <c r="Y6443"/>
      <c r="AA6443"/>
      <c r="AB6443"/>
      <c r="AD6443"/>
      <c r="AE6443"/>
      <c r="AG6443"/>
      <c r="AH6443"/>
      <c r="AJ6443"/>
      <c r="AK6443"/>
      <c r="AM6443"/>
      <c r="AN6443"/>
      <c r="AP6443"/>
      <c r="AQ6443"/>
      <c r="AS6443"/>
      <c r="AT6443"/>
    </row>
    <row r="6444" spans="18:46">
      <c r="R6444"/>
      <c r="S6444"/>
      <c r="U6444"/>
      <c r="V6444"/>
      <c r="X6444"/>
      <c r="Y6444"/>
      <c r="AA6444"/>
      <c r="AB6444"/>
      <c r="AD6444"/>
      <c r="AE6444"/>
      <c r="AG6444"/>
      <c r="AH6444"/>
      <c r="AJ6444"/>
      <c r="AK6444"/>
      <c r="AM6444"/>
      <c r="AN6444"/>
      <c r="AP6444"/>
      <c r="AQ6444"/>
      <c r="AS6444"/>
      <c r="AT6444"/>
    </row>
    <row r="6445" spans="18:46">
      <c r="R6445"/>
      <c r="S6445"/>
      <c r="U6445"/>
      <c r="V6445"/>
      <c r="X6445"/>
      <c r="Y6445"/>
      <c r="AA6445"/>
      <c r="AB6445"/>
      <c r="AD6445"/>
      <c r="AE6445"/>
      <c r="AG6445"/>
      <c r="AH6445"/>
      <c r="AJ6445"/>
      <c r="AK6445"/>
      <c r="AM6445"/>
      <c r="AN6445"/>
      <c r="AP6445"/>
      <c r="AQ6445"/>
      <c r="AS6445"/>
      <c r="AT6445"/>
    </row>
    <row r="6446" spans="18:46">
      <c r="R6446"/>
      <c r="S6446"/>
      <c r="U6446"/>
      <c r="V6446"/>
      <c r="X6446"/>
      <c r="Y6446"/>
      <c r="AA6446"/>
      <c r="AB6446"/>
      <c r="AD6446"/>
      <c r="AE6446"/>
      <c r="AG6446"/>
      <c r="AH6446"/>
      <c r="AJ6446"/>
      <c r="AK6446"/>
      <c r="AM6446"/>
      <c r="AN6446"/>
      <c r="AP6446"/>
      <c r="AQ6446"/>
      <c r="AS6446"/>
      <c r="AT6446"/>
    </row>
    <row r="6447" spans="18:46">
      <c r="R6447"/>
      <c r="S6447"/>
      <c r="U6447"/>
      <c r="V6447"/>
      <c r="X6447"/>
      <c r="Y6447"/>
      <c r="AA6447"/>
      <c r="AB6447"/>
      <c r="AD6447"/>
      <c r="AE6447"/>
      <c r="AG6447"/>
      <c r="AH6447"/>
      <c r="AJ6447"/>
      <c r="AK6447"/>
      <c r="AM6447"/>
      <c r="AN6447"/>
      <c r="AP6447"/>
      <c r="AQ6447"/>
      <c r="AS6447"/>
      <c r="AT6447"/>
    </row>
    <row r="6448" spans="18:46">
      <c r="R6448"/>
      <c r="S6448"/>
      <c r="U6448"/>
      <c r="V6448"/>
      <c r="X6448"/>
      <c r="Y6448"/>
      <c r="AA6448"/>
      <c r="AB6448"/>
      <c r="AD6448"/>
      <c r="AE6448"/>
      <c r="AG6448"/>
      <c r="AH6448"/>
      <c r="AJ6448"/>
      <c r="AK6448"/>
      <c r="AM6448"/>
      <c r="AN6448"/>
      <c r="AP6448"/>
      <c r="AQ6448"/>
      <c r="AS6448"/>
      <c r="AT6448"/>
    </row>
    <row r="6449" spans="18:46">
      <c r="R6449"/>
      <c r="S6449"/>
      <c r="U6449"/>
      <c r="V6449"/>
      <c r="X6449"/>
      <c r="Y6449"/>
      <c r="AA6449"/>
      <c r="AB6449"/>
      <c r="AD6449"/>
      <c r="AE6449"/>
      <c r="AG6449"/>
      <c r="AH6449"/>
      <c r="AJ6449"/>
      <c r="AK6449"/>
      <c r="AM6449"/>
      <c r="AN6449"/>
      <c r="AP6449"/>
      <c r="AQ6449"/>
      <c r="AS6449"/>
      <c r="AT6449"/>
    </row>
    <row r="6450" spans="18:46">
      <c r="R6450"/>
      <c r="S6450"/>
      <c r="U6450"/>
      <c r="V6450"/>
      <c r="X6450"/>
      <c r="Y6450"/>
      <c r="AA6450"/>
      <c r="AB6450"/>
      <c r="AD6450"/>
      <c r="AE6450"/>
      <c r="AG6450"/>
      <c r="AH6450"/>
      <c r="AJ6450"/>
      <c r="AK6450"/>
      <c r="AM6450"/>
      <c r="AN6450"/>
      <c r="AP6450"/>
      <c r="AQ6450"/>
      <c r="AS6450"/>
      <c r="AT6450"/>
    </row>
    <row r="6451" spans="18:46">
      <c r="R6451"/>
      <c r="S6451"/>
      <c r="U6451"/>
      <c r="V6451"/>
      <c r="X6451"/>
      <c r="Y6451"/>
      <c r="AA6451"/>
      <c r="AB6451"/>
      <c r="AD6451"/>
      <c r="AE6451"/>
      <c r="AG6451"/>
      <c r="AH6451"/>
      <c r="AJ6451"/>
      <c r="AK6451"/>
      <c r="AM6451"/>
      <c r="AN6451"/>
      <c r="AP6451"/>
      <c r="AQ6451"/>
      <c r="AS6451"/>
      <c r="AT6451"/>
    </row>
    <row r="6452" spans="18:46">
      <c r="R6452"/>
      <c r="S6452"/>
      <c r="U6452"/>
      <c r="V6452"/>
      <c r="X6452"/>
      <c r="Y6452"/>
      <c r="AA6452"/>
      <c r="AB6452"/>
      <c r="AD6452"/>
      <c r="AE6452"/>
      <c r="AG6452"/>
      <c r="AH6452"/>
      <c r="AJ6452"/>
      <c r="AK6452"/>
      <c r="AM6452"/>
      <c r="AN6452"/>
      <c r="AP6452"/>
      <c r="AQ6452"/>
      <c r="AS6452"/>
      <c r="AT6452"/>
    </row>
    <row r="6453" spans="18:46">
      <c r="R6453"/>
      <c r="S6453"/>
      <c r="U6453"/>
      <c r="V6453"/>
      <c r="X6453"/>
      <c r="Y6453"/>
      <c r="AA6453"/>
      <c r="AB6453"/>
      <c r="AD6453"/>
      <c r="AE6453"/>
      <c r="AG6453"/>
      <c r="AH6453"/>
      <c r="AJ6453"/>
      <c r="AK6453"/>
      <c r="AM6453"/>
      <c r="AN6453"/>
      <c r="AP6453"/>
      <c r="AQ6453"/>
      <c r="AS6453"/>
      <c r="AT6453"/>
    </row>
    <row r="6454" spans="18:46">
      <c r="R6454"/>
      <c r="S6454"/>
      <c r="U6454"/>
      <c r="V6454"/>
      <c r="X6454"/>
      <c r="Y6454"/>
      <c r="AA6454"/>
      <c r="AB6454"/>
      <c r="AD6454"/>
      <c r="AE6454"/>
      <c r="AG6454"/>
      <c r="AH6454"/>
      <c r="AJ6454"/>
      <c r="AK6454"/>
      <c r="AM6454"/>
      <c r="AN6454"/>
      <c r="AP6454"/>
      <c r="AQ6454"/>
      <c r="AS6454"/>
      <c r="AT6454"/>
    </row>
    <row r="6455" spans="18:46">
      <c r="R6455"/>
      <c r="S6455"/>
      <c r="U6455"/>
      <c r="V6455"/>
      <c r="X6455"/>
      <c r="Y6455"/>
      <c r="AA6455"/>
      <c r="AB6455"/>
      <c r="AD6455"/>
      <c r="AE6455"/>
      <c r="AG6455"/>
      <c r="AH6455"/>
      <c r="AJ6455"/>
      <c r="AK6455"/>
      <c r="AM6455"/>
      <c r="AN6455"/>
      <c r="AP6455"/>
      <c r="AQ6455"/>
      <c r="AS6455"/>
      <c r="AT6455"/>
    </row>
    <row r="6456" spans="18:46">
      <c r="R6456"/>
      <c r="S6456"/>
      <c r="U6456"/>
      <c r="V6456"/>
      <c r="X6456"/>
      <c r="Y6456"/>
      <c r="AA6456"/>
      <c r="AB6456"/>
      <c r="AD6456"/>
      <c r="AE6456"/>
      <c r="AG6456"/>
      <c r="AH6456"/>
      <c r="AJ6456"/>
      <c r="AK6456"/>
      <c r="AM6456"/>
      <c r="AN6456"/>
      <c r="AP6456"/>
      <c r="AQ6456"/>
      <c r="AS6456"/>
      <c r="AT6456"/>
    </row>
    <row r="6457" spans="18:46">
      <c r="R6457"/>
      <c r="S6457"/>
      <c r="U6457"/>
      <c r="V6457"/>
      <c r="X6457"/>
      <c r="Y6457"/>
      <c r="AA6457"/>
      <c r="AB6457"/>
      <c r="AD6457"/>
      <c r="AE6457"/>
      <c r="AG6457"/>
      <c r="AH6457"/>
      <c r="AJ6457"/>
      <c r="AK6457"/>
      <c r="AM6457"/>
      <c r="AN6457"/>
      <c r="AP6457"/>
      <c r="AQ6457"/>
      <c r="AS6457"/>
      <c r="AT6457"/>
    </row>
    <row r="6458" spans="18:46">
      <c r="R6458"/>
      <c r="S6458"/>
      <c r="U6458"/>
      <c r="V6458"/>
      <c r="X6458"/>
      <c r="Y6458"/>
      <c r="AA6458"/>
      <c r="AB6458"/>
      <c r="AD6458"/>
      <c r="AE6458"/>
      <c r="AG6458"/>
      <c r="AH6458"/>
      <c r="AJ6458"/>
      <c r="AK6458"/>
      <c r="AM6458"/>
      <c r="AN6458"/>
      <c r="AP6458"/>
      <c r="AQ6458"/>
      <c r="AS6458"/>
      <c r="AT6458"/>
    </row>
    <row r="6459" spans="18:46">
      <c r="R6459"/>
      <c r="S6459"/>
      <c r="U6459"/>
      <c r="V6459"/>
      <c r="X6459"/>
      <c r="Y6459"/>
      <c r="AA6459"/>
      <c r="AB6459"/>
      <c r="AD6459"/>
      <c r="AE6459"/>
      <c r="AG6459"/>
      <c r="AH6459"/>
      <c r="AJ6459"/>
      <c r="AK6459"/>
      <c r="AM6459"/>
      <c r="AN6459"/>
      <c r="AP6459"/>
      <c r="AQ6459"/>
      <c r="AS6459"/>
      <c r="AT6459"/>
    </row>
    <row r="6460" spans="18:46">
      <c r="R6460"/>
      <c r="S6460"/>
      <c r="U6460"/>
      <c r="V6460"/>
      <c r="X6460"/>
      <c r="Y6460"/>
      <c r="AA6460"/>
      <c r="AB6460"/>
      <c r="AD6460"/>
      <c r="AE6460"/>
      <c r="AG6460"/>
      <c r="AH6460"/>
      <c r="AJ6460"/>
      <c r="AK6460"/>
      <c r="AM6460"/>
      <c r="AN6460"/>
      <c r="AP6460"/>
      <c r="AQ6460"/>
      <c r="AS6460"/>
      <c r="AT6460"/>
    </row>
    <row r="6461" spans="18:46">
      <c r="R6461"/>
      <c r="S6461"/>
      <c r="U6461"/>
      <c r="V6461"/>
      <c r="X6461"/>
      <c r="Y6461"/>
      <c r="AA6461"/>
      <c r="AB6461"/>
      <c r="AD6461"/>
      <c r="AE6461"/>
      <c r="AG6461"/>
      <c r="AH6461"/>
      <c r="AJ6461"/>
      <c r="AK6461"/>
      <c r="AM6461"/>
      <c r="AN6461"/>
      <c r="AP6461"/>
      <c r="AQ6461"/>
      <c r="AS6461"/>
      <c r="AT6461"/>
    </row>
    <row r="6462" spans="18:46">
      <c r="R6462"/>
      <c r="S6462"/>
      <c r="U6462"/>
      <c r="V6462"/>
      <c r="X6462"/>
      <c r="Y6462"/>
      <c r="AA6462"/>
      <c r="AB6462"/>
      <c r="AD6462"/>
      <c r="AE6462"/>
      <c r="AG6462"/>
      <c r="AH6462"/>
      <c r="AJ6462"/>
      <c r="AK6462"/>
      <c r="AM6462"/>
      <c r="AN6462"/>
      <c r="AP6462"/>
      <c r="AQ6462"/>
      <c r="AS6462"/>
      <c r="AT6462"/>
    </row>
    <row r="6463" spans="18:46">
      <c r="R6463"/>
      <c r="S6463"/>
      <c r="U6463"/>
      <c r="V6463"/>
      <c r="X6463"/>
      <c r="Y6463"/>
      <c r="AA6463"/>
      <c r="AB6463"/>
      <c r="AD6463"/>
      <c r="AE6463"/>
      <c r="AG6463"/>
      <c r="AH6463"/>
      <c r="AJ6463"/>
      <c r="AK6463"/>
      <c r="AM6463"/>
      <c r="AN6463"/>
      <c r="AP6463"/>
      <c r="AQ6463"/>
      <c r="AS6463"/>
      <c r="AT6463"/>
    </row>
    <row r="6464" spans="18:46">
      <c r="R6464"/>
      <c r="S6464"/>
      <c r="U6464"/>
      <c r="V6464"/>
      <c r="X6464"/>
      <c r="Y6464"/>
      <c r="AA6464"/>
      <c r="AB6464"/>
      <c r="AD6464"/>
      <c r="AE6464"/>
      <c r="AG6464"/>
      <c r="AH6464"/>
      <c r="AJ6464"/>
      <c r="AK6464"/>
      <c r="AM6464"/>
      <c r="AN6464"/>
      <c r="AP6464"/>
      <c r="AQ6464"/>
      <c r="AS6464"/>
      <c r="AT6464"/>
    </row>
    <row r="6465" spans="18:46">
      <c r="R6465"/>
      <c r="S6465"/>
      <c r="U6465"/>
      <c r="V6465"/>
      <c r="X6465"/>
      <c r="Y6465"/>
      <c r="AA6465"/>
      <c r="AB6465"/>
      <c r="AD6465"/>
      <c r="AE6465"/>
      <c r="AG6465"/>
      <c r="AH6465"/>
      <c r="AJ6465"/>
      <c r="AK6465"/>
      <c r="AM6465"/>
      <c r="AN6465"/>
      <c r="AP6465"/>
      <c r="AQ6465"/>
      <c r="AS6465"/>
      <c r="AT6465"/>
    </row>
    <row r="6466" spans="18:46">
      <c r="R6466"/>
      <c r="S6466"/>
      <c r="U6466"/>
      <c r="V6466"/>
      <c r="X6466"/>
      <c r="Y6466"/>
      <c r="AA6466"/>
      <c r="AB6466"/>
      <c r="AD6466"/>
      <c r="AE6466"/>
      <c r="AG6466"/>
      <c r="AH6466"/>
      <c r="AJ6466"/>
      <c r="AK6466"/>
      <c r="AM6466"/>
      <c r="AN6466"/>
      <c r="AP6466"/>
      <c r="AQ6466"/>
      <c r="AS6466"/>
      <c r="AT6466"/>
    </row>
    <row r="6467" spans="18:46">
      <c r="R6467"/>
      <c r="S6467"/>
      <c r="U6467"/>
      <c r="V6467"/>
      <c r="X6467"/>
      <c r="Y6467"/>
      <c r="AA6467"/>
      <c r="AB6467"/>
      <c r="AD6467"/>
      <c r="AE6467"/>
      <c r="AG6467"/>
      <c r="AH6467"/>
      <c r="AJ6467"/>
      <c r="AK6467"/>
      <c r="AM6467"/>
      <c r="AN6467"/>
      <c r="AP6467"/>
      <c r="AQ6467"/>
      <c r="AS6467"/>
      <c r="AT6467"/>
    </row>
    <row r="6468" spans="18:46">
      <c r="R6468"/>
      <c r="S6468"/>
      <c r="U6468"/>
      <c r="V6468"/>
      <c r="X6468"/>
      <c r="Y6468"/>
      <c r="AA6468"/>
      <c r="AB6468"/>
      <c r="AD6468"/>
      <c r="AE6468"/>
      <c r="AG6468"/>
      <c r="AH6468"/>
      <c r="AJ6468"/>
      <c r="AK6468"/>
      <c r="AM6468"/>
      <c r="AN6468"/>
      <c r="AP6468"/>
      <c r="AQ6468"/>
      <c r="AS6468"/>
      <c r="AT6468"/>
    </row>
    <row r="6469" spans="18:46">
      <c r="R6469"/>
      <c r="S6469"/>
      <c r="U6469"/>
      <c r="V6469"/>
      <c r="X6469"/>
      <c r="Y6469"/>
      <c r="AA6469"/>
      <c r="AB6469"/>
      <c r="AD6469"/>
      <c r="AE6469"/>
      <c r="AG6469"/>
      <c r="AH6469"/>
      <c r="AJ6469"/>
      <c r="AK6469"/>
      <c r="AM6469"/>
      <c r="AN6469"/>
      <c r="AP6469"/>
      <c r="AQ6469"/>
      <c r="AS6469"/>
      <c r="AT6469"/>
    </row>
    <row r="6470" spans="18:46">
      <c r="R6470"/>
      <c r="S6470"/>
      <c r="U6470"/>
      <c r="V6470"/>
      <c r="X6470"/>
      <c r="Y6470"/>
      <c r="AA6470"/>
      <c r="AB6470"/>
      <c r="AD6470"/>
      <c r="AE6470"/>
      <c r="AG6470"/>
      <c r="AH6470"/>
      <c r="AJ6470"/>
      <c r="AK6470"/>
      <c r="AM6470"/>
      <c r="AN6470"/>
      <c r="AP6470"/>
      <c r="AQ6470"/>
      <c r="AS6470"/>
      <c r="AT6470"/>
    </row>
    <row r="6471" spans="18:46">
      <c r="R6471"/>
      <c r="S6471"/>
      <c r="U6471"/>
      <c r="V6471"/>
      <c r="X6471"/>
      <c r="Y6471"/>
      <c r="AA6471"/>
      <c r="AB6471"/>
      <c r="AD6471"/>
      <c r="AE6471"/>
      <c r="AG6471"/>
      <c r="AH6471"/>
      <c r="AJ6471"/>
      <c r="AK6471"/>
      <c r="AM6471"/>
      <c r="AN6471"/>
      <c r="AP6471"/>
      <c r="AQ6471"/>
      <c r="AS6471"/>
      <c r="AT6471"/>
    </row>
    <row r="6472" spans="18:46">
      <c r="R6472"/>
      <c r="S6472"/>
      <c r="U6472"/>
      <c r="V6472"/>
      <c r="X6472"/>
      <c r="Y6472"/>
      <c r="AA6472"/>
      <c r="AB6472"/>
      <c r="AD6472"/>
      <c r="AE6472"/>
      <c r="AG6472"/>
      <c r="AH6472"/>
      <c r="AJ6472"/>
      <c r="AK6472"/>
      <c r="AM6472"/>
      <c r="AN6472"/>
      <c r="AP6472"/>
      <c r="AQ6472"/>
      <c r="AS6472"/>
      <c r="AT6472"/>
    </row>
    <row r="6473" spans="18:46">
      <c r="R6473"/>
      <c r="S6473"/>
      <c r="U6473"/>
      <c r="V6473"/>
      <c r="X6473"/>
      <c r="Y6473"/>
      <c r="AA6473"/>
      <c r="AB6473"/>
      <c r="AD6473"/>
      <c r="AE6473"/>
      <c r="AG6473"/>
      <c r="AH6473"/>
      <c r="AJ6473"/>
      <c r="AK6473"/>
      <c r="AM6473"/>
      <c r="AN6473"/>
      <c r="AP6473"/>
      <c r="AQ6473"/>
      <c r="AS6473"/>
      <c r="AT6473"/>
    </row>
    <row r="6474" spans="18:46">
      <c r="R6474"/>
      <c r="S6474"/>
      <c r="U6474"/>
      <c r="V6474"/>
      <c r="X6474"/>
      <c r="Y6474"/>
      <c r="AA6474"/>
      <c r="AB6474"/>
      <c r="AD6474"/>
      <c r="AE6474"/>
      <c r="AG6474"/>
      <c r="AH6474"/>
      <c r="AJ6474"/>
      <c r="AK6474"/>
      <c r="AM6474"/>
      <c r="AN6474"/>
      <c r="AP6474"/>
      <c r="AQ6474"/>
      <c r="AS6474"/>
      <c r="AT6474"/>
    </row>
    <row r="6475" spans="18:46">
      <c r="R6475"/>
      <c r="S6475"/>
      <c r="U6475"/>
      <c r="V6475"/>
      <c r="X6475"/>
      <c r="Y6475"/>
      <c r="AA6475"/>
      <c r="AB6475"/>
      <c r="AD6475"/>
      <c r="AE6475"/>
      <c r="AG6475"/>
      <c r="AH6475"/>
      <c r="AJ6475"/>
      <c r="AK6475"/>
      <c r="AM6475"/>
      <c r="AN6475"/>
      <c r="AP6475"/>
      <c r="AQ6475"/>
      <c r="AS6475"/>
      <c r="AT6475"/>
    </row>
    <row r="6476" spans="18:46">
      <c r="R6476"/>
      <c r="S6476"/>
      <c r="U6476"/>
      <c r="V6476"/>
      <c r="X6476"/>
      <c r="Y6476"/>
      <c r="AA6476"/>
      <c r="AB6476"/>
      <c r="AD6476"/>
      <c r="AE6476"/>
      <c r="AG6476"/>
      <c r="AH6476"/>
      <c r="AJ6476"/>
      <c r="AK6476"/>
      <c r="AM6476"/>
      <c r="AN6476"/>
      <c r="AP6476"/>
      <c r="AQ6476"/>
      <c r="AS6476"/>
      <c r="AT6476"/>
    </row>
    <row r="6477" spans="18:46">
      <c r="R6477"/>
      <c r="S6477"/>
      <c r="U6477"/>
      <c r="V6477"/>
      <c r="X6477"/>
      <c r="Y6477"/>
      <c r="AA6477"/>
      <c r="AB6477"/>
      <c r="AD6477"/>
      <c r="AE6477"/>
      <c r="AG6477"/>
      <c r="AH6477"/>
      <c r="AJ6477"/>
      <c r="AK6477"/>
      <c r="AM6477"/>
      <c r="AN6477"/>
      <c r="AP6477"/>
      <c r="AQ6477"/>
      <c r="AS6477"/>
      <c r="AT6477"/>
    </row>
    <row r="6478" spans="18:46">
      <c r="R6478"/>
      <c r="S6478"/>
      <c r="U6478"/>
      <c r="V6478"/>
      <c r="X6478"/>
      <c r="Y6478"/>
      <c r="AA6478"/>
      <c r="AB6478"/>
      <c r="AD6478"/>
      <c r="AE6478"/>
      <c r="AG6478"/>
      <c r="AH6478"/>
      <c r="AJ6478"/>
      <c r="AK6478"/>
      <c r="AM6478"/>
      <c r="AN6478"/>
      <c r="AP6478"/>
      <c r="AQ6478"/>
      <c r="AS6478"/>
      <c r="AT6478"/>
    </row>
    <row r="6479" spans="18:46">
      <c r="R6479"/>
      <c r="S6479"/>
      <c r="U6479"/>
      <c r="V6479"/>
      <c r="X6479"/>
      <c r="Y6479"/>
      <c r="AA6479"/>
      <c r="AB6479"/>
      <c r="AD6479"/>
      <c r="AE6479"/>
      <c r="AG6479"/>
      <c r="AH6479"/>
      <c r="AJ6479"/>
      <c r="AK6479"/>
      <c r="AM6479"/>
      <c r="AN6479"/>
      <c r="AP6479"/>
      <c r="AQ6479"/>
      <c r="AS6479"/>
      <c r="AT6479"/>
    </row>
    <row r="6480" spans="18:46">
      <c r="R6480"/>
      <c r="S6480"/>
      <c r="U6480"/>
      <c r="V6480"/>
      <c r="X6480"/>
      <c r="Y6480"/>
      <c r="AA6480"/>
      <c r="AB6480"/>
      <c r="AD6480"/>
      <c r="AE6480"/>
      <c r="AG6480"/>
      <c r="AH6480"/>
      <c r="AJ6480"/>
      <c r="AK6480"/>
      <c r="AM6480"/>
      <c r="AN6480"/>
      <c r="AP6480"/>
      <c r="AQ6480"/>
      <c r="AS6480"/>
      <c r="AT6480"/>
    </row>
    <row r="6481" spans="18:46">
      <c r="R6481"/>
      <c r="S6481"/>
      <c r="U6481"/>
      <c r="V6481"/>
      <c r="X6481"/>
      <c r="Y6481"/>
      <c r="AA6481"/>
      <c r="AB6481"/>
      <c r="AD6481"/>
      <c r="AE6481"/>
      <c r="AG6481"/>
      <c r="AH6481"/>
      <c r="AJ6481"/>
      <c r="AK6481"/>
      <c r="AM6481"/>
      <c r="AN6481"/>
      <c r="AP6481"/>
      <c r="AQ6481"/>
      <c r="AS6481"/>
      <c r="AT6481"/>
    </row>
    <row r="6482" spans="18:46">
      <c r="R6482"/>
      <c r="S6482"/>
      <c r="U6482"/>
      <c r="V6482"/>
      <c r="X6482"/>
      <c r="Y6482"/>
      <c r="AA6482"/>
      <c r="AB6482"/>
      <c r="AD6482"/>
      <c r="AE6482"/>
      <c r="AG6482"/>
      <c r="AH6482"/>
      <c r="AJ6482"/>
      <c r="AK6482"/>
      <c r="AM6482"/>
      <c r="AN6482"/>
      <c r="AP6482"/>
      <c r="AQ6482"/>
      <c r="AS6482"/>
      <c r="AT6482"/>
    </row>
    <row r="6483" spans="18:46">
      <c r="R6483"/>
      <c r="S6483"/>
      <c r="U6483"/>
      <c r="V6483"/>
      <c r="X6483"/>
      <c r="Y6483"/>
      <c r="AA6483"/>
      <c r="AB6483"/>
      <c r="AD6483"/>
      <c r="AE6483"/>
      <c r="AG6483"/>
      <c r="AH6483"/>
      <c r="AJ6483"/>
      <c r="AK6483"/>
      <c r="AM6483"/>
      <c r="AN6483"/>
      <c r="AP6483"/>
      <c r="AQ6483"/>
      <c r="AS6483"/>
      <c r="AT6483"/>
    </row>
    <row r="6484" spans="18:46">
      <c r="R6484"/>
      <c r="S6484"/>
      <c r="U6484"/>
      <c r="V6484"/>
      <c r="X6484"/>
      <c r="Y6484"/>
      <c r="AA6484"/>
      <c r="AB6484"/>
      <c r="AD6484"/>
      <c r="AE6484"/>
      <c r="AG6484"/>
      <c r="AH6484"/>
      <c r="AJ6484"/>
      <c r="AK6484"/>
      <c r="AM6484"/>
      <c r="AN6484"/>
      <c r="AP6484"/>
      <c r="AQ6484"/>
      <c r="AS6484"/>
      <c r="AT6484"/>
    </row>
    <row r="6485" spans="18:46">
      <c r="R6485"/>
      <c r="S6485"/>
      <c r="U6485"/>
      <c r="V6485"/>
      <c r="X6485"/>
      <c r="Y6485"/>
      <c r="AA6485"/>
      <c r="AB6485"/>
      <c r="AD6485"/>
      <c r="AE6485"/>
      <c r="AG6485"/>
      <c r="AH6485"/>
      <c r="AJ6485"/>
      <c r="AK6485"/>
      <c r="AM6485"/>
      <c r="AN6485"/>
      <c r="AP6485"/>
      <c r="AQ6485"/>
      <c r="AS6485"/>
      <c r="AT6485"/>
    </row>
    <row r="6486" spans="18:46">
      <c r="R6486"/>
      <c r="S6486"/>
      <c r="U6486"/>
      <c r="V6486"/>
      <c r="X6486"/>
      <c r="Y6486"/>
      <c r="AA6486"/>
      <c r="AB6486"/>
      <c r="AD6486"/>
      <c r="AE6486"/>
      <c r="AG6486"/>
      <c r="AH6486"/>
      <c r="AJ6486"/>
      <c r="AK6486"/>
      <c r="AM6486"/>
      <c r="AN6486"/>
      <c r="AP6486"/>
      <c r="AQ6486"/>
      <c r="AS6486"/>
      <c r="AT6486"/>
    </row>
    <row r="6487" spans="18:46">
      <c r="R6487"/>
      <c r="S6487"/>
      <c r="U6487"/>
      <c r="V6487"/>
      <c r="X6487"/>
      <c r="Y6487"/>
      <c r="AA6487"/>
      <c r="AB6487"/>
      <c r="AD6487"/>
      <c r="AE6487"/>
      <c r="AG6487"/>
      <c r="AH6487"/>
      <c r="AJ6487"/>
      <c r="AK6487"/>
      <c r="AM6487"/>
      <c r="AN6487"/>
      <c r="AP6487"/>
      <c r="AQ6487"/>
      <c r="AS6487"/>
      <c r="AT6487"/>
    </row>
    <row r="6488" spans="18:46">
      <c r="R6488"/>
      <c r="S6488"/>
      <c r="U6488"/>
      <c r="V6488"/>
      <c r="X6488"/>
      <c r="Y6488"/>
      <c r="AA6488"/>
      <c r="AB6488"/>
      <c r="AD6488"/>
      <c r="AE6488"/>
      <c r="AG6488"/>
      <c r="AH6488"/>
      <c r="AJ6488"/>
      <c r="AK6488"/>
      <c r="AM6488"/>
      <c r="AN6488"/>
      <c r="AP6488"/>
      <c r="AQ6488"/>
      <c r="AS6488"/>
      <c r="AT6488"/>
    </row>
    <row r="6489" spans="18:46">
      <c r="R6489"/>
      <c r="S6489"/>
      <c r="U6489"/>
      <c r="V6489"/>
      <c r="X6489"/>
      <c r="Y6489"/>
      <c r="AA6489"/>
      <c r="AB6489"/>
      <c r="AD6489"/>
      <c r="AE6489"/>
      <c r="AG6489"/>
      <c r="AH6489"/>
      <c r="AJ6489"/>
      <c r="AK6489"/>
      <c r="AM6489"/>
      <c r="AN6489"/>
      <c r="AP6489"/>
      <c r="AQ6489"/>
      <c r="AS6489"/>
      <c r="AT6489"/>
    </row>
    <row r="6490" spans="18:46">
      <c r="R6490"/>
      <c r="S6490"/>
      <c r="U6490"/>
      <c r="V6490"/>
      <c r="X6490"/>
      <c r="Y6490"/>
      <c r="AA6490"/>
      <c r="AB6490"/>
      <c r="AD6490"/>
      <c r="AE6490"/>
      <c r="AG6490"/>
      <c r="AH6490"/>
      <c r="AJ6490"/>
      <c r="AK6490"/>
      <c r="AM6490"/>
      <c r="AN6490"/>
      <c r="AP6490"/>
      <c r="AQ6490"/>
      <c r="AS6490"/>
      <c r="AT6490"/>
    </row>
    <row r="6491" spans="18:46">
      <c r="R6491"/>
      <c r="S6491"/>
      <c r="U6491"/>
      <c r="V6491"/>
      <c r="X6491"/>
      <c r="Y6491"/>
      <c r="AA6491"/>
      <c r="AB6491"/>
      <c r="AD6491"/>
      <c r="AE6491"/>
      <c r="AG6491"/>
      <c r="AH6491"/>
      <c r="AJ6491"/>
      <c r="AK6491"/>
      <c r="AM6491"/>
      <c r="AN6491"/>
      <c r="AP6491"/>
      <c r="AQ6491"/>
      <c r="AS6491"/>
      <c r="AT6491"/>
    </row>
    <row r="6492" spans="18:46">
      <c r="R6492"/>
      <c r="S6492"/>
      <c r="U6492"/>
      <c r="V6492"/>
      <c r="X6492"/>
      <c r="Y6492"/>
      <c r="AA6492"/>
      <c r="AB6492"/>
      <c r="AD6492"/>
      <c r="AE6492"/>
      <c r="AG6492"/>
      <c r="AH6492"/>
      <c r="AJ6492"/>
      <c r="AK6492"/>
      <c r="AM6492"/>
      <c r="AN6492"/>
      <c r="AP6492"/>
      <c r="AQ6492"/>
      <c r="AS6492"/>
      <c r="AT6492"/>
    </row>
    <row r="6493" spans="18:46">
      <c r="R6493"/>
      <c r="S6493"/>
      <c r="U6493"/>
      <c r="V6493"/>
      <c r="X6493"/>
      <c r="Y6493"/>
      <c r="AA6493"/>
      <c r="AB6493"/>
      <c r="AD6493"/>
      <c r="AE6493"/>
      <c r="AG6493"/>
      <c r="AH6493"/>
      <c r="AJ6493"/>
      <c r="AK6493"/>
      <c r="AM6493"/>
      <c r="AN6493"/>
      <c r="AP6493"/>
      <c r="AQ6493"/>
      <c r="AS6493"/>
      <c r="AT6493"/>
    </row>
    <row r="6494" spans="18:46">
      <c r="R6494"/>
      <c r="S6494"/>
      <c r="U6494"/>
      <c r="V6494"/>
      <c r="X6494"/>
      <c r="Y6494"/>
      <c r="AA6494"/>
      <c r="AB6494"/>
      <c r="AD6494"/>
      <c r="AE6494"/>
      <c r="AG6494"/>
      <c r="AH6494"/>
      <c r="AJ6494"/>
      <c r="AK6494"/>
      <c r="AM6494"/>
      <c r="AN6494"/>
      <c r="AP6494"/>
      <c r="AQ6494"/>
      <c r="AS6494"/>
      <c r="AT6494"/>
    </row>
    <row r="6495" spans="18:46">
      <c r="R6495"/>
      <c r="S6495"/>
      <c r="U6495"/>
      <c r="V6495"/>
      <c r="X6495"/>
      <c r="Y6495"/>
      <c r="AA6495"/>
      <c r="AB6495"/>
      <c r="AD6495"/>
      <c r="AE6495"/>
      <c r="AG6495"/>
      <c r="AH6495"/>
      <c r="AJ6495"/>
      <c r="AK6495"/>
      <c r="AM6495"/>
      <c r="AN6495"/>
      <c r="AP6495"/>
      <c r="AQ6495"/>
      <c r="AS6495"/>
      <c r="AT6495"/>
    </row>
    <row r="6496" spans="18:46">
      <c r="R6496"/>
      <c r="S6496"/>
      <c r="U6496"/>
      <c r="V6496"/>
      <c r="X6496"/>
      <c r="Y6496"/>
      <c r="AA6496"/>
      <c r="AB6496"/>
      <c r="AD6496"/>
      <c r="AE6496"/>
      <c r="AG6496"/>
      <c r="AH6496"/>
      <c r="AJ6496"/>
      <c r="AK6496"/>
      <c r="AM6496"/>
      <c r="AN6496"/>
      <c r="AP6496"/>
      <c r="AQ6496"/>
      <c r="AS6496"/>
      <c r="AT6496"/>
    </row>
    <row r="6497" spans="18:46">
      <c r="R6497"/>
      <c r="S6497"/>
      <c r="U6497"/>
      <c r="V6497"/>
      <c r="X6497"/>
      <c r="Y6497"/>
      <c r="AA6497"/>
      <c r="AB6497"/>
      <c r="AD6497"/>
      <c r="AE6497"/>
      <c r="AG6497"/>
      <c r="AH6497"/>
      <c r="AJ6497"/>
      <c r="AK6497"/>
      <c r="AM6497"/>
      <c r="AN6497"/>
      <c r="AP6497"/>
      <c r="AQ6497"/>
      <c r="AS6497"/>
      <c r="AT6497"/>
    </row>
    <row r="6498" spans="18:46">
      <c r="R6498"/>
      <c r="S6498"/>
      <c r="U6498"/>
      <c r="V6498"/>
      <c r="X6498"/>
      <c r="Y6498"/>
      <c r="AA6498"/>
      <c r="AB6498"/>
      <c r="AD6498"/>
      <c r="AE6498"/>
      <c r="AG6498"/>
      <c r="AH6498"/>
      <c r="AJ6498"/>
      <c r="AK6498"/>
      <c r="AM6498"/>
      <c r="AN6498"/>
      <c r="AP6498"/>
      <c r="AQ6498"/>
      <c r="AS6498"/>
      <c r="AT6498"/>
    </row>
    <row r="6499" spans="18:46">
      <c r="R6499"/>
      <c r="S6499"/>
      <c r="U6499"/>
      <c r="V6499"/>
      <c r="X6499"/>
      <c r="Y6499"/>
      <c r="AA6499"/>
      <c r="AB6499"/>
      <c r="AD6499"/>
      <c r="AE6499"/>
      <c r="AG6499"/>
      <c r="AH6499"/>
      <c r="AJ6499"/>
      <c r="AK6499"/>
      <c r="AM6499"/>
      <c r="AN6499"/>
      <c r="AP6499"/>
      <c r="AQ6499"/>
      <c r="AS6499"/>
      <c r="AT6499"/>
    </row>
    <row r="6500" spans="18:46">
      <c r="R6500"/>
      <c r="S6500"/>
      <c r="U6500"/>
      <c r="V6500"/>
      <c r="X6500"/>
      <c r="Y6500"/>
      <c r="AA6500"/>
      <c r="AB6500"/>
      <c r="AD6500"/>
      <c r="AE6500"/>
      <c r="AG6500"/>
      <c r="AH6500"/>
      <c r="AJ6500"/>
      <c r="AK6500"/>
      <c r="AM6500"/>
      <c r="AN6500"/>
      <c r="AP6500"/>
      <c r="AQ6500"/>
      <c r="AS6500"/>
      <c r="AT6500"/>
    </row>
    <row r="6501" spans="18:46">
      <c r="R6501"/>
      <c r="S6501"/>
      <c r="U6501"/>
      <c r="V6501"/>
      <c r="X6501"/>
      <c r="Y6501"/>
      <c r="AA6501"/>
      <c r="AB6501"/>
      <c r="AD6501"/>
      <c r="AE6501"/>
      <c r="AG6501"/>
      <c r="AH6501"/>
      <c r="AJ6501"/>
      <c r="AK6501"/>
      <c r="AM6501"/>
      <c r="AN6501"/>
      <c r="AP6501"/>
      <c r="AQ6501"/>
      <c r="AS6501"/>
      <c r="AT6501"/>
    </row>
    <row r="6502" spans="18:46">
      <c r="R6502"/>
      <c r="S6502"/>
      <c r="U6502"/>
      <c r="V6502"/>
      <c r="X6502"/>
      <c r="Y6502"/>
      <c r="AA6502"/>
      <c r="AB6502"/>
      <c r="AD6502"/>
      <c r="AE6502"/>
      <c r="AG6502"/>
      <c r="AH6502"/>
      <c r="AJ6502"/>
      <c r="AK6502"/>
      <c r="AM6502"/>
      <c r="AN6502"/>
      <c r="AP6502"/>
      <c r="AQ6502"/>
      <c r="AS6502"/>
      <c r="AT6502"/>
    </row>
    <row r="6503" spans="18:46">
      <c r="R6503"/>
      <c r="S6503"/>
      <c r="U6503"/>
      <c r="V6503"/>
      <c r="X6503"/>
      <c r="Y6503"/>
      <c r="AA6503"/>
      <c r="AB6503"/>
      <c r="AD6503"/>
      <c r="AE6503"/>
      <c r="AG6503"/>
      <c r="AH6503"/>
      <c r="AJ6503"/>
      <c r="AK6503"/>
      <c r="AM6503"/>
      <c r="AN6503"/>
      <c r="AP6503"/>
      <c r="AQ6503"/>
      <c r="AS6503"/>
      <c r="AT6503"/>
    </row>
    <row r="6504" spans="18:46">
      <c r="R6504"/>
      <c r="S6504"/>
      <c r="U6504"/>
      <c r="V6504"/>
      <c r="X6504"/>
      <c r="Y6504"/>
      <c r="AA6504"/>
      <c r="AB6504"/>
      <c r="AD6504"/>
      <c r="AE6504"/>
      <c r="AG6504"/>
      <c r="AH6504"/>
      <c r="AJ6504"/>
      <c r="AK6504"/>
      <c r="AM6504"/>
      <c r="AN6504"/>
      <c r="AP6504"/>
      <c r="AQ6504"/>
      <c r="AS6504"/>
      <c r="AT6504"/>
    </row>
    <row r="6505" spans="18:46">
      <c r="R6505"/>
      <c r="S6505"/>
      <c r="U6505"/>
      <c r="V6505"/>
      <c r="X6505"/>
      <c r="Y6505"/>
      <c r="AA6505"/>
      <c r="AB6505"/>
      <c r="AD6505"/>
      <c r="AE6505"/>
      <c r="AG6505"/>
      <c r="AH6505"/>
      <c r="AJ6505"/>
      <c r="AK6505"/>
      <c r="AM6505"/>
      <c r="AN6505"/>
      <c r="AP6505"/>
      <c r="AQ6505"/>
      <c r="AS6505"/>
      <c r="AT6505"/>
    </row>
    <row r="6506" spans="18:46">
      <c r="R6506"/>
      <c r="S6506"/>
      <c r="U6506"/>
      <c r="V6506"/>
      <c r="X6506"/>
      <c r="Y6506"/>
      <c r="AA6506"/>
      <c r="AB6506"/>
      <c r="AD6506"/>
      <c r="AE6506"/>
      <c r="AG6506"/>
      <c r="AH6506"/>
      <c r="AJ6506"/>
      <c r="AK6506"/>
      <c r="AM6506"/>
      <c r="AN6506"/>
      <c r="AP6506"/>
      <c r="AQ6506"/>
      <c r="AS6506"/>
      <c r="AT6506"/>
    </row>
    <row r="6507" spans="18:46">
      <c r="R6507"/>
      <c r="S6507"/>
      <c r="U6507"/>
      <c r="V6507"/>
      <c r="X6507"/>
      <c r="Y6507"/>
      <c r="AA6507"/>
      <c r="AB6507"/>
      <c r="AD6507"/>
      <c r="AE6507"/>
      <c r="AG6507"/>
      <c r="AH6507"/>
      <c r="AJ6507"/>
      <c r="AK6507"/>
      <c r="AM6507"/>
      <c r="AN6507"/>
      <c r="AP6507"/>
      <c r="AQ6507"/>
      <c r="AS6507"/>
      <c r="AT6507"/>
    </row>
    <row r="6508" spans="18:46">
      <c r="R6508"/>
      <c r="S6508"/>
      <c r="U6508"/>
      <c r="V6508"/>
      <c r="X6508"/>
      <c r="Y6508"/>
      <c r="AA6508"/>
      <c r="AB6508"/>
      <c r="AD6508"/>
      <c r="AE6508"/>
      <c r="AG6508"/>
      <c r="AH6508"/>
      <c r="AJ6508"/>
      <c r="AK6508"/>
      <c r="AM6508"/>
      <c r="AN6508"/>
      <c r="AP6508"/>
      <c r="AQ6508"/>
      <c r="AS6508"/>
      <c r="AT6508"/>
    </row>
    <row r="6509" spans="18:46">
      <c r="R6509"/>
      <c r="S6509"/>
      <c r="U6509"/>
      <c r="V6509"/>
      <c r="X6509"/>
      <c r="Y6509"/>
      <c r="AA6509"/>
      <c r="AB6509"/>
      <c r="AD6509"/>
      <c r="AE6509"/>
      <c r="AG6509"/>
      <c r="AH6509"/>
      <c r="AJ6509"/>
      <c r="AK6509"/>
      <c r="AM6509"/>
      <c r="AN6509"/>
      <c r="AP6509"/>
      <c r="AQ6509"/>
      <c r="AS6509"/>
      <c r="AT6509"/>
    </row>
    <row r="6510" spans="18:46">
      <c r="R6510"/>
      <c r="S6510"/>
      <c r="U6510"/>
      <c r="V6510"/>
      <c r="X6510"/>
      <c r="Y6510"/>
      <c r="AA6510"/>
      <c r="AB6510"/>
      <c r="AD6510"/>
      <c r="AE6510"/>
      <c r="AG6510"/>
      <c r="AH6510"/>
      <c r="AJ6510"/>
      <c r="AK6510"/>
      <c r="AM6510"/>
      <c r="AN6510"/>
      <c r="AP6510"/>
      <c r="AQ6510"/>
      <c r="AS6510"/>
      <c r="AT6510"/>
    </row>
    <row r="6511" spans="18:46">
      <c r="R6511"/>
      <c r="S6511"/>
      <c r="U6511"/>
      <c r="V6511"/>
      <c r="X6511"/>
      <c r="Y6511"/>
      <c r="AA6511"/>
      <c r="AB6511"/>
      <c r="AD6511"/>
      <c r="AE6511"/>
      <c r="AG6511"/>
      <c r="AH6511"/>
      <c r="AJ6511"/>
      <c r="AK6511"/>
      <c r="AM6511"/>
      <c r="AN6511"/>
      <c r="AP6511"/>
      <c r="AQ6511"/>
      <c r="AS6511"/>
      <c r="AT6511"/>
    </row>
    <row r="6512" spans="18:46">
      <c r="R6512"/>
      <c r="S6512"/>
      <c r="U6512"/>
      <c r="V6512"/>
      <c r="X6512"/>
      <c r="Y6512"/>
      <c r="AA6512"/>
      <c r="AB6512"/>
      <c r="AD6512"/>
      <c r="AE6512"/>
      <c r="AG6512"/>
      <c r="AH6512"/>
      <c r="AJ6512"/>
      <c r="AK6512"/>
      <c r="AM6512"/>
      <c r="AN6512"/>
      <c r="AP6512"/>
      <c r="AQ6512"/>
      <c r="AS6512"/>
      <c r="AT6512"/>
    </row>
    <row r="6513" spans="18:46">
      <c r="R6513"/>
      <c r="S6513"/>
      <c r="U6513"/>
      <c r="V6513"/>
      <c r="X6513"/>
      <c r="Y6513"/>
      <c r="AA6513"/>
      <c r="AB6513"/>
      <c r="AD6513"/>
      <c r="AE6513"/>
      <c r="AG6513"/>
      <c r="AH6513"/>
      <c r="AJ6513"/>
      <c r="AK6513"/>
      <c r="AM6513"/>
      <c r="AN6513"/>
      <c r="AP6513"/>
      <c r="AQ6513"/>
      <c r="AS6513"/>
      <c r="AT6513"/>
    </row>
    <row r="6514" spans="18:46">
      <c r="R6514"/>
      <c r="S6514"/>
      <c r="U6514"/>
      <c r="V6514"/>
      <c r="X6514"/>
      <c r="Y6514"/>
      <c r="AA6514"/>
      <c r="AB6514"/>
      <c r="AD6514"/>
      <c r="AE6514"/>
      <c r="AG6514"/>
      <c r="AH6514"/>
      <c r="AJ6514"/>
      <c r="AK6514"/>
      <c r="AM6514"/>
      <c r="AN6514"/>
      <c r="AP6514"/>
      <c r="AQ6514"/>
      <c r="AS6514"/>
      <c r="AT6514"/>
    </row>
    <row r="6515" spans="18:46">
      <c r="R6515"/>
      <c r="S6515"/>
      <c r="U6515"/>
      <c r="V6515"/>
      <c r="X6515"/>
      <c r="Y6515"/>
      <c r="AA6515"/>
      <c r="AB6515"/>
      <c r="AD6515"/>
      <c r="AE6515"/>
      <c r="AG6515"/>
      <c r="AH6515"/>
      <c r="AJ6515"/>
      <c r="AK6515"/>
      <c r="AM6515"/>
      <c r="AN6515"/>
      <c r="AP6515"/>
      <c r="AQ6515"/>
      <c r="AS6515"/>
      <c r="AT6515"/>
    </row>
    <row r="6516" spans="18:46">
      <c r="R6516"/>
      <c r="S6516"/>
      <c r="U6516"/>
      <c r="V6516"/>
      <c r="X6516"/>
      <c r="Y6516"/>
      <c r="AA6516"/>
      <c r="AB6516"/>
      <c r="AD6516"/>
      <c r="AE6516"/>
      <c r="AG6516"/>
      <c r="AH6516"/>
      <c r="AJ6516"/>
      <c r="AK6516"/>
      <c r="AM6516"/>
      <c r="AN6516"/>
      <c r="AP6516"/>
      <c r="AQ6516"/>
      <c r="AS6516"/>
      <c r="AT6516"/>
    </row>
    <row r="6517" spans="18:46">
      <c r="R6517"/>
      <c r="S6517"/>
      <c r="U6517"/>
      <c r="V6517"/>
      <c r="X6517"/>
      <c r="Y6517"/>
      <c r="AA6517"/>
      <c r="AB6517"/>
      <c r="AD6517"/>
      <c r="AE6517"/>
      <c r="AG6517"/>
      <c r="AH6517"/>
      <c r="AJ6517"/>
      <c r="AK6517"/>
      <c r="AM6517"/>
      <c r="AN6517"/>
      <c r="AP6517"/>
      <c r="AQ6517"/>
      <c r="AS6517"/>
      <c r="AT6517"/>
    </row>
    <row r="6518" spans="18:46">
      <c r="R6518"/>
      <c r="S6518"/>
      <c r="U6518"/>
      <c r="V6518"/>
      <c r="X6518"/>
      <c r="Y6518"/>
      <c r="AA6518"/>
      <c r="AB6518"/>
      <c r="AD6518"/>
      <c r="AE6518"/>
      <c r="AG6518"/>
      <c r="AH6518"/>
      <c r="AJ6518"/>
      <c r="AK6518"/>
      <c r="AM6518"/>
      <c r="AN6518"/>
      <c r="AP6518"/>
      <c r="AQ6518"/>
      <c r="AS6518"/>
      <c r="AT6518"/>
    </row>
    <row r="6519" spans="18:46">
      <c r="R6519"/>
      <c r="S6519"/>
      <c r="U6519"/>
      <c r="V6519"/>
      <c r="X6519"/>
      <c r="Y6519"/>
      <c r="AA6519"/>
      <c r="AB6519"/>
      <c r="AD6519"/>
      <c r="AE6519"/>
      <c r="AG6519"/>
      <c r="AH6519"/>
      <c r="AJ6519"/>
      <c r="AK6519"/>
      <c r="AM6519"/>
      <c r="AN6519"/>
      <c r="AP6519"/>
      <c r="AQ6519"/>
      <c r="AS6519"/>
      <c r="AT6519"/>
    </row>
    <row r="6520" spans="18:46">
      <c r="R6520"/>
      <c r="S6520"/>
      <c r="U6520"/>
      <c r="V6520"/>
      <c r="X6520"/>
      <c r="Y6520"/>
      <c r="AA6520"/>
      <c r="AB6520"/>
      <c r="AD6520"/>
      <c r="AE6520"/>
      <c r="AG6520"/>
      <c r="AH6520"/>
      <c r="AJ6520"/>
      <c r="AK6520"/>
      <c r="AM6520"/>
      <c r="AN6520"/>
      <c r="AP6520"/>
      <c r="AQ6520"/>
      <c r="AS6520"/>
      <c r="AT6520"/>
    </row>
    <row r="6521" spans="18:46">
      <c r="R6521"/>
      <c r="S6521"/>
      <c r="U6521"/>
      <c r="V6521"/>
      <c r="X6521"/>
      <c r="Y6521"/>
      <c r="AA6521"/>
      <c r="AB6521"/>
      <c r="AD6521"/>
      <c r="AE6521"/>
      <c r="AG6521"/>
      <c r="AH6521"/>
      <c r="AJ6521"/>
      <c r="AK6521"/>
      <c r="AM6521"/>
      <c r="AN6521"/>
      <c r="AP6521"/>
      <c r="AQ6521"/>
      <c r="AS6521"/>
      <c r="AT6521"/>
    </row>
    <row r="6522" spans="18:46">
      <c r="R6522"/>
      <c r="S6522"/>
      <c r="U6522"/>
      <c r="V6522"/>
      <c r="X6522"/>
      <c r="Y6522"/>
      <c r="AA6522"/>
      <c r="AB6522"/>
      <c r="AD6522"/>
      <c r="AE6522"/>
      <c r="AG6522"/>
      <c r="AH6522"/>
      <c r="AJ6522"/>
      <c r="AK6522"/>
      <c r="AM6522"/>
      <c r="AN6522"/>
      <c r="AP6522"/>
      <c r="AQ6522"/>
      <c r="AS6522"/>
      <c r="AT6522"/>
    </row>
    <row r="6523" spans="18:46">
      <c r="R6523"/>
      <c r="S6523"/>
      <c r="U6523"/>
      <c r="V6523"/>
      <c r="X6523"/>
      <c r="Y6523"/>
      <c r="AA6523"/>
      <c r="AB6523"/>
      <c r="AD6523"/>
      <c r="AE6523"/>
      <c r="AG6523"/>
      <c r="AH6523"/>
      <c r="AJ6523"/>
      <c r="AK6523"/>
      <c r="AM6523"/>
      <c r="AN6523"/>
      <c r="AP6523"/>
      <c r="AQ6523"/>
      <c r="AS6523"/>
      <c r="AT6523"/>
    </row>
    <row r="6524" spans="18:46">
      <c r="R6524"/>
      <c r="S6524"/>
      <c r="U6524"/>
      <c r="V6524"/>
      <c r="X6524"/>
      <c r="Y6524"/>
      <c r="AA6524"/>
      <c r="AB6524"/>
      <c r="AD6524"/>
      <c r="AE6524"/>
      <c r="AG6524"/>
      <c r="AH6524"/>
      <c r="AJ6524"/>
      <c r="AK6524"/>
      <c r="AM6524"/>
      <c r="AN6524"/>
      <c r="AP6524"/>
      <c r="AQ6524"/>
      <c r="AS6524"/>
      <c r="AT6524"/>
    </row>
    <row r="6525" spans="18:46">
      <c r="R6525"/>
      <c r="S6525"/>
      <c r="U6525"/>
      <c r="V6525"/>
      <c r="X6525"/>
      <c r="Y6525"/>
      <c r="AA6525"/>
      <c r="AB6525"/>
      <c r="AD6525"/>
      <c r="AE6525"/>
      <c r="AG6525"/>
      <c r="AH6525"/>
      <c r="AJ6525"/>
      <c r="AK6525"/>
      <c r="AM6525"/>
      <c r="AN6525"/>
      <c r="AP6525"/>
      <c r="AQ6525"/>
      <c r="AS6525"/>
      <c r="AT6525"/>
    </row>
    <row r="6526" spans="18:46">
      <c r="R6526"/>
      <c r="S6526"/>
      <c r="U6526"/>
      <c r="V6526"/>
      <c r="X6526"/>
      <c r="Y6526"/>
      <c r="AA6526"/>
      <c r="AB6526"/>
      <c r="AD6526"/>
      <c r="AE6526"/>
      <c r="AG6526"/>
      <c r="AH6526"/>
      <c r="AJ6526"/>
      <c r="AK6526"/>
      <c r="AM6526"/>
      <c r="AN6526"/>
      <c r="AP6526"/>
      <c r="AQ6526"/>
      <c r="AS6526"/>
      <c r="AT6526"/>
    </row>
    <row r="6527" spans="18:46">
      <c r="R6527"/>
      <c r="S6527"/>
      <c r="U6527"/>
      <c r="V6527"/>
      <c r="X6527"/>
      <c r="Y6527"/>
      <c r="AA6527"/>
      <c r="AB6527"/>
      <c r="AD6527"/>
      <c r="AE6527"/>
      <c r="AG6527"/>
      <c r="AH6527"/>
      <c r="AJ6527"/>
      <c r="AK6527"/>
      <c r="AM6527"/>
      <c r="AN6527"/>
      <c r="AP6527"/>
      <c r="AQ6527"/>
      <c r="AS6527"/>
      <c r="AT6527"/>
    </row>
    <row r="6528" spans="18:46">
      <c r="R6528"/>
      <c r="S6528"/>
      <c r="U6528"/>
      <c r="V6528"/>
      <c r="X6528"/>
      <c r="Y6528"/>
      <c r="AA6528"/>
      <c r="AB6528"/>
      <c r="AD6528"/>
      <c r="AE6528"/>
      <c r="AG6528"/>
      <c r="AH6528"/>
      <c r="AJ6528"/>
      <c r="AK6528"/>
      <c r="AM6528"/>
      <c r="AN6528"/>
      <c r="AP6528"/>
      <c r="AQ6528"/>
      <c r="AS6528"/>
      <c r="AT6528"/>
    </row>
    <row r="6529" spans="18:46">
      <c r="R6529"/>
      <c r="S6529"/>
      <c r="U6529"/>
      <c r="V6529"/>
      <c r="X6529"/>
      <c r="Y6529"/>
      <c r="AA6529"/>
      <c r="AB6529"/>
      <c r="AD6529"/>
      <c r="AE6529"/>
      <c r="AG6529"/>
      <c r="AH6529"/>
      <c r="AJ6529"/>
      <c r="AK6529"/>
      <c r="AM6529"/>
      <c r="AN6529"/>
      <c r="AP6529"/>
      <c r="AQ6529"/>
      <c r="AS6529"/>
      <c r="AT6529"/>
    </row>
    <row r="6530" spans="18:46">
      <c r="R6530"/>
      <c r="S6530"/>
      <c r="U6530"/>
      <c r="V6530"/>
      <c r="X6530"/>
      <c r="Y6530"/>
      <c r="AA6530"/>
      <c r="AB6530"/>
      <c r="AD6530"/>
      <c r="AE6530"/>
      <c r="AG6530"/>
      <c r="AH6530"/>
      <c r="AJ6530"/>
      <c r="AK6530"/>
      <c r="AM6530"/>
      <c r="AN6530"/>
      <c r="AP6530"/>
      <c r="AQ6530"/>
      <c r="AS6530"/>
      <c r="AT6530"/>
    </row>
    <row r="6531" spans="18:46">
      <c r="R6531"/>
      <c r="S6531"/>
      <c r="U6531"/>
      <c r="V6531"/>
      <c r="X6531"/>
      <c r="Y6531"/>
      <c r="AA6531"/>
      <c r="AB6531"/>
      <c r="AD6531"/>
      <c r="AE6531"/>
      <c r="AG6531"/>
      <c r="AH6531"/>
      <c r="AJ6531"/>
      <c r="AK6531"/>
      <c r="AM6531"/>
      <c r="AN6531"/>
      <c r="AP6531"/>
      <c r="AQ6531"/>
      <c r="AS6531"/>
      <c r="AT6531"/>
    </row>
    <row r="6532" spans="18:46">
      <c r="R6532"/>
      <c r="S6532"/>
      <c r="U6532"/>
      <c r="V6532"/>
      <c r="X6532"/>
      <c r="Y6532"/>
      <c r="AA6532"/>
      <c r="AB6532"/>
      <c r="AD6532"/>
      <c r="AE6532"/>
      <c r="AG6532"/>
      <c r="AH6532"/>
      <c r="AJ6532"/>
      <c r="AK6532"/>
      <c r="AM6532"/>
      <c r="AN6532"/>
      <c r="AP6532"/>
      <c r="AQ6532"/>
      <c r="AS6532"/>
      <c r="AT6532"/>
    </row>
    <row r="6533" spans="18:46">
      <c r="R6533"/>
      <c r="S6533"/>
      <c r="U6533"/>
      <c r="V6533"/>
      <c r="X6533"/>
      <c r="Y6533"/>
      <c r="AA6533"/>
      <c r="AB6533"/>
      <c r="AD6533"/>
      <c r="AE6533"/>
      <c r="AG6533"/>
      <c r="AH6533"/>
      <c r="AJ6533"/>
      <c r="AK6533"/>
      <c r="AM6533"/>
      <c r="AN6533"/>
      <c r="AP6533"/>
      <c r="AQ6533"/>
      <c r="AS6533"/>
      <c r="AT6533"/>
    </row>
    <row r="6534" spans="18:46">
      <c r="R6534"/>
      <c r="S6534"/>
      <c r="U6534"/>
      <c r="V6534"/>
      <c r="X6534"/>
      <c r="Y6534"/>
      <c r="AA6534"/>
      <c r="AB6534"/>
      <c r="AD6534"/>
      <c r="AE6534"/>
      <c r="AG6534"/>
      <c r="AH6534"/>
      <c r="AJ6534"/>
      <c r="AK6534"/>
      <c r="AM6534"/>
      <c r="AN6534"/>
      <c r="AP6534"/>
      <c r="AQ6534"/>
      <c r="AS6534"/>
      <c r="AT6534"/>
    </row>
    <row r="6535" spans="18:46">
      <c r="R6535"/>
      <c r="S6535"/>
      <c r="U6535"/>
      <c r="V6535"/>
      <c r="X6535"/>
      <c r="Y6535"/>
      <c r="AA6535"/>
      <c r="AB6535"/>
      <c r="AD6535"/>
      <c r="AE6535"/>
      <c r="AG6535"/>
      <c r="AH6535"/>
      <c r="AJ6535"/>
      <c r="AK6535"/>
      <c r="AM6535"/>
      <c r="AN6535"/>
      <c r="AP6535"/>
      <c r="AQ6535"/>
      <c r="AS6535"/>
      <c r="AT6535"/>
    </row>
    <row r="6536" spans="18:46">
      <c r="R6536"/>
      <c r="S6536"/>
      <c r="U6536"/>
      <c r="V6536"/>
      <c r="X6536"/>
      <c r="Y6536"/>
      <c r="AA6536"/>
      <c r="AB6536"/>
      <c r="AD6536"/>
      <c r="AE6536"/>
      <c r="AG6536"/>
      <c r="AH6536"/>
      <c r="AJ6536"/>
      <c r="AK6536"/>
      <c r="AM6536"/>
      <c r="AN6536"/>
      <c r="AP6536"/>
      <c r="AQ6536"/>
      <c r="AS6536"/>
      <c r="AT6536"/>
    </row>
    <row r="6537" spans="18:46">
      <c r="R6537"/>
      <c r="S6537"/>
      <c r="U6537"/>
      <c r="V6537"/>
      <c r="X6537"/>
      <c r="Y6537"/>
      <c r="AA6537"/>
      <c r="AB6537"/>
      <c r="AD6537"/>
      <c r="AE6537"/>
      <c r="AG6537"/>
      <c r="AH6537"/>
      <c r="AJ6537"/>
      <c r="AK6537"/>
      <c r="AM6537"/>
      <c r="AN6537"/>
      <c r="AP6537"/>
      <c r="AQ6537"/>
      <c r="AS6537"/>
      <c r="AT6537"/>
    </row>
    <row r="6538" spans="18:46">
      <c r="R6538"/>
      <c r="S6538"/>
      <c r="U6538"/>
      <c r="V6538"/>
      <c r="X6538"/>
      <c r="Y6538"/>
      <c r="AA6538"/>
      <c r="AB6538"/>
      <c r="AD6538"/>
      <c r="AE6538"/>
      <c r="AG6538"/>
      <c r="AH6538"/>
      <c r="AJ6538"/>
      <c r="AK6538"/>
      <c r="AM6538"/>
      <c r="AN6538"/>
      <c r="AP6538"/>
      <c r="AQ6538"/>
      <c r="AS6538"/>
      <c r="AT6538"/>
    </row>
    <row r="6539" spans="18:46">
      <c r="R6539"/>
      <c r="S6539"/>
      <c r="U6539"/>
      <c r="V6539"/>
      <c r="X6539"/>
      <c r="Y6539"/>
      <c r="AA6539"/>
      <c r="AB6539"/>
      <c r="AD6539"/>
      <c r="AE6539"/>
      <c r="AG6539"/>
      <c r="AH6539"/>
      <c r="AJ6539"/>
      <c r="AK6539"/>
      <c r="AM6539"/>
      <c r="AN6539"/>
      <c r="AP6539"/>
      <c r="AQ6539"/>
      <c r="AS6539"/>
      <c r="AT6539"/>
    </row>
    <row r="6540" spans="18:46">
      <c r="R6540"/>
      <c r="S6540"/>
      <c r="U6540"/>
      <c r="V6540"/>
      <c r="X6540"/>
      <c r="Y6540"/>
      <c r="AA6540"/>
      <c r="AB6540"/>
      <c r="AD6540"/>
      <c r="AE6540"/>
      <c r="AG6540"/>
      <c r="AH6540"/>
      <c r="AJ6540"/>
      <c r="AK6540"/>
      <c r="AM6540"/>
      <c r="AN6540"/>
      <c r="AP6540"/>
      <c r="AQ6540"/>
      <c r="AS6540"/>
      <c r="AT6540"/>
    </row>
    <row r="6541" spans="18:46">
      <c r="R6541"/>
      <c r="S6541"/>
      <c r="U6541"/>
      <c r="V6541"/>
      <c r="X6541"/>
      <c r="Y6541"/>
      <c r="AA6541"/>
      <c r="AB6541"/>
      <c r="AD6541"/>
      <c r="AE6541"/>
      <c r="AG6541"/>
      <c r="AH6541"/>
      <c r="AJ6541"/>
      <c r="AK6541"/>
      <c r="AM6541"/>
      <c r="AN6541"/>
      <c r="AP6541"/>
      <c r="AQ6541"/>
      <c r="AS6541"/>
      <c r="AT6541"/>
    </row>
    <row r="6542" spans="18:46">
      <c r="R6542"/>
      <c r="S6542"/>
      <c r="U6542"/>
      <c r="V6542"/>
      <c r="X6542"/>
      <c r="Y6542"/>
      <c r="AA6542"/>
      <c r="AB6542"/>
      <c r="AD6542"/>
      <c r="AE6542"/>
      <c r="AG6542"/>
      <c r="AH6542"/>
      <c r="AJ6542"/>
      <c r="AK6542"/>
      <c r="AM6542"/>
      <c r="AN6542"/>
      <c r="AP6542"/>
      <c r="AQ6542"/>
      <c r="AS6542"/>
      <c r="AT6542"/>
    </row>
    <row r="6543" spans="18:46">
      <c r="R6543"/>
      <c r="S6543"/>
      <c r="U6543"/>
      <c r="V6543"/>
      <c r="X6543"/>
      <c r="Y6543"/>
      <c r="AA6543"/>
      <c r="AB6543"/>
      <c r="AD6543"/>
      <c r="AE6543"/>
      <c r="AG6543"/>
      <c r="AH6543"/>
      <c r="AJ6543"/>
      <c r="AK6543"/>
      <c r="AM6543"/>
      <c r="AN6543"/>
      <c r="AP6543"/>
      <c r="AQ6543"/>
      <c r="AS6543"/>
      <c r="AT6543"/>
    </row>
    <row r="6544" spans="18:46">
      <c r="R6544"/>
      <c r="S6544"/>
      <c r="U6544"/>
      <c r="V6544"/>
      <c r="X6544"/>
      <c r="Y6544"/>
      <c r="AA6544"/>
      <c r="AB6544"/>
      <c r="AD6544"/>
      <c r="AE6544"/>
      <c r="AG6544"/>
      <c r="AH6544"/>
      <c r="AJ6544"/>
      <c r="AK6544"/>
      <c r="AM6544"/>
      <c r="AN6544"/>
      <c r="AP6544"/>
      <c r="AQ6544"/>
      <c r="AS6544"/>
      <c r="AT6544"/>
    </row>
    <row r="6545" spans="18:46">
      <c r="R6545"/>
      <c r="S6545"/>
      <c r="U6545"/>
      <c r="V6545"/>
      <c r="X6545"/>
      <c r="Y6545"/>
      <c r="AA6545"/>
      <c r="AB6545"/>
      <c r="AD6545"/>
      <c r="AE6545"/>
      <c r="AG6545"/>
      <c r="AH6545"/>
      <c r="AJ6545"/>
      <c r="AK6545"/>
      <c r="AM6545"/>
      <c r="AN6545"/>
      <c r="AP6545"/>
      <c r="AQ6545"/>
      <c r="AS6545"/>
      <c r="AT6545"/>
    </row>
    <row r="6546" spans="18:46">
      <c r="R6546"/>
      <c r="S6546"/>
      <c r="U6546"/>
      <c r="V6546"/>
      <c r="X6546"/>
      <c r="Y6546"/>
      <c r="AA6546"/>
      <c r="AB6546"/>
      <c r="AD6546"/>
      <c r="AE6546"/>
      <c r="AG6546"/>
      <c r="AH6546"/>
      <c r="AJ6546"/>
      <c r="AK6546"/>
      <c r="AM6546"/>
      <c r="AN6546"/>
      <c r="AP6546"/>
      <c r="AQ6546"/>
      <c r="AS6546"/>
      <c r="AT6546"/>
    </row>
    <row r="6547" spans="18:46">
      <c r="R6547"/>
      <c r="S6547"/>
      <c r="U6547"/>
      <c r="V6547"/>
      <c r="X6547"/>
      <c r="Y6547"/>
      <c r="AA6547"/>
      <c r="AB6547"/>
      <c r="AD6547"/>
      <c r="AE6547"/>
      <c r="AG6547"/>
      <c r="AH6547"/>
      <c r="AJ6547"/>
      <c r="AK6547"/>
      <c r="AM6547"/>
      <c r="AN6547"/>
      <c r="AP6547"/>
      <c r="AQ6547"/>
      <c r="AS6547"/>
      <c r="AT6547"/>
    </row>
    <row r="6548" spans="18:46">
      <c r="R6548"/>
      <c r="S6548"/>
      <c r="U6548"/>
      <c r="V6548"/>
      <c r="X6548"/>
      <c r="Y6548"/>
      <c r="AA6548"/>
      <c r="AB6548"/>
      <c r="AD6548"/>
      <c r="AE6548"/>
      <c r="AG6548"/>
      <c r="AH6548"/>
      <c r="AJ6548"/>
      <c r="AK6548"/>
      <c r="AM6548"/>
      <c r="AN6548"/>
      <c r="AP6548"/>
      <c r="AQ6548"/>
      <c r="AS6548"/>
      <c r="AT6548"/>
    </row>
    <row r="6549" spans="18:46">
      <c r="R6549"/>
      <c r="S6549"/>
      <c r="U6549"/>
      <c r="V6549"/>
      <c r="X6549"/>
      <c r="Y6549"/>
      <c r="AA6549"/>
      <c r="AB6549"/>
      <c r="AD6549"/>
      <c r="AE6549"/>
      <c r="AG6549"/>
      <c r="AH6549"/>
      <c r="AJ6549"/>
      <c r="AK6549"/>
      <c r="AM6549"/>
      <c r="AN6549"/>
      <c r="AP6549"/>
      <c r="AQ6549"/>
      <c r="AS6549"/>
      <c r="AT6549"/>
    </row>
    <row r="6550" spans="18:46">
      <c r="R6550"/>
      <c r="S6550"/>
      <c r="U6550"/>
      <c r="V6550"/>
      <c r="X6550"/>
      <c r="Y6550"/>
      <c r="AA6550"/>
      <c r="AB6550"/>
      <c r="AD6550"/>
      <c r="AE6550"/>
      <c r="AG6550"/>
      <c r="AH6550"/>
      <c r="AJ6550"/>
      <c r="AK6550"/>
      <c r="AM6550"/>
      <c r="AN6550"/>
      <c r="AP6550"/>
      <c r="AQ6550"/>
      <c r="AS6550"/>
      <c r="AT6550"/>
    </row>
    <row r="6551" spans="18:46">
      <c r="R6551"/>
      <c r="S6551"/>
      <c r="U6551"/>
      <c r="V6551"/>
      <c r="X6551"/>
      <c r="Y6551"/>
      <c r="AA6551"/>
      <c r="AB6551"/>
      <c r="AD6551"/>
      <c r="AE6551"/>
      <c r="AG6551"/>
      <c r="AH6551"/>
      <c r="AJ6551"/>
      <c r="AK6551"/>
      <c r="AM6551"/>
      <c r="AN6551"/>
      <c r="AP6551"/>
      <c r="AQ6551"/>
      <c r="AS6551"/>
      <c r="AT6551"/>
    </row>
    <row r="6552" spans="18:46">
      <c r="R6552"/>
      <c r="S6552"/>
      <c r="U6552"/>
      <c r="V6552"/>
      <c r="X6552"/>
      <c r="Y6552"/>
      <c r="AA6552"/>
      <c r="AB6552"/>
      <c r="AD6552"/>
      <c r="AE6552"/>
      <c r="AG6552"/>
      <c r="AH6552"/>
      <c r="AJ6552"/>
      <c r="AK6552"/>
      <c r="AM6552"/>
      <c r="AN6552"/>
      <c r="AP6552"/>
      <c r="AQ6552"/>
      <c r="AS6552"/>
      <c r="AT6552"/>
    </row>
    <row r="6553" spans="18:46">
      <c r="R6553"/>
      <c r="S6553"/>
      <c r="U6553"/>
      <c r="V6553"/>
      <c r="X6553"/>
      <c r="Y6553"/>
      <c r="AA6553"/>
      <c r="AB6553"/>
      <c r="AD6553"/>
      <c r="AE6553"/>
      <c r="AG6553"/>
      <c r="AH6553"/>
      <c r="AJ6553"/>
      <c r="AK6553"/>
      <c r="AM6553"/>
      <c r="AN6553"/>
      <c r="AP6553"/>
      <c r="AQ6553"/>
      <c r="AS6553"/>
      <c r="AT6553"/>
    </row>
    <row r="6554" spans="18:46">
      <c r="R6554"/>
      <c r="S6554"/>
      <c r="U6554"/>
      <c r="V6554"/>
      <c r="X6554"/>
      <c r="Y6554"/>
      <c r="AA6554"/>
      <c r="AB6554"/>
      <c r="AD6554"/>
      <c r="AE6554"/>
      <c r="AG6554"/>
      <c r="AH6554"/>
      <c r="AJ6554"/>
      <c r="AK6554"/>
      <c r="AM6554"/>
      <c r="AN6554"/>
      <c r="AP6554"/>
      <c r="AQ6554"/>
      <c r="AS6554"/>
      <c r="AT6554"/>
    </row>
    <row r="6555" spans="18:46">
      <c r="R6555"/>
      <c r="S6555"/>
      <c r="U6555"/>
      <c r="V6555"/>
      <c r="X6555"/>
      <c r="Y6555"/>
      <c r="AA6555"/>
      <c r="AB6555"/>
      <c r="AD6555"/>
      <c r="AE6555"/>
      <c r="AG6555"/>
      <c r="AH6555"/>
      <c r="AJ6555"/>
      <c r="AK6555"/>
      <c r="AM6555"/>
      <c r="AN6555"/>
      <c r="AP6555"/>
      <c r="AQ6555"/>
      <c r="AS6555"/>
      <c r="AT6555"/>
    </row>
    <row r="6556" spans="18:46">
      <c r="R6556"/>
      <c r="S6556"/>
      <c r="U6556"/>
      <c r="V6556"/>
      <c r="X6556"/>
      <c r="Y6556"/>
      <c r="AA6556"/>
      <c r="AB6556"/>
      <c r="AD6556"/>
      <c r="AE6556"/>
      <c r="AG6556"/>
      <c r="AH6556"/>
      <c r="AJ6556"/>
      <c r="AK6556"/>
      <c r="AM6556"/>
      <c r="AN6556"/>
      <c r="AP6556"/>
      <c r="AQ6556"/>
      <c r="AS6556"/>
      <c r="AT6556"/>
    </row>
    <row r="6557" spans="18:46">
      <c r="R6557"/>
      <c r="S6557"/>
      <c r="U6557"/>
      <c r="V6557"/>
      <c r="X6557"/>
      <c r="Y6557"/>
      <c r="AA6557"/>
      <c r="AB6557"/>
      <c r="AD6557"/>
      <c r="AE6557"/>
      <c r="AG6557"/>
      <c r="AH6557"/>
      <c r="AJ6557"/>
      <c r="AK6557"/>
      <c r="AM6557"/>
      <c r="AN6557"/>
      <c r="AP6557"/>
      <c r="AQ6557"/>
      <c r="AS6557"/>
      <c r="AT6557"/>
    </row>
    <row r="6558" spans="18:46">
      <c r="R6558"/>
      <c r="S6558"/>
      <c r="U6558"/>
      <c r="V6558"/>
      <c r="X6558"/>
      <c r="Y6558"/>
      <c r="AA6558"/>
      <c r="AB6558"/>
      <c r="AD6558"/>
      <c r="AE6558"/>
      <c r="AG6558"/>
      <c r="AH6558"/>
      <c r="AJ6558"/>
      <c r="AK6558"/>
      <c r="AM6558"/>
      <c r="AN6558"/>
      <c r="AP6558"/>
      <c r="AQ6558"/>
      <c r="AS6558"/>
      <c r="AT6558"/>
    </row>
    <row r="6559" spans="18:46">
      <c r="R6559"/>
      <c r="S6559"/>
      <c r="U6559"/>
      <c r="V6559"/>
      <c r="X6559"/>
      <c r="Y6559"/>
      <c r="AA6559"/>
      <c r="AB6559"/>
      <c r="AD6559"/>
      <c r="AE6559"/>
      <c r="AG6559"/>
      <c r="AH6559"/>
      <c r="AJ6559"/>
      <c r="AK6559"/>
      <c r="AM6559"/>
      <c r="AN6559"/>
      <c r="AP6559"/>
      <c r="AQ6559"/>
      <c r="AS6559"/>
      <c r="AT6559"/>
    </row>
    <row r="6560" spans="18:46">
      <c r="R6560"/>
      <c r="S6560"/>
      <c r="U6560"/>
      <c r="V6560"/>
      <c r="X6560"/>
      <c r="Y6560"/>
      <c r="AA6560"/>
      <c r="AB6560"/>
      <c r="AD6560"/>
      <c r="AE6560"/>
      <c r="AG6560"/>
      <c r="AH6560"/>
      <c r="AJ6560"/>
      <c r="AK6560"/>
      <c r="AM6560"/>
      <c r="AN6560"/>
      <c r="AP6560"/>
      <c r="AQ6560"/>
      <c r="AS6560"/>
      <c r="AT6560"/>
    </row>
    <row r="6561" spans="18:46">
      <c r="R6561"/>
      <c r="S6561"/>
      <c r="U6561"/>
      <c r="V6561"/>
      <c r="X6561"/>
      <c r="Y6561"/>
      <c r="AA6561"/>
      <c r="AB6561"/>
      <c r="AD6561"/>
      <c r="AE6561"/>
      <c r="AG6561"/>
      <c r="AH6561"/>
      <c r="AJ6561"/>
      <c r="AK6561"/>
      <c r="AM6561"/>
      <c r="AN6561"/>
      <c r="AP6561"/>
      <c r="AQ6561"/>
      <c r="AS6561"/>
      <c r="AT6561"/>
    </row>
    <row r="6562" spans="18:46">
      <c r="R6562"/>
      <c r="S6562"/>
      <c r="U6562"/>
      <c r="V6562"/>
      <c r="X6562"/>
      <c r="Y6562"/>
      <c r="AA6562"/>
      <c r="AB6562"/>
      <c r="AD6562"/>
      <c r="AE6562"/>
      <c r="AG6562"/>
      <c r="AH6562"/>
      <c r="AJ6562"/>
      <c r="AK6562"/>
      <c r="AM6562"/>
      <c r="AN6562"/>
      <c r="AP6562"/>
      <c r="AQ6562"/>
      <c r="AS6562"/>
      <c r="AT6562"/>
    </row>
    <row r="6563" spans="18:46">
      <c r="R6563"/>
      <c r="S6563"/>
      <c r="U6563"/>
      <c r="V6563"/>
      <c r="X6563"/>
      <c r="Y6563"/>
      <c r="AA6563"/>
      <c r="AB6563"/>
      <c r="AD6563"/>
      <c r="AE6563"/>
      <c r="AG6563"/>
      <c r="AH6563"/>
      <c r="AJ6563"/>
      <c r="AK6563"/>
      <c r="AM6563"/>
      <c r="AN6563"/>
      <c r="AP6563"/>
      <c r="AQ6563"/>
      <c r="AS6563"/>
      <c r="AT6563"/>
    </row>
    <row r="6564" spans="18:46">
      <c r="R6564"/>
      <c r="S6564"/>
      <c r="U6564"/>
      <c r="V6564"/>
      <c r="X6564"/>
      <c r="Y6564"/>
      <c r="AA6564"/>
      <c r="AB6564"/>
      <c r="AD6564"/>
      <c r="AE6564"/>
      <c r="AG6564"/>
      <c r="AH6564"/>
      <c r="AJ6564"/>
      <c r="AK6564"/>
      <c r="AM6564"/>
      <c r="AN6564"/>
      <c r="AP6564"/>
      <c r="AQ6564"/>
      <c r="AS6564"/>
      <c r="AT6564"/>
    </row>
    <row r="6565" spans="18:46">
      <c r="R6565"/>
      <c r="S6565"/>
      <c r="U6565"/>
      <c r="V6565"/>
      <c r="X6565"/>
      <c r="Y6565"/>
      <c r="AA6565"/>
      <c r="AB6565"/>
      <c r="AD6565"/>
      <c r="AE6565"/>
      <c r="AG6565"/>
      <c r="AH6565"/>
      <c r="AJ6565"/>
      <c r="AK6565"/>
      <c r="AM6565"/>
      <c r="AN6565"/>
      <c r="AP6565"/>
      <c r="AQ6565"/>
      <c r="AS6565"/>
      <c r="AT6565"/>
    </row>
    <row r="6566" spans="18:46">
      <c r="R6566"/>
      <c r="S6566"/>
      <c r="U6566"/>
      <c r="V6566"/>
      <c r="X6566"/>
      <c r="Y6566"/>
      <c r="AA6566"/>
      <c r="AB6566"/>
      <c r="AD6566"/>
      <c r="AE6566"/>
      <c r="AG6566"/>
      <c r="AH6566"/>
      <c r="AJ6566"/>
      <c r="AK6566"/>
      <c r="AM6566"/>
      <c r="AN6566"/>
      <c r="AP6566"/>
      <c r="AQ6566"/>
      <c r="AS6566"/>
      <c r="AT6566"/>
    </row>
    <row r="6567" spans="18:46">
      <c r="R6567"/>
      <c r="S6567"/>
      <c r="U6567"/>
      <c r="V6567"/>
      <c r="X6567"/>
      <c r="Y6567"/>
      <c r="AA6567"/>
      <c r="AB6567"/>
      <c r="AD6567"/>
      <c r="AE6567"/>
      <c r="AG6567"/>
      <c r="AH6567"/>
      <c r="AJ6567"/>
      <c r="AK6567"/>
      <c r="AM6567"/>
      <c r="AN6567"/>
      <c r="AP6567"/>
      <c r="AQ6567"/>
      <c r="AS6567"/>
      <c r="AT6567"/>
    </row>
    <row r="6568" spans="18:46">
      <c r="R6568"/>
      <c r="S6568"/>
      <c r="U6568"/>
      <c r="V6568"/>
      <c r="X6568"/>
      <c r="Y6568"/>
      <c r="AA6568"/>
      <c r="AB6568"/>
      <c r="AD6568"/>
      <c r="AE6568"/>
      <c r="AG6568"/>
      <c r="AH6568"/>
      <c r="AJ6568"/>
      <c r="AK6568"/>
      <c r="AM6568"/>
      <c r="AN6568"/>
      <c r="AP6568"/>
      <c r="AQ6568"/>
      <c r="AS6568"/>
      <c r="AT6568"/>
    </row>
    <row r="6569" spans="18:46">
      <c r="R6569"/>
      <c r="S6569"/>
      <c r="U6569"/>
      <c r="V6569"/>
      <c r="X6569"/>
      <c r="Y6569"/>
      <c r="AA6569"/>
      <c r="AB6569"/>
      <c r="AD6569"/>
      <c r="AE6569"/>
      <c r="AG6569"/>
      <c r="AH6569"/>
      <c r="AJ6569"/>
      <c r="AK6569"/>
      <c r="AM6569"/>
      <c r="AN6569"/>
      <c r="AP6569"/>
      <c r="AQ6569"/>
      <c r="AS6569"/>
      <c r="AT6569"/>
    </row>
    <row r="6570" spans="18:46">
      <c r="R6570"/>
      <c r="S6570"/>
      <c r="U6570"/>
      <c r="V6570"/>
      <c r="X6570"/>
      <c r="Y6570"/>
      <c r="AA6570"/>
      <c r="AB6570"/>
      <c r="AD6570"/>
      <c r="AE6570"/>
      <c r="AG6570"/>
      <c r="AH6570"/>
      <c r="AJ6570"/>
      <c r="AK6570"/>
      <c r="AM6570"/>
      <c r="AN6570"/>
      <c r="AP6570"/>
      <c r="AQ6570"/>
      <c r="AS6570"/>
      <c r="AT6570"/>
    </row>
    <row r="6571" spans="18:46">
      <c r="R6571"/>
      <c r="S6571"/>
      <c r="U6571"/>
      <c r="V6571"/>
      <c r="X6571"/>
      <c r="Y6571"/>
      <c r="AA6571"/>
      <c r="AB6571"/>
      <c r="AD6571"/>
      <c r="AE6571"/>
      <c r="AG6571"/>
      <c r="AH6571"/>
      <c r="AJ6571"/>
      <c r="AK6571"/>
      <c r="AM6571"/>
      <c r="AN6571"/>
      <c r="AP6571"/>
      <c r="AQ6571"/>
      <c r="AS6571"/>
      <c r="AT6571"/>
    </row>
    <row r="6572" spans="18:46">
      <c r="R6572"/>
      <c r="S6572"/>
      <c r="U6572"/>
      <c r="V6572"/>
      <c r="X6572"/>
      <c r="Y6572"/>
      <c r="AA6572"/>
      <c r="AB6572"/>
      <c r="AD6572"/>
      <c r="AE6572"/>
      <c r="AG6572"/>
      <c r="AH6572"/>
      <c r="AJ6572"/>
      <c r="AK6572"/>
      <c r="AM6572"/>
      <c r="AN6572"/>
      <c r="AP6572"/>
      <c r="AQ6572"/>
      <c r="AS6572"/>
      <c r="AT6572"/>
    </row>
    <row r="6573" spans="18:46">
      <c r="R6573"/>
      <c r="S6573"/>
      <c r="U6573"/>
      <c r="V6573"/>
      <c r="X6573"/>
      <c r="Y6573"/>
      <c r="AA6573"/>
      <c r="AB6573"/>
      <c r="AD6573"/>
      <c r="AE6573"/>
      <c r="AG6573"/>
      <c r="AH6573"/>
      <c r="AJ6573"/>
      <c r="AK6573"/>
      <c r="AM6573"/>
      <c r="AN6573"/>
      <c r="AP6573"/>
      <c r="AQ6573"/>
      <c r="AS6573"/>
      <c r="AT6573"/>
    </row>
    <row r="6574" spans="18:46">
      <c r="R6574"/>
      <c r="S6574"/>
      <c r="U6574"/>
      <c r="V6574"/>
      <c r="X6574"/>
      <c r="Y6574"/>
      <c r="AA6574"/>
      <c r="AB6574"/>
      <c r="AD6574"/>
      <c r="AE6574"/>
      <c r="AG6574"/>
      <c r="AH6574"/>
      <c r="AJ6574"/>
      <c r="AK6574"/>
      <c r="AM6574"/>
      <c r="AN6574"/>
      <c r="AP6574"/>
      <c r="AQ6574"/>
      <c r="AS6574"/>
      <c r="AT6574"/>
    </row>
    <row r="6575" spans="18:46">
      <c r="R6575"/>
      <c r="S6575"/>
      <c r="U6575"/>
      <c r="V6575"/>
      <c r="X6575"/>
      <c r="Y6575"/>
      <c r="AA6575"/>
      <c r="AB6575"/>
      <c r="AD6575"/>
      <c r="AE6575"/>
      <c r="AG6575"/>
      <c r="AH6575"/>
      <c r="AJ6575"/>
      <c r="AK6575"/>
      <c r="AM6575"/>
      <c r="AN6575"/>
      <c r="AP6575"/>
      <c r="AQ6575"/>
      <c r="AS6575"/>
      <c r="AT6575"/>
    </row>
    <row r="6576" spans="18:46">
      <c r="R6576"/>
      <c r="S6576"/>
      <c r="U6576"/>
      <c r="V6576"/>
      <c r="X6576"/>
      <c r="Y6576"/>
      <c r="AA6576"/>
      <c r="AB6576"/>
      <c r="AD6576"/>
      <c r="AE6576"/>
      <c r="AG6576"/>
      <c r="AH6576"/>
      <c r="AJ6576"/>
      <c r="AK6576"/>
      <c r="AM6576"/>
      <c r="AN6576"/>
      <c r="AP6576"/>
      <c r="AQ6576"/>
      <c r="AS6576"/>
      <c r="AT6576"/>
    </row>
    <row r="6577" spans="18:46">
      <c r="R6577"/>
      <c r="S6577"/>
      <c r="U6577"/>
      <c r="V6577"/>
      <c r="X6577"/>
      <c r="Y6577"/>
      <c r="AA6577"/>
      <c r="AB6577"/>
      <c r="AD6577"/>
      <c r="AE6577"/>
      <c r="AG6577"/>
      <c r="AH6577"/>
      <c r="AJ6577"/>
      <c r="AK6577"/>
      <c r="AM6577"/>
      <c r="AN6577"/>
      <c r="AP6577"/>
      <c r="AQ6577"/>
      <c r="AS6577"/>
      <c r="AT6577"/>
    </row>
    <row r="6578" spans="18:46">
      <c r="R6578"/>
      <c r="S6578"/>
      <c r="U6578"/>
      <c r="V6578"/>
      <c r="X6578"/>
      <c r="Y6578"/>
      <c r="AA6578"/>
      <c r="AB6578"/>
      <c r="AD6578"/>
      <c r="AE6578"/>
      <c r="AG6578"/>
      <c r="AH6578"/>
      <c r="AJ6578"/>
      <c r="AK6578"/>
      <c r="AM6578"/>
      <c r="AN6578"/>
      <c r="AP6578"/>
      <c r="AQ6578"/>
      <c r="AS6578"/>
      <c r="AT6578"/>
    </row>
    <row r="6579" spans="18:46">
      <c r="R6579"/>
      <c r="S6579"/>
      <c r="U6579"/>
      <c r="V6579"/>
      <c r="X6579"/>
      <c r="Y6579"/>
      <c r="AA6579"/>
      <c r="AB6579"/>
      <c r="AD6579"/>
      <c r="AE6579"/>
      <c r="AG6579"/>
      <c r="AH6579"/>
      <c r="AJ6579"/>
      <c r="AK6579"/>
      <c r="AM6579"/>
      <c r="AN6579"/>
      <c r="AP6579"/>
      <c r="AQ6579"/>
      <c r="AS6579"/>
      <c r="AT6579"/>
    </row>
    <row r="6580" spans="18:46">
      <c r="R6580"/>
      <c r="S6580"/>
      <c r="U6580"/>
      <c r="V6580"/>
      <c r="X6580"/>
      <c r="Y6580"/>
      <c r="AA6580"/>
      <c r="AB6580"/>
      <c r="AD6580"/>
      <c r="AE6580"/>
      <c r="AG6580"/>
      <c r="AH6580"/>
      <c r="AJ6580"/>
      <c r="AK6580"/>
      <c r="AM6580"/>
      <c r="AN6580"/>
      <c r="AP6580"/>
      <c r="AQ6580"/>
      <c r="AS6580"/>
      <c r="AT6580"/>
    </row>
    <row r="6581" spans="18:46">
      <c r="R6581"/>
      <c r="S6581"/>
      <c r="U6581"/>
      <c r="V6581"/>
      <c r="X6581"/>
      <c r="Y6581"/>
      <c r="AA6581"/>
      <c r="AB6581"/>
      <c r="AD6581"/>
      <c r="AE6581"/>
      <c r="AG6581"/>
      <c r="AH6581"/>
      <c r="AJ6581"/>
      <c r="AK6581"/>
      <c r="AM6581"/>
      <c r="AN6581"/>
      <c r="AP6581"/>
      <c r="AQ6581"/>
      <c r="AS6581"/>
      <c r="AT6581"/>
    </row>
    <row r="6582" spans="18:46">
      <c r="R6582"/>
      <c r="S6582"/>
      <c r="U6582"/>
      <c r="V6582"/>
      <c r="X6582"/>
      <c r="Y6582"/>
      <c r="AA6582"/>
      <c r="AB6582"/>
      <c r="AD6582"/>
      <c r="AE6582"/>
      <c r="AG6582"/>
      <c r="AH6582"/>
      <c r="AJ6582"/>
      <c r="AK6582"/>
      <c r="AM6582"/>
      <c r="AN6582"/>
      <c r="AP6582"/>
      <c r="AQ6582"/>
      <c r="AS6582"/>
      <c r="AT6582"/>
    </row>
    <row r="6583" spans="18:46">
      <c r="R6583"/>
      <c r="S6583"/>
      <c r="U6583"/>
      <c r="V6583"/>
      <c r="X6583"/>
      <c r="Y6583"/>
      <c r="AA6583"/>
      <c r="AB6583"/>
      <c r="AD6583"/>
      <c r="AE6583"/>
      <c r="AG6583"/>
      <c r="AH6583"/>
      <c r="AJ6583"/>
      <c r="AK6583"/>
      <c r="AM6583"/>
      <c r="AN6583"/>
      <c r="AP6583"/>
      <c r="AQ6583"/>
      <c r="AS6583"/>
      <c r="AT6583"/>
    </row>
    <row r="6584" spans="18:46">
      <c r="R6584"/>
      <c r="S6584"/>
      <c r="U6584"/>
      <c r="V6584"/>
      <c r="X6584"/>
      <c r="Y6584"/>
      <c r="AA6584"/>
      <c r="AB6584"/>
      <c r="AD6584"/>
      <c r="AE6584"/>
      <c r="AG6584"/>
      <c r="AH6584"/>
      <c r="AJ6584"/>
      <c r="AK6584"/>
      <c r="AM6584"/>
      <c r="AN6584"/>
      <c r="AP6584"/>
      <c r="AQ6584"/>
      <c r="AS6584"/>
      <c r="AT6584"/>
    </row>
    <row r="6585" spans="18:46">
      <c r="R6585"/>
      <c r="S6585"/>
      <c r="U6585"/>
      <c r="V6585"/>
      <c r="X6585"/>
      <c r="Y6585"/>
      <c r="AA6585"/>
      <c r="AB6585"/>
      <c r="AD6585"/>
      <c r="AE6585"/>
      <c r="AG6585"/>
      <c r="AH6585"/>
      <c r="AJ6585"/>
      <c r="AK6585"/>
      <c r="AM6585"/>
      <c r="AN6585"/>
      <c r="AP6585"/>
      <c r="AQ6585"/>
      <c r="AS6585"/>
      <c r="AT6585"/>
    </row>
    <row r="6586" spans="18:46">
      <c r="R6586"/>
      <c r="S6586"/>
      <c r="U6586"/>
      <c r="V6586"/>
      <c r="X6586"/>
      <c r="Y6586"/>
      <c r="AA6586"/>
      <c r="AB6586"/>
      <c r="AD6586"/>
      <c r="AE6586"/>
      <c r="AG6586"/>
      <c r="AH6586"/>
      <c r="AJ6586"/>
      <c r="AK6586"/>
      <c r="AM6586"/>
      <c r="AN6586"/>
      <c r="AP6586"/>
      <c r="AQ6586"/>
      <c r="AS6586"/>
      <c r="AT6586"/>
    </row>
    <row r="6587" spans="18:46">
      <c r="R6587"/>
      <c r="S6587"/>
      <c r="U6587"/>
      <c r="V6587"/>
      <c r="X6587"/>
      <c r="Y6587"/>
      <c r="AA6587"/>
      <c r="AB6587"/>
      <c r="AD6587"/>
      <c r="AE6587"/>
      <c r="AG6587"/>
      <c r="AH6587"/>
      <c r="AJ6587"/>
      <c r="AK6587"/>
      <c r="AM6587"/>
      <c r="AN6587"/>
      <c r="AP6587"/>
      <c r="AQ6587"/>
      <c r="AS6587"/>
      <c r="AT6587"/>
    </row>
    <row r="6588" spans="18:46">
      <c r="R6588"/>
      <c r="S6588"/>
      <c r="U6588"/>
      <c r="V6588"/>
      <c r="X6588"/>
      <c r="Y6588"/>
      <c r="AA6588"/>
      <c r="AB6588"/>
      <c r="AD6588"/>
      <c r="AE6588"/>
      <c r="AG6588"/>
      <c r="AH6588"/>
      <c r="AJ6588"/>
      <c r="AK6588"/>
      <c r="AM6588"/>
      <c r="AN6588"/>
      <c r="AP6588"/>
      <c r="AQ6588"/>
      <c r="AS6588"/>
      <c r="AT6588"/>
    </row>
    <row r="6589" spans="18:46">
      <c r="R6589"/>
      <c r="S6589"/>
      <c r="U6589"/>
      <c r="V6589"/>
      <c r="X6589"/>
      <c r="Y6589"/>
      <c r="AA6589"/>
      <c r="AB6589"/>
      <c r="AD6589"/>
      <c r="AE6589"/>
      <c r="AG6589"/>
      <c r="AH6589"/>
      <c r="AJ6589"/>
      <c r="AK6589"/>
      <c r="AM6589"/>
      <c r="AN6589"/>
      <c r="AP6589"/>
      <c r="AQ6589"/>
      <c r="AS6589"/>
      <c r="AT6589"/>
    </row>
    <row r="6590" spans="18:46">
      <c r="R6590"/>
      <c r="S6590"/>
      <c r="U6590"/>
      <c r="V6590"/>
      <c r="X6590"/>
      <c r="Y6590"/>
      <c r="AA6590"/>
      <c r="AB6590"/>
      <c r="AD6590"/>
      <c r="AE6590"/>
      <c r="AG6590"/>
      <c r="AH6590"/>
      <c r="AJ6590"/>
      <c r="AK6590"/>
      <c r="AM6590"/>
      <c r="AN6590"/>
      <c r="AP6590"/>
      <c r="AQ6590"/>
      <c r="AS6590"/>
      <c r="AT6590"/>
    </row>
    <row r="6591" spans="18:46">
      <c r="R6591"/>
      <c r="S6591"/>
      <c r="U6591"/>
      <c r="V6591"/>
      <c r="X6591"/>
      <c r="Y6591"/>
      <c r="AA6591"/>
      <c r="AB6591"/>
      <c r="AD6591"/>
      <c r="AE6591"/>
      <c r="AG6591"/>
      <c r="AH6591"/>
      <c r="AJ6591"/>
      <c r="AK6591"/>
      <c r="AM6591"/>
      <c r="AN6591"/>
      <c r="AP6591"/>
      <c r="AQ6591"/>
      <c r="AS6591"/>
      <c r="AT6591"/>
    </row>
    <row r="6592" spans="18:46">
      <c r="R6592"/>
      <c r="S6592"/>
      <c r="U6592"/>
      <c r="V6592"/>
      <c r="X6592"/>
      <c r="Y6592"/>
      <c r="AA6592"/>
      <c r="AB6592"/>
      <c r="AD6592"/>
      <c r="AE6592"/>
      <c r="AG6592"/>
      <c r="AH6592"/>
      <c r="AJ6592"/>
      <c r="AK6592"/>
      <c r="AM6592"/>
      <c r="AN6592"/>
      <c r="AP6592"/>
      <c r="AQ6592"/>
      <c r="AS6592"/>
      <c r="AT6592"/>
    </row>
    <row r="6593" spans="18:46">
      <c r="R6593"/>
      <c r="S6593"/>
      <c r="U6593"/>
      <c r="V6593"/>
      <c r="X6593"/>
      <c r="Y6593"/>
      <c r="AA6593"/>
      <c r="AB6593"/>
      <c r="AD6593"/>
      <c r="AE6593"/>
      <c r="AG6593"/>
      <c r="AH6593"/>
      <c r="AJ6593"/>
      <c r="AK6593"/>
      <c r="AM6593"/>
      <c r="AN6593"/>
      <c r="AP6593"/>
      <c r="AQ6593"/>
      <c r="AS6593"/>
      <c r="AT6593"/>
    </row>
    <row r="6594" spans="18:46">
      <c r="R6594"/>
      <c r="S6594"/>
      <c r="U6594"/>
      <c r="V6594"/>
      <c r="X6594"/>
      <c r="Y6594"/>
      <c r="AA6594"/>
      <c r="AB6594"/>
      <c r="AD6594"/>
      <c r="AE6594"/>
      <c r="AG6594"/>
      <c r="AH6594"/>
      <c r="AJ6594"/>
      <c r="AK6594"/>
      <c r="AM6594"/>
      <c r="AN6594"/>
      <c r="AP6594"/>
      <c r="AQ6594"/>
      <c r="AS6594"/>
      <c r="AT6594"/>
    </row>
    <row r="6595" spans="18:46">
      <c r="R6595"/>
      <c r="S6595"/>
      <c r="U6595"/>
      <c r="V6595"/>
      <c r="X6595"/>
      <c r="Y6595"/>
      <c r="AA6595"/>
      <c r="AB6595"/>
      <c r="AD6595"/>
      <c r="AE6595"/>
      <c r="AG6595"/>
      <c r="AH6595"/>
      <c r="AJ6595"/>
      <c r="AK6595"/>
      <c r="AM6595"/>
      <c r="AN6595"/>
      <c r="AP6595"/>
      <c r="AQ6595"/>
      <c r="AS6595"/>
      <c r="AT6595"/>
    </row>
    <row r="6596" spans="18:46">
      <c r="R6596"/>
      <c r="S6596"/>
      <c r="U6596"/>
      <c r="V6596"/>
      <c r="X6596"/>
      <c r="Y6596"/>
      <c r="AA6596"/>
      <c r="AB6596"/>
      <c r="AD6596"/>
      <c r="AE6596"/>
      <c r="AG6596"/>
      <c r="AH6596"/>
      <c r="AJ6596"/>
      <c r="AK6596"/>
      <c r="AM6596"/>
      <c r="AN6596"/>
      <c r="AP6596"/>
      <c r="AQ6596"/>
      <c r="AS6596"/>
      <c r="AT6596"/>
    </row>
    <row r="6597" spans="18:46">
      <c r="R6597"/>
      <c r="S6597"/>
      <c r="U6597"/>
      <c r="V6597"/>
      <c r="X6597"/>
      <c r="Y6597"/>
      <c r="AA6597"/>
      <c r="AB6597"/>
      <c r="AD6597"/>
      <c r="AE6597"/>
      <c r="AG6597"/>
      <c r="AH6597"/>
      <c r="AJ6597"/>
      <c r="AK6597"/>
      <c r="AM6597"/>
      <c r="AN6597"/>
      <c r="AP6597"/>
      <c r="AQ6597"/>
      <c r="AS6597"/>
      <c r="AT6597"/>
    </row>
    <row r="6598" spans="18:46">
      <c r="R6598"/>
      <c r="S6598"/>
      <c r="U6598"/>
      <c r="V6598"/>
      <c r="X6598"/>
      <c r="Y6598"/>
      <c r="AA6598"/>
      <c r="AB6598"/>
      <c r="AD6598"/>
      <c r="AE6598"/>
      <c r="AG6598"/>
      <c r="AH6598"/>
      <c r="AJ6598"/>
      <c r="AK6598"/>
      <c r="AM6598"/>
      <c r="AN6598"/>
      <c r="AP6598"/>
      <c r="AQ6598"/>
      <c r="AS6598"/>
      <c r="AT6598"/>
    </row>
    <row r="6599" spans="18:46">
      <c r="R6599"/>
      <c r="S6599"/>
      <c r="U6599"/>
      <c r="V6599"/>
      <c r="X6599"/>
      <c r="Y6599"/>
      <c r="AA6599"/>
      <c r="AB6599"/>
      <c r="AD6599"/>
      <c r="AE6599"/>
      <c r="AG6599"/>
      <c r="AH6599"/>
      <c r="AJ6599"/>
      <c r="AK6599"/>
      <c r="AM6599"/>
      <c r="AN6599"/>
      <c r="AP6599"/>
      <c r="AQ6599"/>
      <c r="AS6599"/>
      <c r="AT6599"/>
    </row>
    <row r="6600" spans="18:46">
      <c r="R6600"/>
      <c r="S6600"/>
      <c r="U6600"/>
      <c r="V6600"/>
      <c r="X6600"/>
      <c r="Y6600"/>
      <c r="AA6600"/>
      <c r="AB6600"/>
      <c r="AD6600"/>
      <c r="AE6600"/>
      <c r="AG6600"/>
      <c r="AH6600"/>
      <c r="AJ6600"/>
      <c r="AK6600"/>
      <c r="AM6600"/>
      <c r="AN6600"/>
      <c r="AP6600"/>
      <c r="AQ6600"/>
      <c r="AS6600"/>
      <c r="AT6600"/>
    </row>
    <row r="6601" spans="18:46">
      <c r="R6601"/>
      <c r="S6601"/>
      <c r="U6601"/>
      <c r="V6601"/>
      <c r="X6601"/>
      <c r="Y6601"/>
      <c r="AA6601"/>
      <c r="AB6601"/>
      <c r="AD6601"/>
      <c r="AE6601"/>
      <c r="AG6601"/>
      <c r="AH6601"/>
      <c r="AJ6601"/>
      <c r="AK6601"/>
      <c r="AM6601"/>
      <c r="AN6601"/>
      <c r="AP6601"/>
      <c r="AQ6601"/>
      <c r="AS6601"/>
      <c r="AT6601"/>
    </row>
    <row r="6602" spans="18:46">
      <c r="R6602"/>
      <c r="S6602"/>
      <c r="U6602"/>
      <c r="V6602"/>
      <c r="X6602"/>
      <c r="Y6602"/>
      <c r="AA6602"/>
      <c r="AB6602"/>
      <c r="AD6602"/>
      <c r="AE6602"/>
      <c r="AG6602"/>
      <c r="AH6602"/>
      <c r="AJ6602"/>
      <c r="AK6602"/>
      <c r="AM6602"/>
      <c r="AN6602"/>
      <c r="AP6602"/>
      <c r="AQ6602"/>
      <c r="AS6602"/>
      <c r="AT6602"/>
    </row>
    <row r="6603" spans="18:46">
      <c r="R6603"/>
      <c r="S6603"/>
      <c r="U6603"/>
      <c r="V6603"/>
      <c r="X6603"/>
      <c r="Y6603"/>
      <c r="AA6603"/>
      <c r="AB6603"/>
      <c r="AD6603"/>
      <c r="AE6603"/>
      <c r="AG6603"/>
      <c r="AH6603"/>
      <c r="AJ6603"/>
      <c r="AK6603"/>
      <c r="AM6603"/>
      <c r="AN6603"/>
      <c r="AP6603"/>
      <c r="AQ6603"/>
      <c r="AS6603"/>
      <c r="AT6603"/>
    </row>
    <row r="6604" spans="18:46">
      <c r="R6604"/>
      <c r="S6604"/>
      <c r="U6604"/>
      <c r="V6604"/>
      <c r="X6604"/>
      <c r="Y6604"/>
      <c r="AA6604"/>
      <c r="AB6604"/>
      <c r="AD6604"/>
      <c r="AE6604"/>
      <c r="AG6604"/>
      <c r="AH6604"/>
      <c r="AJ6604"/>
      <c r="AK6604"/>
      <c r="AM6604"/>
      <c r="AN6604"/>
      <c r="AP6604"/>
      <c r="AQ6604"/>
      <c r="AS6604"/>
      <c r="AT6604"/>
    </row>
    <row r="6605" spans="18:46">
      <c r="R6605"/>
      <c r="S6605"/>
      <c r="U6605"/>
      <c r="V6605"/>
      <c r="X6605"/>
      <c r="Y6605"/>
      <c r="AA6605"/>
      <c r="AB6605"/>
      <c r="AD6605"/>
      <c r="AE6605"/>
      <c r="AG6605"/>
      <c r="AH6605"/>
      <c r="AJ6605"/>
      <c r="AK6605"/>
      <c r="AM6605"/>
      <c r="AN6605"/>
      <c r="AP6605"/>
      <c r="AQ6605"/>
      <c r="AS6605"/>
      <c r="AT6605"/>
    </row>
    <row r="6606" spans="18:46">
      <c r="R6606"/>
      <c r="S6606"/>
      <c r="U6606"/>
      <c r="V6606"/>
      <c r="X6606"/>
      <c r="Y6606"/>
      <c r="AA6606"/>
      <c r="AB6606"/>
      <c r="AD6606"/>
      <c r="AE6606"/>
      <c r="AG6606"/>
      <c r="AH6606"/>
      <c r="AJ6606"/>
      <c r="AK6606"/>
      <c r="AM6606"/>
      <c r="AN6606"/>
      <c r="AP6606"/>
      <c r="AQ6606"/>
      <c r="AS6606"/>
      <c r="AT6606"/>
    </row>
    <row r="6607" spans="18:46">
      <c r="R6607"/>
      <c r="S6607"/>
      <c r="U6607"/>
      <c r="V6607"/>
      <c r="X6607"/>
      <c r="Y6607"/>
      <c r="AA6607"/>
      <c r="AB6607"/>
      <c r="AD6607"/>
      <c r="AE6607"/>
      <c r="AG6607"/>
      <c r="AH6607"/>
      <c r="AJ6607"/>
      <c r="AK6607"/>
      <c r="AM6607"/>
      <c r="AN6607"/>
      <c r="AP6607"/>
      <c r="AQ6607"/>
      <c r="AS6607"/>
      <c r="AT6607"/>
    </row>
    <row r="6608" spans="18:46">
      <c r="R6608"/>
      <c r="S6608"/>
      <c r="U6608"/>
      <c r="V6608"/>
      <c r="X6608"/>
      <c r="Y6608"/>
      <c r="AA6608"/>
      <c r="AB6608"/>
      <c r="AD6608"/>
      <c r="AE6608"/>
      <c r="AG6608"/>
      <c r="AH6608"/>
      <c r="AJ6608"/>
      <c r="AK6608"/>
      <c r="AM6608"/>
      <c r="AN6608"/>
      <c r="AP6608"/>
      <c r="AQ6608"/>
      <c r="AS6608"/>
      <c r="AT6608"/>
    </row>
    <row r="6609" spans="18:46">
      <c r="R6609"/>
      <c r="S6609"/>
      <c r="U6609"/>
      <c r="V6609"/>
      <c r="X6609"/>
      <c r="Y6609"/>
      <c r="AA6609"/>
      <c r="AB6609"/>
      <c r="AD6609"/>
      <c r="AE6609"/>
      <c r="AG6609"/>
      <c r="AH6609"/>
      <c r="AJ6609"/>
      <c r="AK6609"/>
      <c r="AM6609"/>
      <c r="AN6609"/>
      <c r="AP6609"/>
      <c r="AQ6609"/>
      <c r="AS6609"/>
      <c r="AT6609"/>
    </row>
    <row r="6610" spans="18:46">
      <c r="R6610"/>
      <c r="S6610"/>
      <c r="U6610"/>
      <c r="V6610"/>
      <c r="X6610"/>
      <c r="Y6610"/>
      <c r="AA6610"/>
      <c r="AB6610"/>
      <c r="AD6610"/>
      <c r="AE6610"/>
      <c r="AG6610"/>
      <c r="AH6610"/>
      <c r="AJ6610"/>
      <c r="AK6610"/>
      <c r="AM6610"/>
      <c r="AN6610"/>
      <c r="AP6610"/>
      <c r="AQ6610"/>
      <c r="AS6610"/>
      <c r="AT6610"/>
    </row>
    <row r="6611" spans="18:46">
      <c r="R6611"/>
      <c r="S6611"/>
      <c r="U6611"/>
      <c r="V6611"/>
      <c r="X6611"/>
      <c r="Y6611"/>
      <c r="AA6611"/>
      <c r="AB6611"/>
      <c r="AD6611"/>
      <c r="AE6611"/>
      <c r="AG6611"/>
      <c r="AH6611"/>
      <c r="AJ6611"/>
      <c r="AK6611"/>
      <c r="AM6611"/>
      <c r="AN6611"/>
      <c r="AP6611"/>
      <c r="AQ6611"/>
      <c r="AS6611"/>
      <c r="AT6611"/>
    </row>
    <row r="6612" spans="18:46">
      <c r="R6612"/>
      <c r="S6612"/>
      <c r="U6612"/>
      <c r="V6612"/>
      <c r="X6612"/>
      <c r="Y6612"/>
      <c r="AA6612"/>
      <c r="AB6612"/>
      <c r="AD6612"/>
      <c r="AE6612"/>
      <c r="AG6612"/>
      <c r="AH6612"/>
      <c r="AJ6612"/>
      <c r="AK6612"/>
      <c r="AM6612"/>
      <c r="AN6612"/>
      <c r="AP6612"/>
      <c r="AQ6612"/>
      <c r="AS6612"/>
      <c r="AT6612"/>
    </row>
    <row r="6613" spans="18:46">
      <c r="R6613"/>
      <c r="S6613"/>
      <c r="U6613"/>
      <c r="V6613"/>
      <c r="X6613"/>
      <c r="Y6613"/>
      <c r="AA6613"/>
      <c r="AB6613"/>
      <c r="AD6613"/>
      <c r="AE6613"/>
      <c r="AG6613"/>
      <c r="AH6613"/>
      <c r="AJ6613"/>
      <c r="AK6613"/>
      <c r="AM6613"/>
      <c r="AN6613"/>
      <c r="AP6613"/>
      <c r="AQ6613"/>
      <c r="AS6613"/>
      <c r="AT6613"/>
    </row>
    <row r="6614" spans="18:46">
      <c r="R6614"/>
      <c r="S6614"/>
      <c r="U6614"/>
      <c r="V6614"/>
      <c r="X6614"/>
      <c r="Y6614"/>
      <c r="AA6614"/>
      <c r="AB6614"/>
      <c r="AD6614"/>
      <c r="AE6614"/>
      <c r="AG6614"/>
      <c r="AH6614"/>
      <c r="AJ6614"/>
      <c r="AK6614"/>
      <c r="AM6614"/>
      <c r="AN6614"/>
      <c r="AP6614"/>
      <c r="AQ6614"/>
      <c r="AS6614"/>
      <c r="AT6614"/>
    </row>
    <row r="6615" spans="18:46">
      <c r="R6615"/>
      <c r="S6615"/>
      <c r="U6615"/>
      <c r="V6615"/>
      <c r="X6615"/>
      <c r="Y6615"/>
      <c r="AA6615"/>
      <c r="AB6615"/>
      <c r="AD6615"/>
      <c r="AE6615"/>
      <c r="AG6615"/>
      <c r="AH6615"/>
      <c r="AJ6615"/>
      <c r="AK6615"/>
      <c r="AM6615"/>
      <c r="AN6615"/>
      <c r="AP6615"/>
      <c r="AQ6615"/>
      <c r="AS6615"/>
      <c r="AT6615"/>
    </row>
    <row r="6616" spans="18:46">
      <c r="R6616"/>
      <c r="S6616"/>
      <c r="U6616"/>
      <c r="V6616"/>
      <c r="X6616"/>
      <c r="Y6616"/>
      <c r="AA6616"/>
      <c r="AB6616"/>
      <c r="AD6616"/>
      <c r="AE6616"/>
      <c r="AG6616"/>
      <c r="AH6616"/>
      <c r="AJ6616"/>
      <c r="AK6616"/>
      <c r="AM6616"/>
      <c r="AN6616"/>
      <c r="AP6616"/>
      <c r="AQ6616"/>
      <c r="AS6616"/>
      <c r="AT6616"/>
    </row>
    <row r="6617" spans="18:46">
      <c r="R6617"/>
      <c r="S6617"/>
      <c r="U6617"/>
      <c r="V6617"/>
      <c r="X6617"/>
      <c r="Y6617"/>
      <c r="AA6617"/>
      <c r="AB6617"/>
      <c r="AD6617"/>
      <c r="AE6617"/>
      <c r="AG6617"/>
      <c r="AH6617"/>
      <c r="AJ6617"/>
      <c r="AK6617"/>
      <c r="AM6617"/>
      <c r="AN6617"/>
      <c r="AP6617"/>
      <c r="AQ6617"/>
      <c r="AS6617"/>
      <c r="AT6617"/>
    </row>
    <row r="6618" spans="18:46">
      <c r="R6618"/>
      <c r="S6618"/>
      <c r="U6618"/>
      <c r="V6618"/>
      <c r="X6618"/>
      <c r="Y6618"/>
      <c r="AA6618"/>
      <c r="AB6618"/>
      <c r="AD6618"/>
      <c r="AE6618"/>
      <c r="AG6618"/>
      <c r="AH6618"/>
      <c r="AJ6618"/>
      <c r="AK6618"/>
      <c r="AM6618"/>
      <c r="AN6618"/>
      <c r="AP6618"/>
      <c r="AQ6618"/>
      <c r="AS6618"/>
      <c r="AT6618"/>
    </row>
    <row r="6619" spans="18:46">
      <c r="R6619"/>
      <c r="S6619"/>
      <c r="U6619"/>
      <c r="V6619"/>
      <c r="X6619"/>
      <c r="Y6619"/>
      <c r="AA6619"/>
      <c r="AB6619"/>
      <c r="AD6619"/>
      <c r="AE6619"/>
      <c r="AG6619"/>
      <c r="AH6619"/>
      <c r="AJ6619"/>
      <c r="AK6619"/>
      <c r="AM6619"/>
      <c r="AN6619"/>
      <c r="AP6619"/>
      <c r="AQ6619"/>
      <c r="AS6619"/>
      <c r="AT6619"/>
    </row>
    <row r="6620" spans="18:46">
      <c r="R6620"/>
      <c r="S6620"/>
      <c r="U6620"/>
      <c r="V6620"/>
      <c r="X6620"/>
      <c r="Y6620"/>
      <c r="AA6620"/>
      <c r="AB6620"/>
      <c r="AD6620"/>
      <c r="AE6620"/>
      <c r="AG6620"/>
      <c r="AH6620"/>
      <c r="AJ6620"/>
      <c r="AK6620"/>
      <c r="AM6620"/>
      <c r="AN6620"/>
      <c r="AP6620"/>
      <c r="AQ6620"/>
      <c r="AS6620"/>
      <c r="AT6620"/>
    </row>
    <row r="6621" spans="18:46">
      <c r="R6621"/>
      <c r="S6621"/>
      <c r="U6621"/>
      <c r="V6621"/>
      <c r="X6621"/>
      <c r="Y6621"/>
      <c r="AA6621"/>
      <c r="AB6621"/>
      <c r="AD6621"/>
      <c r="AE6621"/>
      <c r="AG6621"/>
      <c r="AH6621"/>
      <c r="AJ6621"/>
      <c r="AK6621"/>
      <c r="AM6621"/>
      <c r="AN6621"/>
      <c r="AP6621"/>
      <c r="AQ6621"/>
      <c r="AS6621"/>
      <c r="AT6621"/>
    </row>
    <row r="6622" spans="18:46">
      <c r="R6622"/>
      <c r="S6622"/>
      <c r="U6622"/>
      <c r="V6622"/>
      <c r="X6622"/>
      <c r="Y6622"/>
      <c r="AA6622"/>
      <c r="AB6622"/>
      <c r="AD6622"/>
      <c r="AE6622"/>
      <c r="AG6622"/>
      <c r="AH6622"/>
      <c r="AJ6622"/>
      <c r="AK6622"/>
      <c r="AM6622"/>
      <c r="AN6622"/>
      <c r="AP6622"/>
      <c r="AQ6622"/>
      <c r="AS6622"/>
      <c r="AT6622"/>
    </row>
    <row r="6623" spans="18:46">
      <c r="R6623"/>
      <c r="S6623"/>
      <c r="U6623"/>
      <c r="V6623"/>
      <c r="X6623"/>
      <c r="Y6623"/>
      <c r="AA6623"/>
      <c r="AB6623"/>
      <c r="AD6623"/>
      <c r="AE6623"/>
      <c r="AG6623"/>
      <c r="AH6623"/>
      <c r="AJ6623"/>
      <c r="AK6623"/>
      <c r="AM6623"/>
      <c r="AN6623"/>
      <c r="AP6623"/>
      <c r="AQ6623"/>
      <c r="AS6623"/>
      <c r="AT6623"/>
    </row>
    <row r="6624" spans="18:46">
      <c r="R6624"/>
      <c r="S6624"/>
      <c r="U6624"/>
      <c r="V6624"/>
      <c r="X6624"/>
      <c r="Y6624"/>
      <c r="AA6624"/>
      <c r="AB6624"/>
      <c r="AD6624"/>
      <c r="AE6624"/>
      <c r="AG6624"/>
      <c r="AH6624"/>
      <c r="AJ6624"/>
      <c r="AK6624"/>
      <c r="AM6624"/>
      <c r="AN6624"/>
      <c r="AP6624"/>
      <c r="AQ6624"/>
      <c r="AS6624"/>
      <c r="AT6624"/>
    </row>
    <row r="6625" spans="18:46">
      <c r="R6625"/>
      <c r="S6625"/>
      <c r="U6625"/>
      <c r="V6625"/>
      <c r="X6625"/>
      <c r="Y6625"/>
      <c r="AA6625"/>
      <c r="AB6625"/>
      <c r="AD6625"/>
      <c r="AE6625"/>
      <c r="AG6625"/>
      <c r="AH6625"/>
      <c r="AJ6625"/>
      <c r="AK6625"/>
      <c r="AM6625"/>
      <c r="AN6625"/>
      <c r="AP6625"/>
      <c r="AQ6625"/>
      <c r="AS6625"/>
      <c r="AT6625"/>
    </row>
    <row r="6626" spans="18:46">
      <c r="R6626"/>
      <c r="S6626"/>
      <c r="U6626"/>
      <c r="V6626"/>
      <c r="X6626"/>
      <c r="Y6626"/>
      <c r="AA6626"/>
      <c r="AB6626"/>
      <c r="AD6626"/>
      <c r="AE6626"/>
      <c r="AG6626"/>
      <c r="AH6626"/>
      <c r="AJ6626"/>
      <c r="AK6626"/>
      <c r="AM6626"/>
      <c r="AN6626"/>
      <c r="AP6626"/>
      <c r="AQ6626"/>
      <c r="AS6626"/>
      <c r="AT6626"/>
    </row>
    <row r="6627" spans="18:46">
      <c r="R6627"/>
      <c r="S6627"/>
      <c r="U6627"/>
      <c r="V6627"/>
      <c r="X6627"/>
      <c r="Y6627"/>
      <c r="AA6627"/>
      <c r="AB6627"/>
      <c r="AD6627"/>
      <c r="AE6627"/>
      <c r="AG6627"/>
      <c r="AH6627"/>
      <c r="AJ6627"/>
      <c r="AK6627"/>
      <c r="AM6627"/>
      <c r="AN6627"/>
      <c r="AP6627"/>
      <c r="AQ6627"/>
      <c r="AS6627"/>
      <c r="AT6627"/>
    </row>
    <row r="6628" spans="18:46">
      <c r="R6628"/>
      <c r="S6628"/>
      <c r="U6628"/>
      <c r="V6628"/>
      <c r="X6628"/>
      <c r="Y6628"/>
      <c r="AA6628"/>
      <c r="AB6628"/>
      <c r="AD6628"/>
      <c r="AE6628"/>
      <c r="AG6628"/>
      <c r="AH6628"/>
      <c r="AJ6628"/>
      <c r="AK6628"/>
      <c r="AM6628"/>
      <c r="AN6628"/>
      <c r="AP6628"/>
      <c r="AQ6628"/>
      <c r="AS6628"/>
      <c r="AT6628"/>
    </row>
    <row r="6629" spans="18:46">
      <c r="R6629"/>
      <c r="S6629"/>
      <c r="U6629"/>
      <c r="V6629"/>
      <c r="X6629"/>
      <c r="Y6629"/>
      <c r="AA6629"/>
      <c r="AB6629"/>
      <c r="AD6629"/>
      <c r="AE6629"/>
      <c r="AG6629"/>
      <c r="AH6629"/>
      <c r="AJ6629"/>
      <c r="AK6629"/>
      <c r="AM6629"/>
      <c r="AN6629"/>
      <c r="AP6629"/>
      <c r="AQ6629"/>
      <c r="AS6629"/>
      <c r="AT6629"/>
    </row>
    <row r="6630" spans="18:46">
      <c r="R6630"/>
      <c r="S6630"/>
      <c r="U6630"/>
      <c r="V6630"/>
      <c r="X6630"/>
      <c r="Y6630"/>
      <c r="AA6630"/>
      <c r="AB6630"/>
      <c r="AD6630"/>
      <c r="AE6630"/>
      <c r="AG6630"/>
      <c r="AH6630"/>
      <c r="AJ6630"/>
      <c r="AK6630"/>
      <c r="AM6630"/>
      <c r="AN6630"/>
      <c r="AP6630"/>
      <c r="AQ6630"/>
      <c r="AS6630"/>
      <c r="AT6630"/>
    </row>
    <row r="6631" spans="18:46">
      <c r="R6631"/>
      <c r="S6631"/>
      <c r="U6631"/>
      <c r="V6631"/>
      <c r="X6631"/>
      <c r="Y6631"/>
      <c r="AA6631"/>
      <c r="AB6631"/>
      <c r="AD6631"/>
      <c r="AE6631"/>
      <c r="AG6631"/>
      <c r="AH6631"/>
      <c r="AJ6631"/>
      <c r="AK6631"/>
      <c r="AM6631"/>
      <c r="AN6631"/>
      <c r="AP6631"/>
      <c r="AQ6631"/>
      <c r="AS6631"/>
      <c r="AT6631"/>
    </row>
    <row r="6632" spans="18:46">
      <c r="R6632"/>
      <c r="S6632"/>
      <c r="U6632"/>
      <c r="V6632"/>
      <c r="X6632"/>
      <c r="Y6632"/>
      <c r="AA6632"/>
      <c r="AB6632"/>
      <c r="AD6632"/>
      <c r="AE6632"/>
      <c r="AG6632"/>
      <c r="AH6632"/>
      <c r="AJ6632"/>
      <c r="AK6632"/>
      <c r="AM6632"/>
      <c r="AN6632"/>
      <c r="AP6632"/>
      <c r="AQ6632"/>
      <c r="AS6632"/>
      <c r="AT6632"/>
    </row>
    <row r="6633" spans="18:46">
      <c r="R6633"/>
      <c r="S6633"/>
      <c r="U6633"/>
      <c r="V6633"/>
      <c r="X6633"/>
      <c r="Y6633"/>
      <c r="AA6633"/>
      <c r="AB6633"/>
      <c r="AD6633"/>
      <c r="AE6633"/>
      <c r="AG6633"/>
      <c r="AH6633"/>
      <c r="AJ6633"/>
      <c r="AK6633"/>
      <c r="AM6633"/>
      <c r="AN6633"/>
      <c r="AP6633"/>
      <c r="AQ6633"/>
      <c r="AS6633"/>
      <c r="AT6633"/>
    </row>
    <row r="6634" spans="18:46">
      <c r="R6634"/>
      <c r="S6634"/>
      <c r="U6634"/>
      <c r="V6634"/>
      <c r="X6634"/>
      <c r="Y6634"/>
      <c r="AA6634"/>
      <c r="AB6634"/>
      <c r="AD6634"/>
      <c r="AE6634"/>
      <c r="AG6634"/>
      <c r="AH6634"/>
      <c r="AJ6634"/>
      <c r="AK6634"/>
      <c r="AM6634"/>
      <c r="AN6634"/>
      <c r="AP6634"/>
      <c r="AQ6634"/>
      <c r="AS6634"/>
      <c r="AT6634"/>
    </row>
    <row r="6635" spans="18:46">
      <c r="R6635"/>
      <c r="S6635"/>
      <c r="U6635"/>
      <c r="V6635"/>
      <c r="X6635"/>
      <c r="Y6635"/>
      <c r="AA6635"/>
      <c r="AB6635"/>
      <c r="AD6635"/>
      <c r="AE6635"/>
      <c r="AG6635"/>
      <c r="AH6635"/>
      <c r="AJ6635"/>
      <c r="AK6635"/>
      <c r="AM6635"/>
      <c r="AN6635"/>
      <c r="AP6635"/>
      <c r="AQ6635"/>
      <c r="AS6635"/>
      <c r="AT6635"/>
    </row>
    <row r="6636" spans="18:46">
      <c r="R6636"/>
      <c r="S6636"/>
      <c r="U6636"/>
      <c r="V6636"/>
      <c r="X6636"/>
      <c r="Y6636"/>
      <c r="AA6636"/>
      <c r="AB6636"/>
      <c r="AD6636"/>
      <c r="AE6636"/>
      <c r="AG6636"/>
      <c r="AH6636"/>
      <c r="AJ6636"/>
      <c r="AK6636"/>
      <c r="AM6636"/>
      <c r="AN6636"/>
      <c r="AP6636"/>
      <c r="AQ6636"/>
      <c r="AS6636"/>
      <c r="AT6636"/>
    </row>
    <row r="6637" spans="18:46">
      <c r="R6637"/>
      <c r="S6637"/>
      <c r="U6637"/>
      <c r="V6637"/>
      <c r="X6637"/>
      <c r="Y6637"/>
      <c r="AA6637"/>
      <c r="AB6637"/>
      <c r="AD6637"/>
      <c r="AE6637"/>
      <c r="AG6637"/>
      <c r="AH6637"/>
      <c r="AJ6637"/>
      <c r="AK6637"/>
      <c r="AM6637"/>
      <c r="AN6637"/>
      <c r="AP6637"/>
      <c r="AQ6637"/>
      <c r="AS6637"/>
      <c r="AT6637"/>
    </row>
    <row r="6638" spans="18:46">
      <c r="R6638"/>
      <c r="S6638"/>
      <c r="U6638"/>
      <c r="V6638"/>
      <c r="X6638"/>
      <c r="Y6638"/>
      <c r="AA6638"/>
      <c r="AB6638"/>
      <c r="AD6638"/>
      <c r="AE6638"/>
      <c r="AG6638"/>
      <c r="AH6638"/>
      <c r="AJ6638"/>
      <c r="AK6638"/>
      <c r="AM6638"/>
      <c r="AN6638"/>
      <c r="AP6638"/>
      <c r="AQ6638"/>
      <c r="AS6638"/>
      <c r="AT6638"/>
    </row>
    <row r="6639" spans="18:46">
      <c r="R6639"/>
      <c r="S6639"/>
      <c r="U6639"/>
      <c r="V6639"/>
      <c r="X6639"/>
      <c r="Y6639"/>
      <c r="AA6639"/>
      <c r="AB6639"/>
      <c r="AD6639"/>
      <c r="AE6639"/>
      <c r="AG6639"/>
      <c r="AH6639"/>
      <c r="AJ6639"/>
      <c r="AK6639"/>
      <c r="AM6639"/>
      <c r="AN6639"/>
      <c r="AP6639"/>
      <c r="AQ6639"/>
      <c r="AS6639"/>
      <c r="AT6639"/>
    </row>
    <row r="6640" spans="18:46">
      <c r="R6640"/>
      <c r="S6640"/>
      <c r="U6640"/>
      <c r="V6640"/>
      <c r="X6640"/>
      <c r="Y6640"/>
      <c r="AA6640"/>
      <c r="AB6640"/>
      <c r="AD6640"/>
      <c r="AE6640"/>
      <c r="AG6640"/>
      <c r="AH6640"/>
      <c r="AJ6640"/>
      <c r="AK6640"/>
      <c r="AM6640"/>
      <c r="AN6640"/>
      <c r="AP6640"/>
      <c r="AQ6640"/>
      <c r="AS6640"/>
      <c r="AT6640"/>
    </row>
    <row r="6641" spans="18:46">
      <c r="R6641"/>
      <c r="S6641"/>
      <c r="U6641"/>
      <c r="V6641"/>
      <c r="X6641"/>
      <c r="Y6641"/>
      <c r="AA6641"/>
      <c r="AB6641"/>
      <c r="AD6641"/>
      <c r="AE6641"/>
      <c r="AG6641"/>
      <c r="AH6641"/>
      <c r="AJ6641"/>
      <c r="AK6641"/>
      <c r="AM6641"/>
      <c r="AN6641"/>
      <c r="AP6641"/>
      <c r="AQ6641"/>
      <c r="AS6641"/>
      <c r="AT6641"/>
    </row>
    <row r="6642" spans="18:46">
      <c r="R6642"/>
      <c r="S6642"/>
      <c r="U6642"/>
      <c r="V6642"/>
      <c r="X6642"/>
      <c r="Y6642"/>
      <c r="AA6642"/>
      <c r="AB6642"/>
      <c r="AD6642"/>
      <c r="AE6642"/>
      <c r="AG6642"/>
      <c r="AH6642"/>
      <c r="AJ6642"/>
      <c r="AK6642"/>
      <c r="AM6642"/>
      <c r="AN6642"/>
      <c r="AP6642"/>
      <c r="AQ6642"/>
      <c r="AS6642"/>
      <c r="AT6642"/>
    </row>
    <row r="6643" spans="18:46">
      <c r="R6643"/>
      <c r="S6643"/>
      <c r="U6643"/>
      <c r="V6643"/>
      <c r="X6643"/>
      <c r="Y6643"/>
      <c r="AA6643"/>
      <c r="AB6643"/>
      <c r="AD6643"/>
      <c r="AE6643"/>
      <c r="AG6643"/>
      <c r="AH6643"/>
      <c r="AJ6643"/>
      <c r="AK6643"/>
      <c r="AM6643"/>
      <c r="AN6643"/>
      <c r="AP6643"/>
      <c r="AQ6643"/>
      <c r="AS6643"/>
      <c r="AT6643"/>
    </row>
    <row r="6644" spans="18:46">
      <c r="R6644"/>
      <c r="S6644"/>
      <c r="U6644"/>
      <c r="V6644"/>
      <c r="X6644"/>
      <c r="Y6644"/>
      <c r="AA6644"/>
      <c r="AB6644"/>
      <c r="AD6644"/>
      <c r="AE6644"/>
      <c r="AG6644"/>
      <c r="AH6644"/>
      <c r="AJ6644"/>
      <c r="AK6644"/>
      <c r="AM6644"/>
      <c r="AN6644"/>
      <c r="AP6644"/>
      <c r="AQ6644"/>
      <c r="AS6644"/>
      <c r="AT6644"/>
    </row>
    <row r="6645" spans="18:46">
      <c r="R6645"/>
      <c r="S6645"/>
      <c r="U6645"/>
      <c r="V6645"/>
      <c r="X6645"/>
      <c r="Y6645"/>
      <c r="AA6645"/>
      <c r="AB6645"/>
      <c r="AD6645"/>
      <c r="AE6645"/>
      <c r="AG6645"/>
      <c r="AH6645"/>
      <c r="AJ6645"/>
      <c r="AK6645"/>
      <c r="AM6645"/>
      <c r="AN6645"/>
      <c r="AP6645"/>
      <c r="AQ6645"/>
      <c r="AS6645"/>
      <c r="AT6645"/>
    </row>
    <row r="6646" spans="18:46">
      <c r="R6646"/>
      <c r="S6646"/>
      <c r="U6646"/>
      <c r="V6646"/>
      <c r="X6646"/>
      <c r="Y6646"/>
      <c r="AA6646"/>
      <c r="AB6646"/>
      <c r="AD6646"/>
      <c r="AE6646"/>
      <c r="AG6646"/>
      <c r="AH6646"/>
      <c r="AJ6646"/>
      <c r="AK6646"/>
      <c r="AM6646"/>
      <c r="AN6646"/>
      <c r="AP6646"/>
      <c r="AQ6646"/>
      <c r="AS6646"/>
      <c r="AT6646"/>
    </row>
    <row r="6647" spans="18:46">
      <c r="R6647"/>
      <c r="S6647"/>
      <c r="U6647"/>
      <c r="V6647"/>
      <c r="X6647"/>
      <c r="Y6647"/>
      <c r="AA6647"/>
      <c r="AB6647"/>
      <c r="AD6647"/>
      <c r="AE6647"/>
      <c r="AG6647"/>
      <c r="AH6647"/>
      <c r="AJ6647"/>
      <c r="AK6647"/>
      <c r="AM6647"/>
      <c r="AN6647"/>
      <c r="AP6647"/>
      <c r="AQ6647"/>
      <c r="AS6647"/>
      <c r="AT6647"/>
    </row>
    <row r="6648" spans="18:46">
      <c r="R6648"/>
      <c r="S6648"/>
      <c r="U6648"/>
      <c r="V6648"/>
      <c r="X6648"/>
      <c r="Y6648"/>
      <c r="AA6648"/>
      <c r="AB6648"/>
      <c r="AD6648"/>
      <c r="AE6648"/>
      <c r="AG6648"/>
      <c r="AH6648"/>
      <c r="AJ6648"/>
      <c r="AK6648"/>
      <c r="AM6648"/>
      <c r="AN6648"/>
      <c r="AP6648"/>
      <c r="AQ6648"/>
      <c r="AS6648"/>
      <c r="AT6648"/>
    </row>
    <row r="6649" spans="18:46">
      <c r="R6649"/>
      <c r="S6649"/>
      <c r="U6649"/>
      <c r="V6649"/>
      <c r="X6649"/>
      <c r="Y6649"/>
      <c r="AA6649"/>
      <c r="AB6649"/>
      <c r="AD6649"/>
      <c r="AE6649"/>
      <c r="AG6649"/>
      <c r="AH6649"/>
      <c r="AJ6649"/>
      <c r="AK6649"/>
      <c r="AM6649"/>
      <c r="AN6649"/>
      <c r="AP6649"/>
      <c r="AQ6649"/>
      <c r="AS6649"/>
      <c r="AT6649"/>
    </row>
    <row r="6650" spans="18:46">
      <c r="R6650"/>
      <c r="S6650"/>
      <c r="U6650"/>
      <c r="V6650"/>
      <c r="X6650"/>
      <c r="Y6650"/>
      <c r="AA6650"/>
      <c r="AB6650"/>
      <c r="AD6650"/>
      <c r="AE6650"/>
      <c r="AG6650"/>
      <c r="AH6650"/>
      <c r="AJ6650"/>
      <c r="AK6650"/>
      <c r="AM6650"/>
      <c r="AN6650"/>
      <c r="AP6650"/>
      <c r="AQ6650"/>
      <c r="AS6650"/>
      <c r="AT6650"/>
    </row>
    <row r="6651" spans="18:46">
      <c r="R6651"/>
      <c r="S6651"/>
      <c r="U6651"/>
      <c r="V6651"/>
      <c r="X6651"/>
      <c r="Y6651"/>
      <c r="AA6651"/>
      <c r="AB6651"/>
      <c r="AD6651"/>
      <c r="AE6651"/>
      <c r="AG6651"/>
      <c r="AH6651"/>
      <c r="AJ6651"/>
      <c r="AK6651"/>
      <c r="AM6651"/>
      <c r="AN6651"/>
      <c r="AP6651"/>
      <c r="AQ6651"/>
      <c r="AS6651"/>
      <c r="AT6651"/>
    </row>
    <row r="6652" spans="18:46">
      <c r="R6652"/>
      <c r="S6652"/>
      <c r="U6652"/>
      <c r="V6652"/>
      <c r="X6652"/>
      <c r="Y6652"/>
      <c r="AA6652"/>
      <c r="AB6652"/>
      <c r="AD6652"/>
      <c r="AE6652"/>
      <c r="AG6652"/>
      <c r="AH6652"/>
      <c r="AJ6652"/>
      <c r="AK6652"/>
      <c r="AM6652"/>
      <c r="AN6652"/>
      <c r="AP6652"/>
      <c r="AQ6652"/>
      <c r="AS6652"/>
      <c r="AT6652"/>
    </row>
    <row r="6653" spans="18:46">
      <c r="R6653"/>
      <c r="S6653"/>
      <c r="U6653"/>
      <c r="V6653"/>
      <c r="X6653"/>
      <c r="Y6653"/>
      <c r="AA6653"/>
      <c r="AB6653"/>
      <c r="AD6653"/>
      <c r="AE6653"/>
      <c r="AG6653"/>
      <c r="AH6653"/>
      <c r="AJ6653"/>
      <c r="AK6653"/>
      <c r="AM6653"/>
      <c r="AN6653"/>
      <c r="AP6653"/>
      <c r="AQ6653"/>
      <c r="AS6653"/>
      <c r="AT6653"/>
    </row>
    <row r="6654" spans="18:46">
      <c r="R6654"/>
      <c r="S6654"/>
      <c r="U6654"/>
      <c r="V6654"/>
      <c r="X6654"/>
      <c r="Y6654"/>
      <c r="AA6654"/>
      <c r="AB6654"/>
      <c r="AD6654"/>
      <c r="AE6654"/>
      <c r="AG6654"/>
      <c r="AH6654"/>
      <c r="AJ6654"/>
      <c r="AK6654"/>
      <c r="AM6654"/>
      <c r="AN6654"/>
      <c r="AP6654"/>
      <c r="AQ6654"/>
      <c r="AS6654"/>
      <c r="AT6654"/>
    </row>
    <row r="6655" spans="18:46">
      <c r="R6655"/>
      <c r="S6655"/>
      <c r="U6655"/>
      <c r="V6655"/>
      <c r="X6655"/>
      <c r="Y6655"/>
      <c r="AA6655"/>
      <c r="AB6655"/>
      <c r="AD6655"/>
      <c r="AE6655"/>
      <c r="AG6655"/>
      <c r="AH6655"/>
      <c r="AJ6655"/>
      <c r="AK6655"/>
      <c r="AM6655"/>
      <c r="AN6655"/>
      <c r="AP6655"/>
      <c r="AQ6655"/>
      <c r="AS6655"/>
      <c r="AT6655"/>
    </row>
    <row r="6656" spans="18:46">
      <c r="R6656"/>
      <c r="S6656"/>
      <c r="U6656"/>
      <c r="V6656"/>
      <c r="X6656"/>
      <c r="Y6656"/>
      <c r="AA6656"/>
      <c r="AB6656"/>
      <c r="AD6656"/>
      <c r="AE6656"/>
      <c r="AG6656"/>
      <c r="AH6656"/>
      <c r="AJ6656"/>
      <c r="AK6656"/>
      <c r="AM6656"/>
      <c r="AN6656"/>
      <c r="AP6656"/>
      <c r="AQ6656"/>
      <c r="AS6656"/>
      <c r="AT6656"/>
    </row>
    <row r="6657" spans="18:46">
      <c r="R6657"/>
      <c r="S6657"/>
      <c r="U6657"/>
      <c r="V6657"/>
      <c r="X6657"/>
      <c r="Y6657"/>
      <c r="AA6657"/>
      <c r="AB6657"/>
      <c r="AD6657"/>
      <c r="AE6657"/>
      <c r="AG6657"/>
      <c r="AH6657"/>
      <c r="AJ6657"/>
      <c r="AK6657"/>
      <c r="AM6657"/>
      <c r="AN6657"/>
      <c r="AP6657"/>
      <c r="AQ6657"/>
      <c r="AS6657"/>
      <c r="AT6657"/>
    </row>
    <row r="6658" spans="18:46">
      <c r="R6658"/>
      <c r="S6658"/>
      <c r="U6658"/>
      <c r="V6658"/>
      <c r="X6658"/>
      <c r="Y6658"/>
      <c r="AA6658"/>
      <c r="AB6658"/>
      <c r="AD6658"/>
      <c r="AE6658"/>
      <c r="AG6658"/>
      <c r="AH6658"/>
      <c r="AJ6658"/>
      <c r="AK6658"/>
      <c r="AM6658"/>
      <c r="AN6658"/>
      <c r="AP6658"/>
      <c r="AQ6658"/>
      <c r="AS6658"/>
      <c r="AT6658"/>
    </row>
    <row r="6659" spans="18:46">
      <c r="R6659"/>
      <c r="S6659"/>
      <c r="U6659"/>
      <c r="V6659"/>
      <c r="X6659"/>
      <c r="Y6659"/>
      <c r="AA6659"/>
      <c r="AB6659"/>
      <c r="AD6659"/>
      <c r="AE6659"/>
      <c r="AG6659"/>
      <c r="AH6659"/>
      <c r="AJ6659"/>
      <c r="AK6659"/>
      <c r="AM6659"/>
      <c r="AN6659"/>
      <c r="AP6659"/>
      <c r="AQ6659"/>
      <c r="AS6659"/>
      <c r="AT6659"/>
    </row>
    <row r="6660" spans="18:46">
      <c r="R6660"/>
      <c r="S6660"/>
      <c r="U6660"/>
      <c r="V6660"/>
      <c r="X6660"/>
      <c r="Y6660"/>
      <c r="AA6660"/>
      <c r="AB6660"/>
      <c r="AD6660"/>
      <c r="AE6660"/>
      <c r="AG6660"/>
      <c r="AH6660"/>
      <c r="AJ6660"/>
      <c r="AK6660"/>
      <c r="AM6660"/>
      <c r="AN6660"/>
      <c r="AP6660"/>
      <c r="AQ6660"/>
      <c r="AS6660"/>
      <c r="AT6660"/>
    </row>
    <row r="6661" spans="18:46">
      <c r="R6661"/>
      <c r="S6661"/>
      <c r="U6661"/>
      <c r="V6661"/>
      <c r="X6661"/>
      <c r="Y6661"/>
      <c r="AA6661"/>
      <c r="AB6661"/>
      <c r="AD6661"/>
      <c r="AE6661"/>
      <c r="AG6661"/>
      <c r="AH6661"/>
      <c r="AJ6661"/>
      <c r="AK6661"/>
      <c r="AM6661"/>
      <c r="AN6661"/>
      <c r="AP6661"/>
      <c r="AQ6661"/>
      <c r="AS6661"/>
      <c r="AT6661"/>
    </row>
    <row r="6662" spans="18:46">
      <c r="R6662"/>
      <c r="S6662"/>
      <c r="U6662"/>
      <c r="V6662"/>
      <c r="X6662"/>
      <c r="Y6662"/>
      <c r="AA6662"/>
      <c r="AB6662"/>
      <c r="AD6662"/>
      <c r="AE6662"/>
      <c r="AG6662"/>
      <c r="AH6662"/>
      <c r="AJ6662"/>
      <c r="AK6662"/>
      <c r="AM6662"/>
      <c r="AN6662"/>
      <c r="AP6662"/>
      <c r="AQ6662"/>
      <c r="AS6662"/>
      <c r="AT6662"/>
    </row>
    <row r="6663" spans="18:46">
      <c r="R6663"/>
      <c r="S6663"/>
      <c r="U6663"/>
      <c r="V6663"/>
      <c r="X6663"/>
      <c r="Y6663"/>
      <c r="AA6663"/>
      <c r="AB6663"/>
      <c r="AD6663"/>
      <c r="AE6663"/>
      <c r="AG6663"/>
      <c r="AH6663"/>
      <c r="AJ6663"/>
      <c r="AK6663"/>
      <c r="AM6663"/>
      <c r="AN6663"/>
      <c r="AP6663"/>
      <c r="AQ6663"/>
      <c r="AS6663"/>
      <c r="AT6663"/>
    </row>
    <row r="6664" spans="18:46">
      <c r="R6664"/>
      <c r="S6664"/>
      <c r="U6664"/>
      <c r="V6664"/>
      <c r="X6664"/>
      <c r="Y6664"/>
      <c r="AA6664"/>
      <c r="AB6664"/>
      <c r="AD6664"/>
      <c r="AE6664"/>
      <c r="AG6664"/>
      <c r="AH6664"/>
      <c r="AJ6664"/>
      <c r="AK6664"/>
      <c r="AM6664"/>
      <c r="AN6664"/>
      <c r="AP6664"/>
      <c r="AQ6664"/>
      <c r="AS6664"/>
      <c r="AT6664"/>
    </row>
    <row r="6665" spans="18:46">
      <c r="R6665"/>
      <c r="S6665"/>
      <c r="U6665"/>
      <c r="V6665"/>
      <c r="X6665"/>
      <c r="Y6665"/>
      <c r="AA6665"/>
      <c r="AB6665"/>
      <c r="AD6665"/>
      <c r="AE6665"/>
      <c r="AG6665"/>
      <c r="AH6665"/>
      <c r="AJ6665"/>
      <c r="AK6665"/>
      <c r="AM6665"/>
      <c r="AN6665"/>
      <c r="AP6665"/>
      <c r="AQ6665"/>
      <c r="AS6665"/>
      <c r="AT6665"/>
    </row>
    <row r="6666" spans="18:46">
      <c r="R6666"/>
      <c r="S6666"/>
      <c r="U6666"/>
      <c r="V6666"/>
      <c r="X6666"/>
      <c r="Y6666"/>
      <c r="AA6666"/>
      <c r="AB6666"/>
      <c r="AD6666"/>
      <c r="AE6666"/>
      <c r="AG6666"/>
      <c r="AH6666"/>
      <c r="AJ6666"/>
      <c r="AK6666"/>
      <c r="AM6666"/>
      <c r="AN6666"/>
      <c r="AP6666"/>
      <c r="AQ6666"/>
      <c r="AS6666"/>
      <c r="AT6666"/>
    </row>
    <row r="6667" spans="18:46">
      <c r="R6667"/>
      <c r="S6667"/>
      <c r="U6667"/>
      <c r="V6667"/>
      <c r="X6667"/>
      <c r="Y6667"/>
      <c r="AA6667"/>
      <c r="AB6667"/>
      <c r="AD6667"/>
      <c r="AE6667"/>
      <c r="AG6667"/>
      <c r="AH6667"/>
      <c r="AJ6667"/>
      <c r="AK6667"/>
      <c r="AM6667"/>
      <c r="AN6667"/>
      <c r="AP6667"/>
      <c r="AQ6667"/>
      <c r="AS6667"/>
      <c r="AT6667"/>
    </row>
    <row r="6668" spans="18:46">
      <c r="R6668"/>
      <c r="S6668"/>
      <c r="U6668"/>
      <c r="V6668"/>
      <c r="X6668"/>
      <c r="Y6668"/>
      <c r="AA6668"/>
      <c r="AB6668"/>
      <c r="AD6668"/>
      <c r="AE6668"/>
      <c r="AG6668"/>
      <c r="AH6668"/>
      <c r="AJ6668"/>
      <c r="AK6668"/>
      <c r="AM6668"/>
      <c r="AN6668"/>
      <c r="AP6668"/>
      <c r="AQ6668"/>
      <c r="AS6668"/>
      <c r="AT6668"/>
    </row>
    <row r="6669" spans="18:46">
      <c r="R6669"/>
      <c r="S6669"/>
      <c r="U6669"/>
      <c r="V6669"/>
      <c r="X6669"/>
      <c r="Y6669"/>
      <c r="AA6669"/>
      <c r="AB6669"/>
      <c r="AD6669"/>
      <c r="AE6669"/>
      <c r="AG6669"/>
      <c r="AH6669"/>
      <c r="AJ6669"/>
      <c r="AK6669"/>
      <c r="AM6669"/>
      <c r="AN6669"/>
      <c r="AP6669"/>
      <c r="AQ6669"/>
      <c r="AS6669"/>
      <c r="AT6669"/>
    </row>
    <row r="6670" spans="18:46">
      <c r="R6670"/>
      <c r="S6670"/>
      <c r="U6670"/>
      <c r="V6670"/>
      <c r="X6670"/>
      <c r="Y6670"/>
      <c r="AA6670"/>
      <c r="AB6670"/>
      <c r="AD6670"/>
      <c r="AE6670"/>
      <c r="AG6670"/>
      <c r="AH6670"/>
      <c r="AJ6670"/>
      <c r="AK6670"/>
      <c r="AM6670"/>
      <c r="AN6670"/>
      <c r="AP6670"/>
      <c r="AQ6670"/>
      <c r="AS6670"/>
      <c r="AT6670"/>
    </row>
    <row r="6671" spans="18:46">
      <c r="R6671"/>
      <c r="S6671"/>
      <c r="U6671"/>
      <c r="V6671"/>
      <c r="X6671"/>
      <c r="Y6671"/>
      <c r="AA6671"/>
      <c r="AB6671"/>
      <c r="AD6671"/>
      <c r="AE6671"/>
      <c r="AG6671"/>
      <c r="AH6671"/>
      <c r="AJ6671"/>
      <c r="AK6671"/>
      <c r="AM6671"/>
      <c r="AN6671"/>
      <c r="AP6671"/>
      <c r="AQ6671"/>
      <c r="AS6671"/>
      <c r="AT6671"/>
    </row>
    <row r="6672" spans="18:46">
      <c r="R6672"/>
      <c r="S6672"/>
      <c r="U6672"/>
      <c r="V6672"/>
      <c r="X6672"/>
      <c r="Y6672"/>
      <c r="AA6672"/>
      <c r="AB6672"/>
      <c r="AD6672"/>
      <c r="AE6672"/>
      <c r="AG6672"/>
      <c r="AH6672"/>
      <c r="AJ6672"/>
      <c r="AK6672"/>
      <c r="AM6672"/>
      <c r="AN6672"/>
      <c r="AP6672"/>
      <c r="AQ6672"/>
      <c r="AS6672"/>
      <c r="AT6672"/>
    </row>
    <row r="6673" spans="18:46">
      <c r="R6673"/>
      <c r="S6673"/>
      <c r="U6673"/>
      <c r="V6673"/>
      <c r="X6673"/>
      <c r="Y6673"/>
      <c r="AA6673"/>
      <c r="AB6673"/>
      <c r="AD6673"/>
      <c r="AE6673"/>
      <c r="AG6673"/>
      <c r="AH6673"/>
      <c r="AJ6673"/>
      <c r="AK6673"/>
      <c r="AM6673"/>
      <c r="AN6673"/>
      <c r="AP6673"/>
      <c r="AQ6673"/>
      <c r="AS6673"/>
      <c r="AT6673"/>
    </row>
    <row r="6674" spans="18:46">
      <c r="R6674"/>
      <c r="S6674"/>
      <c r="U6674"/>
      <c r="V6674"/>
      <c r="X6674"/>
      <c r="Y6674"/>
      <c r="AA6674"/>
      <c r="AB6674"/>
      <c r="AD6674"/>
      <c r="AE6674"/>
      <c r="AG6674"/>
      <c r="AH6674"/>
      <c r="AJ6674"/>
      <c r="AK6674"/>
      <c r="AM6674"/>
      <c r="AN6674"/>
      <c r="AP6674"/>
      <c r="AQ6674"/>
      <c r="AS6674"/>
      <c r="AT6674"/>
    </row>
    <row r="6675" spans="18:46">
      <c r="R6675"/>
      <c r="S6675"/>
      <c r="U6675"/>
      <c r="V6675"/>
      <c r="X6675"/>
      <c r="Y6675"/>
      <c r="AA6675"/>
      <c r="AB6675"/>
      <c r="AD6675"/>
      <c r="AE6675"/>
      <c r="AG6675"/>
      <c r="AH6675"/>
      <c r="AJ6675"/>
      <c r="AK6675"/>
      <c r="AM6675"/>
      <c r="AN6675"/>
      <c r="AP6675"/>
      <c r="AQ6675"/>
      <c r="AS6675"/>
      <c r="AT6675"/>
    </row>
    <row r="6676" spans="18:46">
      <c r="R6676"/>
      <c r="S6676"/>
      <c r="U6676"/>
      <c r="V6676"/>
      <c r="X6676"/>
      <c r="Y6676"/>
      <c r="AA6676"/>
      <c r="AB6676"/>
      <c r="AD6676"/>
      <c r="AE6676"/>
      <c r="AG6676"/>
      <c r="AH6676"/>
      <c r="AJ6676"/>
      <c r="AK6676"/>
      <c r="AM6676"/>
      <c r="AN6676"/>
      <c r="AP6676"/>
      <c r="AQ6676"/>
      <c r="AS6676"/>
      <c r="AT6676"/>
    </row>
    <row r="6677" spans="18:46">
      <c r="R6677"/>
      <c r="S6677"/>
      <c r="U6677"/>
      <c r="V6677"/>
      <c r="X6677"/>
      <c r="Y6677"/>
      <c r="AA6677"/>
      <c r="AB6677"/>
      <c r="AD6677"/>
      <c r="AE6677"/>
      <c r="AG6677"/>
      <c r="AH6677"/>
      <c r="AJ6677"/>
      <c r="AK6677"/>
      <c r="AM6677"/>
      <c r="AN6677"/>
      <c r="AP6677"/>
      <c r="AQ6677"/>
      <c r="AS6677"/>
      <c r="AT6677"/>
    </row>
    <row r="6678" spans="18:46">
      <c r="R6678"/>
      <c r="S6678"/>
      <c r="U6678"/>
      <c r="V6678"/>
      <c r="X6678"/>
      <c r="Y6678"/>
      <c r="AA6678"/>
      <c r="AB6678"/>
      <c r="AD6678"/>
      <c r="AE6678"/>
      <c r="AG6678"/>
      <c r="AH6678"/>
      <c r="AJ6678"/>
      <c r="AK6678"/>
      <c r="AM6678"/>
      <c r="AN6678"/>
      <c r="AP6678"/>
      <c r="AQ6678"/>
      <c r="AS6678"/>
      <c r="AT6678"/>
    </row>
    <row r="6679" spans="18:46">
      <c r="R6679"/>
      <c r="S6679"/>
      <c r="U6679"/>
      <c r="V6679"/>
      <c r="X6679"/>
      <c r="Y6679"/>
      <c r="AA6679"/>
      <c r="AB6679"/>
      <c r="AD6679"/>
      <c r="AE6679"/>
      <c r="AG6679"/>
      <c r="AH6679"/>
      <c r="AJ6679"/>
      <c r="AK6679"/>
      <c r="AM6679"/>
      <c r="AN6679"/>
      <c r="AP6679"/>
      <c r="AQ6679"/>
      <c r="AS6679"/>
      <c r="AT6679"/>
    </row>
    <row r="6680" spans="18:46">
      <c r="R6680"/>
      <c r="S6680"/>
      <c r="U6680"/>
      <c r="V6680"/>
      <c r="X6680"/>
      <c r="Y6680"/>
      <c r="AA6680"/>
      <c r="AB6680"/>
      <c r="AD6680"/>
      <c r="AE6680"/>
      <c r="AG6680"/>
      <c r="AH6680"/>
      <c r="AJ6680"/>
      <c r="AK6680"/>
      <c r="AM6680"/>
      <c r="AN6680"/>
      <c r="AP6680"/>
      <c r="AQ6680"/>
      <c r="AS6680"/>
      <c r="AT6680"/>
    </row>
    <row r="6681" spans="18:46">
      <c r="R6681"/>
      <c r="S6681"/>
      <c r="U6681"/>
      <c r="V6681"/>
      <c r="X6681"/>
      <c r="Y6681"/>
      <c r="AA6681"/>
      <c r="AB6681"/>
      <c r="AD6681"/>
      <c r="AE6681"/>
      <c r="AG6681"/>
      <c r="AH6681"/>
      <c r="AJ6681"/>
      <c r="AK6681"/>
      <c r="AM6681"/>
      <c r="AN6681"/>
      <c r="AP6681"/>
      <c r="AQ6681"/>
      <c r="AS6681"/>
      <c r="AT6681"/>
    </row>
    <row r="6682" spans="18:46">
      <c r="R6682"/>
      <c r="S6682"/>
      <c r="U6682"/>
      <c r="V6682"/>
      <c r="X6682"/>
      <c r="Y6682"/>
      <c r="AA6682"/>
      <c r="AB6682"/>
      <c r="AD6682"/>
      <c r="AE6682"/>
      <c r="AG6682"/>
      <c r="AH6682"/>
      <c r="AJ6682"/>
      <c r="AK6682"/>
      <c r="AM6682"/>
      <c r="AN6682"/>
      <c r="AP6682"/>
      <c r="AQ6682"/>
      <c r="AS6682"/>
      <c r="AT6682"/>
    </row>
    <row r="6683" spans="18:46">
      <c r="R6683"/>
      <c r="S6683"/>
      <c r="U6683"/>
      <c r="V6683"/>
      <c r="X6683"/>
      <c r="Y6683"/>
      <c r="AA6683"/>
      <c r="AB6683"/>
      <c r="AD6683"/>
      <c r="AE6683"/>
      <c r="AG6683"/>
      <c r="AH6683"/>
      <c r="AJ6683"/>
      <c r="AK6683"/>
      <c r="AM6683"/>
      <c r="AN6683"/>
      <c r="AP6683"/>
      <c r="AQ6683"/>
      <c r="AS6683"/>
      <c r="AT6683"/>
    </row>
    <row r="6684" spans="18:46">
      <c r="R6684"/>
      <c r="S6684"/>
      <c r="U6684"/>
      <c r="V6684"/>
      <c r="X6684"/>
      <c r="Y6684"/>
      <c r="AA6684"/>
      <c r="AB6684"/>
      <c r="AD6684"/>
      <c r="AE6684"/>
      <c r="AG6684"/>
      <c r="AH6684"/>
      <c r="AJ6684"/>
      <c r="AK6684"/>
      <c r="AM6684"/>
      <c r="AN6684"/>
      <c r="AP6684"/>
      <c r="AQ6684"/>
      <c r="AS6684"/>
      <c r="AT6684"/>
    </row>
    <row r="6685" spans="18:46">
      <c r="R6685"/>
      <c r="S6685"/>
      <c r="U6685"/>
      <c r="V6685"/>
      <c r="X6685"/>
      <c r="Y6685"/>
      <c r="AA6685"/>
      <c r="AB6685"/>
      <c r="AD6685"/>
      <c r="AE6685"/>
      <c r="AG6685"/>
      <c r="AH6685"/>
      <c r="AJ6685"/>
      <c r="AK6685"/>
      <c r="AM6685"/>
      <c r="AN6685"/>
      <c r="AP6685"/>
      <c r="AQ6685"/>
      <c r="AS6685"/>
      <c r="AT6685"/>
    </row>
    <row r="6686" spans="18:46">
      <c r="R6686"/>
      <c r="S6686"/>
      <c r="U6686"/>
      <c r="V6686"/>
      <c r="X6686"/>
      <c r="Y6686"/>
      <c r="AA6686"/>
      <c r="AB6686"/>
      <c r="AD6686"/>
      <c r="AE6686"/>
      <c r="AG6686"/>
      <c r="AH6686"/>
      <c r="AJ6686"/>
      <c r="AK6686"/>
      <c r="AM6686"/>
      <c r="AN6686"/>
      <c r="AP6686"/>
      <c r="AQ6686"/>
      <c r="AS6686"/>
      <c r="AT6686"/>
    </row>
    <row r="6687" spans="18:46">
      <c r="R6687"/>
      <c r="S6687"/>
      <c r="U6687"/>
      <c r="V6687"/>
      <c r="X6687"/>
      <c r="Y6687"/>
      <c r="AA6687"/>
      <c r="AB6687"/>
      <c r="AD6687"/>
      <c r="AE6687"/>
      <c r="AG6687"/>
      <c r="AH6687"/>
      <c r="AJ6687"/>
      <c r="AK6687"/>
      <c r="AM6687"/>
      <c r="AN6687"/>
      <c r="AP6687"/>
      <c r="AQ6687"/>
      <c r="AS6687"/>
      <c r="AT6687"/>
    </row>
    <row r="6688" spans="18:46">
      <c r="R6688"/>
      <c r="S6688"/>
      <c r="U6688"/>
      <c r="V6688"/>
      <c r="X6688"/>
      <c r="Y6688"/>
      <c r="AA6688"/>
      <c r="AB6688"/>
      <c r="AD6688"/>
      <c r="AE6688"/>
      <c r="AG6688"/>
      <c r="AH6688"/>
      <c r="AJ6688"/>
      <c r="AK6688"/>
      <c r="AM6688"/>
      <c r="AN6688"/>
      <c r="AP6688"/>
      <c r="AQ6688"/>
      <c r="AS6688"/>
      <c r="AT6688"/>
    </row>
    <row r="6689" spans="18:46">
      <c r="R6689"/>
      <c r="S6689"/>
      <c r="U6689"/>
      <c r="V6689"/>
      <c r="X6689"/>
      <c r="Y6689"/>
      <c r="AA6689"/>
      <c r="AB6689"/>
      <c r="AD6689"/>
      <c r="AE6689"/>
      <c r="AG6689"/>
      <c r="AH6689"/>
      <c r="AJ6689"/>
      <c r="AK6689"/>
      <c r="AM6689"/>
      <c r="AN6689"/>
      <c r="AP6689"/>
      <c r="AQ6689"/>
      <c r="AS6689"/>
      <c r="AT6689"/>
    </row>
    <row r="6690" spans="18:46">
      <c r="R6690"/>
      <c r="S6690"/>
      <c r="U6690"/>
      <c r="V6690"/>
      <c r="X6690"/>
      <c r="Y6690"/>
      <c r="AA6690"/>
      <c r="AB6690"/>
      <c r="AD6690"/>
      <c r="AE6690"/>
      <c r="AG6690"/>
      <c r="AH6690"/>
      <c r="AJ6690"/>
      <c r="AK6690"/>
      <c r="AM6690"/>
      <c r="AN6690"/>
      <c r="AP6690"/>
      <c r="AQ6690"/>
      <c r="AS6690"/>
      <c r="AT6690"/>
    </row>
    <row r="6691" spans="18:46">
      <c r="R6691"/>
      <c r="S6691"/>
      <c r="U6691"/>
      <c r="V6691"/>
      <c r="X6691"/>
      <c r="Y6691"/>
      <c r="AA6691"/>
      <c r="AB6691"/>
      <c r="AD6691"/>
      <c r="AE6691"/>
      <c r="AG6691"/>
      <c r="AH6691"/>
      <c r="AJ6691"/>
      <c r="AK6691"/>
      <c r="AM6691"/>
      <c r="AN6691"/>
      <c r="AP6691"/>
      <c r="AQ6691"/>
      <c r="AS6691"/>
      <c r="AT6691"/>
    </row>
    <row r="6692" spans="18:46">
      <c r="R6692"/>
      <c r="S6692"/>
      <c r="U6692"/>
      <c r="V6692"/>
      <c r="X6692"/>
      <c r="Y6692"/>
      <c r="AA6692"/>
      <c r="AB6692"/>
      <c r="AD6692"/>
      <c r="AE6692"/>
      <c r="AG6692"/>
      <c r="AH6692"/>
      <c r="AJ6692"/>
      <c r="AK6692"/>
      <c r="AM6692"/>
      <c r="AN6692"/>
      <c r="AP6692"/>
      <c r="AQ6692"/>
      <c r="AS6692"/>
      <c r="AT6692"/>
    </row>
    <row r="6693" spans="18:46">
      <c r="R6693"/>
      <c r="S6693"/>
      <c r="U6693"/>
      <c r="V6693"/>
      <c r="X6693"/>
      <c r="Y6693"/>
      <c r="AA6693"/>
      <c r="AB6693"/>
      <c r="AD6693"/>
      <c r="AE6693"/>
      <c r="AG6693"/>
      <c r="AH6693"/>
      <c r="AJ6693"/>
      <c r="AK6693"/>
      <c r="AM6693"/>
      <c r="AN6693"/>
      <c r="AP6693"/>
      <c r="AQ6693"/>
      <c r="AS6693"/>
      <c r="AT6693"/>
    </row>
    <row r="6694" spans="18:46">
      <c r="R6694"/>
      <c r="S6694"/>
      <c r="U6694"/>
      <c r="V6694"/>
      <c r="X6694"/>
      <c r="Y6694"/>
      <c r="AA6694"/>
      <c r="AB6694"/>
      <c r="AD6694"/>
      <c r="AE6694"/>
      <c r="AG6694"/>
      <c r="AH6694"/>
      <c r="AJ6694"/>
      <c r="AK6694"/>
      <c r="AM6694"/>
      <c r="AN6694"/>
      <c r="AP6694"/>
      <c r="AQ6694"/>
      <c r="AS6694"/>
      <c r="AT6694"/>
    </row>
    <row r="6695" spans="18:46">
      <c r="R6695"/>
      <c r="S6695"/>
      <c r="U6695"/>
      <c r="V6695"/>
      <c r="X6695"/>
      <c r="Y6695"/>
      <c r="AA6695"/>
      <c r="AB6695"/>
      <c r="AD6695"/>
      <c r="AE6695"/>
      <c r="AG6695"/>
      <c r="AH6695"/>
      <c r="AJ6695"/>
      <c r="AK6695"/>
      <c r="AM6695"/>
      <c r="AN6695"/>
      <c r="AP6695"/>
      <c r="AQ6695"/>
      <c r="AS6695"/>
      <c r="AT6695"/>
    </row>
    <row r="6696" spans="18:46">
      <c r="R6696"/>
      <c r="S6696"/>
      <c r="U6696"/>
      <c r="V6696"/>
      <c r="X6696"/>
      <c r="Y6696"/>
      <c r="AA6696"/>
      <c r="AB6696"/>
      <c r="AD6696"/>
      <c r="AE6696"/>
      <c r="AG6696"/>
      <c r="AH6696"/>
      <c r="AJ6696"/>
      <c r="AK6696"/>
      <c r="AM6696"/>
      <c r="AN6696"/>
      <c r="AP6696"/>
      <c r="AQ6696"/>
      <c r="AS6696"/>
      <c r="AT6696"/>
    </row>
    <row r="6697" spans="18:46">
      <c r="R6697"/>
      <c r="S6697"/>
      <c r="U6697"/>
      <c r="V6697"/>
      <c r="X6697"/>
      <c r="Y6697"/>
      <c r="AA6697"/>
      <c r="AB6697"/>
      <c r="AD6697"/>
      <c r="AE6697"/>
      <c r="AG6697"/>
      <c r="AH6697"/>
      <c r="AJ6697"/>
      <c r="AK6697"/>
      <c r="AM6697"/>
      <c r="AN6697"/>
      <c r="AP6697"/>
      <c r="AQ6697"/>
      <c r="AS6697"/>
      <c r="AT6697"/>
    </row>
    <row r="6698" spans="18:46">
      <c r="R6698"/>
      <c r="S6698"/>
      <c r="U6698"/>
      <c r="V6698"/>
      <c r="X6698"/>
      <c r="Y6698"/>
      <c r="AA6698"/>
      <c r="AB6698"/>
      <c r="AD6698"/>
      <c r="AE6698"/>
      <c r="AG6698"/>
      <c r="AH6698"/>
      <c r="AJ6698"/>
      <c r="AK6698"/>
      <c r="AM6698"/>
      <c r="AN6698"/>
      <c r="AP6698"/>
      <c r="AQ6698"/>
      <c r="AS6698"/>
      <c r="AT6698"/>
    </row>
    <row r="6699" spans="18:46">
      <c r="R6699"/>
      <c r="S6699"/>
      <c r="U6699"/>
      <c r="V6699"/>
      <c r="X6699"/>
      <c r="Y6699"/>
      <c r="AA6699"/>
      <c r="AB6699"/>
      <c r="AD6699"/>
      <c r="AE6699"/>
      <c r="AG6699"/>
      <c r="AH6699"/>
      <c r="AJ6699"/>
      <c r="AK6699"/>
      <c r="AM6699"/>
      <c r="AN6699"/>
      <c r="AP6699"/>
      <c r="AQ6699"/>
      <c r="AS6699"/>
      <c r="AT6699"/>
    </row>
    <row r="6700" spans="18:46">
      <c r="R6700"/>
      <c r="S6700"/>
      <c r="U6700"/>
      <c r="V6700"/>
      <c r="X6700"/>
      <c r="Y6700"/>
      <c r="AA6700"/>
      <c r="AB6700"/>
      <c r="AD6700"/>
      <c r="AE6700"/>
      <c r="AG6700"/>
      <c r="AH6700"/>
      <c r="AJ6700"/>
      <c r="AK6700"/>
      <c r="AM6700"/>
      <c r="AN6700"/>
      <c r="AP6700"/>
      <c r="AQ6700"/>
      <c r="AS6700"/>
      <c r="AT6700"/>
    </row>
    <row r="6701" spans="18:46">
      <c r="R6701"/>
      <c r="S6701"/>
      <c r="U6701"/>
      <c r="V6701"/>
      <c r="X6701"/>
      <c r="Y6701"/>
      <c r="AA6701"/>
      <c r="AB6701"/>
      <c r="AD6701"/>
      <c r="AE6701"/>
      <c r="AG6701"/>
      <c r="AH6701"/>
      <c r="AJ6701"/>
      <c r="AK6701"/>
      <c r="AM6701"/>
      <c r="AN6701"/>
      <c r="AP6701"/>
      <c r="AQ6701"/>
      <c r="AS6701"/>
      <c r="AT6701"/>
    </row>
    <row r="6702" spans="18:46">
      <c r="R6702"/>
      <c r="S6702"/>
      <c r="U6702"/>
      <c r="V6702"/>
      <c r="X6702"/>
      <c r="Y6702"/>
      <c r="AA6702"/>
      <c r="AB6702"/>
      <c r="AD6702"/>
      <c r="AE6702"/>
      <c r="AG6702"/>
      <c r="AH6702"/>
      <c r="AJ6702"/>
      <c r="AK6702"/>
      <c r="AM6702"/>
      <c r="AN6702"/>
      <c r="AP6702"/>
      <c r="AQ6702"/>
      <c r="AS6702"/>
      <c r="AT6702"/>
    </row>
    <row r="6703" spans="18:46">
      <c r="R6703"/>
      <c r="S6703"/>
      <c r="U6703"/>
      <c r="V6703"/>
      <c r="X6703"/>
      <c r="Y6703"/>
      <c r="AA6703"/>
      <c r="AB6703"/>
      <c r="AD6703"/>
      <c r="AE6703"/>
      <c r="AG6703"/>
      <c r="AH6703"/>
      <c r="AJ6703"/>
      <c r="AK6703"/>
      <c r="AM6703"/>
      <c r="AN6703"/>
      <c r="AP6703"/>
      <c r="AQ6703"/>
      <c r="AS6703"/>
      <c r="AT6703"/>
    </row>
    <row r="6704" spans="18:46">
      <c r="R6704"/>
      <c r="S6704"/>
      <c r="U6704"/>
      <c r="V6704"/>
      <c r="X6704"/>
      <c r="Y6704"/>
      <c r="AA6704"/>
      <c r="AB6704"/>
      <c r="AD6704"/>
      <c r="AE6704"/>
      <c r="AG6704"/>
      <c r="AH6704"/>
      <c r="AJ6704"/>
      <c r="AK6704"/>
      <c r="AM6704"/>
      <c r="AN6704"/>
      <c r="AP6704"/>
      <c r="AQ6704"/>
      <c r="AS6704"/>
      <c r="AT6704"/>
    </row>
    <row r="6705" spans="18:46">
      <c r="R6705"/>
      <c r="S6705"/>
      <c r="U6705"/>
      <c r="V6705"/>
      <c r="X6705"/>
      <c r="Y6705"/>
      <c r="AA6705"/>
      <c r="AB6705"/>
      <c r="AD6705"/>
      <c r="AE6705"/>
      <c r="AG6705"/>
      <c r="AH6705"/>
      <c r="AJ6705"/>
      <c r="AK6705"/>
      <c r="AM6705"/>
      <c r="AN6705"/>
      <c r="AP6705"/>
      <c r="AQ6705"/>
      <c r="AS6705"/>
      <c r="AT6705"/>
    </row>
    <row r="6706" spans="18:46">
      <c r="R6706"/>
      <c r="S6706"/>
      <c r="U6706"/>
      <c r="V6706"/>
      <c r="X6706"/>
      <c r="Y6706"/>
      <c r="AA6706"/>
      <c r="AB6706"/>
      <c r="AD6706"/>
      <c r="AE6706"/>
      <c r="AG6706"/>
      <c r="AH6706"/>
      <c r="AJ6706"/>
      <c r="AK6706"/>
      <c r="AM6706"/>
      <c r="AN6706"/>
      <c r="AP6706"/>
      <c r="AQ6706"/>
      <c r="AS6706"/>
      <c r="AT6706"/>
    </row>
    <row r="6707" spans="18:46">
      <c r="R6707"/>
      <c r="S6707"/>
      <c r="U6707"/>
      <c r="V6707"/>
      <c r="X6707"/>
      <c r="Y6707"/>
      <c r="AA6707"/>
      <c r="AB6707"/>
      <c r="AD6707"/>
      <c r="AE6707"/>
      <c r="AG6707"/>
      <c r="AH6707"/>
      <c r="AJ6707"/>
      <c r="AK6707"/>
      <c r="AM6707"/>
      <c r="AN6707"/>
      <c r="AP6707"/>
      <c r="AQ6707"/>
      <c r="AS6707"/>
      <c r="AT6707"/>
    </row>
    <row r="6708" spans="18:46">
      <c r="R6708"/>
      <c r="S6708"/>
      <c r="U6708"/>
      <c r="V6708"/>
      <c r="X6708"/>
      <c r="Y6708"/>
      <c r="AA6708"/>
      <c r="AB6708"/>
      <c r="AD6708"/>
      <c r="AE6708"/>
      <c r="AG6708"/>
      <c r="AH6708"/>
      <c r="AJ6708"/>
      <c r="AK6708"/>
      <c r="AM6708"/>
      <c r="AN6708"/>
      <c r="AP6708"/>
      <c r="AQ6708"/>
      <c r="AS6708"/>
      <c r="AT6708"/>
    </row>
    <row r="6709" spans="18:46">
      <c r="R6709"/>
      <c r="S6709"/>
      <c r="U6709"/>
      <c r="V6709"/>
      <c r="X6709"/>
      <c r="Y6709"/>
      <c r="AA6709"/>
      <c r="AB6709"/>
      <c r="AD6709"/>
      <c r="AE6709"/>
      <c r="AG6709"/>
      <c r="AH6709"/>
      <c r="AJ6709"/>
      <c r="AK6709"/>
      <c r="AM6709"/>
      <c r="AN6709"/>
      <c r="AP6709"/>
      <c r="AQ6709"/>
      <c r="AS6709"/>
      <c r="AT6709"/>
    </row>
    <row r="6710" spans="18:46">
      <c r="R6710"/>
      <c r="S6710"/>
      <c r="U6710"/>
      <c r="V6710"/>
      <c r="X6710"/>
      <c r="Y6710"/>
      <c r="AA6710"/>
      <c r="AB6710"/>
      <c r="AD6710"/>
      <c r="AE6710"/>
      <c r="AG6710"/>
      <c r="AH6710"/>
      <c r="AJ6710"/>
      <c r="AK6710"/>
      <c r="AM6710"/>
      <c r="AN6710"/>
      <c r="AP6710"/>
      <c r="AQ6710"/>
      <c r="AS6710"/>
      <c r="AT6710"/>
    </row>
    <row r="6711" spans="18:46">
      <c r="R6711"/>
      <c r="S6711"/>
      <c r="U6711"/>
      <c r="V6711"/>
      <c r="X6711"/>
      <c r="Y6711"/>
      <c r="AA6711"/>
      <c r="AB6711"/>
      <c r="AD6711"/>
      <c r="AE6711"/>
      <c r="AG6711"/>
      <c r="AH6711"/>
      <c r="AJ6711"/>
      <c r="AK6711"/>
      <c r="AM6711"/>
      <c r="AN6711"/>
      <c r="AP6711"/>
      <c r="AQ6711"/>
      <c r="AS6711"/>
      <c r="AT6711"/>
    </row>
    <row r="6712" spans="18:46">
      <c r="R6712"/>
      <c r="S6712"/>
      <c r="U6712"/>
      <c r="V6712"/>
      <c r="X6712"/>
      <c r="Y6712"/>
      <c r="AA6712"/>
      <c r="AB6712"/>
      <c r="AD6712"/>
      <c r="AE6712"/>
      <c r="AG6712"/>
      <c r="AH6712"/>
      <c r="AJ6712"/>
      <c r="AK6712"/>
      <c r="AM6712"/>
      <c r="AN6712"/>
      <c r="AP6712"/>
      <c r="AQ6712"/>
      <c r="AS6712"/>
      <c r="AT6712"/>
    </row>
    <row r="6713" spans="18:46">
      <c r="R6713"/>
      <c r="S6713"/>
      <c r="U6713"/>
      <c r="V6713"/>
      <c r="X6713"/>
      <c r="Y6713"/>
      <c r="AA6713"/>
      <c r="AB6713"/>
      <c r="AD6713"/>
      <c r="AE6713"/>
      <c r="AG6713"/>
      <c r="AH6713"/>
      <c r="AJ6713"/>
      <c r="AK6713"/>
      <c r="AM6713"/>
      <c r="AN6713"/>
      <c r="AP6713"/>
      <c r="AQ6713"/>
      <c r="AS6713"/>
      <c r="AT6713"/>
    </row>
    <row r="6714" spans="18:46">
      <c r="R6714"/>
      <c r="S6714"/>
      <c r="U6714"/>
      <c r="V6714"/>
      <c r="X6714"/>
      <c r="Y6714"/>
      <c r="AA6714"/>
      <c r="AB6714"/>
      <c r="AD6714"/>
      <c r="AE6714"/>
      <c r="AG6714"/>
      <c r="AH6714"/>
      <c r="AJ6714"/>
      <c r="AK6714"/>
      <c r="AM6714"/>
      <c r="AN6714"/>
      <c r="AP6714"/>
      <c r="AQ6714"/>
      <c r="AS6714"/>
      <c r="AT6714"/>
    </row>
    <row r="6715" spans="18:46">
      <c r="R6715"/>
      <c r="S6715"/>
      <c r="U6715"/>
      <c r="V6715"/>
      <c r="X6715"/>
      <c r="Y6715"/>
      <c r="AA6715"/>
      <c r="AB6715"/>
      <c r="AD6715"/>
      <c r="AE6715"/>
      <c r="AG6715"/>
      <c r="AH6715"/>
      <c r="AJ6715"/>
      <c r="AK6715"/>
      <c r="AM6715"/>
      <c r="AN6715"/>
      <c r="AP6715"/>
      <c r="AQ6715"/>
      <c r="AS6715"/>
      <c r="AT6715"/>
    </row>
    <row r="6716" spans="18:46">
      <c r="R6716"/>
      <c r="S6716"/>
      <c r="U6716"/>
      <c r="V6716"/>
      <c r="X6716"/>
      <c r="Y6716"/>
      <c r="AA6716"/>
      <c r="AB6716"/>
      <c r="AD6716"/>
      <c r="AE6716"/>
      <c r="AG6716"/>
      <c r="AH6716"/>
      <c r="AJ6716"/>
      <c r="AK6716"/>
      <c r="AM6716"/>
      <c r="AN6716"/>
      <c r="AP6716"/>
      <c r="AQ6716"/>
      <c r="AS6716"/>
      <c r="AT6716"/>
    </row>
    <row r="6717" spans="18:46">
      <c r="R6717"/>
      <c r="S6717"/>
      <c r="U6717"/>
      <c r="V6717"/>
      <c r="X6717"/>
      <c r="Y6717"/>
      <c r="AA6717"/>
      <c r="AB6717"/>
      <c r="AD6717"/>
      <c r="AE6717"/>
      <c r="AG6717"/>
      <c r="AH6717"/>
      <c r="AJ6717"/>
      <c r="AK6717"/>
      <c r="AM6717"/>
      <c r="AN6717"/>
      <c r="AP6717"/>
      <c r="AQ6717"/>
      <c r="AS6717"/>
      <c r="AT6717"/>
    </row>
    <row r="6718" spans="18:46">
      <c r="R6718"/>
      <c r="S6718"/>
      <c r="U6718"/>
      <c r="V6718"/>
      <c r="X6718"/>
      <c r="Y6718"/>
      <c r="AA6718"/>
      <c r="AB6718"/>
      <c r="AD6718"/>
      <c r="AE6718"/>
      <c r="AG6718"/>
      <c r="AH6718"/>
      <c r="AJ6718"/>
      <c r="AK6718"/>
      <c r="AM6718"/>
      <c r="AN6718"/>
      <c r="AP6718"/>
      <c r="AQ6718"/>
      <c r="AS6718"/>
      <c r="AT6718"/>
    </row>
    <row r="6719" spans="18:46">
      <c r="R6719"/>
      <c r="S6719"/>
      <c r="U6719"/>
      <c r="V6719"/>
      <c r="X6719"/>
      <c r="Y6719"/>
      <c r="AA6719"/>
      <c r="AB6719"/>
      <c r="AD6719"/>
      <c r="AE6719"/>
      <c r="AG6719"/>
      <c r="AH6719"/>
      <c r="AJ6719"/>
      <c r="AK6719"/>
      <c r="AM6719"/>
      <c r="AN6719"/>
      <c r="AP6719"/>
      <c r="AQ6719"/>
      <c r="AS6719"/>
      <c r="AT6719"/>
    </row>
    <row r="6720" spans="18:46">
      <c r="R6720"/>
      <c r="S6720"/>
      <c r="U6720"/>
      <c r="V6720"/>
      <c r="X6720"/>
      <c r="Y6720"/>
      <c r="AA6720"/>
      <c r="AB6720"/>
      <c r="AD6720"/>
      <c r="AE6720"/>
      <c r="AG6720"/>
      <c r="AH6720"/>
      <c r="AJ6720"/>
      <c r="AK6720"/>
      <c r="AM6720"/>
      <c r="AN6720"/>
      <c r="AP6720"/>
      <c r="AQ6720"/>
      <c r="AS6720"/>
      <c r="AT6720"/>
    </row>
    <row r="6721" spans="18:46">
      <c r="R6721"/>
      <c r="S6721"/>
      <c r="U6721"/>
      <c r="V6721"/>
      <c r="X6721"/>
      <c r="Y6721"/>
      <c r="AA6721"/>
      <c r="AB6721"/>
      <c r="AD6721"/>
      <c r="AE6721"/>
      <c r="AG6721"/>
      <c r="AH6721"/>
      <c r="AJ6721"/>
      <c r="AK6721"/>
      <c r="AM6721"/>
      <c r="AN6721"/>
      <c r="AP6721"/>
      <c r="AQ6721"/>
      <c r="AS6721"/>
      <c r="AT6721"/>
    </row>
    <row r="6722" spans="18:46">
      <c r="R6722"/>
      <c r="S6722"/>
      <c r="U6722"/>
      <c r="V6722"/>
      <c r="X6722"/>
      <c r="Y6722"/>
      <c r="AA6722"/>
      <c r="AB6722"/>
      <c r="AD6722"/>
      <c r="AE6722"/>
      <c r="AG6722"/>
      <c r="AH6722"/>
      <c r="AJ6722"/>
      <c r="AK6722"/>
      <c r="AM6722"/>
      <c r="AN6722"/>
      <c r="AP6722"/>
      <c r="AQ6722"/>
      <c r="AS6722"/>
      <c r="AT6722"/>
    </row>
    <row r="6723" spans="18:46">
      <c r="R6723"/>
      <c r="S6723"/>
      <c r="U6723"/>
      <c r="V6723"/>
      <c r="X6723"/>
      <c r="Y6723"/>
      <c r="AA6723"/>
      <c r="AB6723"/>
      <c r="AD6723"/>
      <c r="AE6723"/>
      <c r="AG6723"/>
      <c r="AH6723"/>
      <c r="AJ6723"/>
      <c r="AK6723"/>
      <c r="AM6723"/>
      <c r="AN6723"/>
      <c r="AP6723"/>
      <c r="AQ6723"/>
      <c r="AS6723"/>
      <c r="AT6723"/>
    </row>
    <row r="6724" spans="18:46">
      <c r="R6724"/>
      <c r="S6724"/>
      <c r="U6724"/>
      <c r="V6724"/>
      <c r="X6724"/>
      <c r="Y6724"/>
      <c r="AA6724"/>
      <c r="AB6724"/>
      <c r="AD6724"/>
      <c r="AE6724"/>
      <c r="AG6724"/>
      <c r="AH6724"/>
      <c r="AJ6724"/>
      <c r="AK6724"/>
      <c r="AM6724"/>
      <c r="AN6724"/>
      <c r="AP6724"/>
      <c r="AQ6724"/>
      <c r="AS6724"/>
      <c r="AT6724"/>
    </row>
    <row r="6725" spans="18:46">
      <c r="R6725"/>
      <c r="S6725"/>
      <c r="U6725"/>
      <c r="V6725"/>
      <c r="X6725"/>
      <c r="Y6725"/>
      <c r="AA6725"/>
      <c r="AB6725"/>
      <c r="AD6725"/>
      <c r="AE6725"/>
      <c r="AG6725"/>
      <c r="AH6725"/>
      <c r="AJ6725"/>
      <c r="AK6725"/>
      <c r="AM6725"/>
      <c r="AN6725"/>
      <c r="AP6725"/>
      <c r="AQ6725"/>
      <c r="AS6725"/>
      <c r="AT6725"/>
    </row>
    <row r="6726" spans="18:46">
      <c r="R6726"/>
      <c r="S6726"/>
      <c r="U6726"/>
      <c r="V6726"/>
      <c r="X6726"/>
      <c r="Y6726"/>
      <c r="AA6726"/>
      <c r="AB6726"/>
      <c r="AD6726"/>
      <c r="AE6726"/>
      <c r="AG6726"/>
      <c r="AH6726"/>
      <c r="AJ6726"/>
      <c r="AK6726"/>
      <c r="AM6726"/>
      <c r="AN6726"/>
      <c r="AP6726"/>
      <c r="AQ6726"/>
      <c r="AS6726"/>
      <c r="AT6726"/>
    </row>
    <row r="6727" spans="18:46">
      <c r="R6727"/>
      <c r="S6727"/>
      <c r="U6727"/>
      <c r="V6727"/>
      <c r="X6727"/>
      <c r="Y6727"/>
      <c r="AA6727"/>
      <c r="AB6727"/>
      <c r="AD6727"/>
      <c r="AE6727"/>
      <c r="AG6727"/>
      <c r="AH6727"/>
      <c r="AJ6727"/>
      <c r="AK6727"/>
      <c r="AM6727"/>
      <c r="AN6727"/>
      <c r="AP6727"/>
      <c r="AQ6727"/>
      <c r="AS6727"/>
      <c r="AT6727"/>
    </row>
    <row r="6728" spans="18:46">
      <c r="R6728"/>
      <c r="S6728"/>
      <c r="U6728"/>
      <c r="V6728"/>
      <c r="X6728"/>
      <c r="Y6728"/>
      <c r="AA6728"/>
      <c r="AB6728"/>
      <c r="AD6728"/>
      <c r="AE6728"/>
      <c r="AG6728"/>
      <c r="AH6728"/>
      <c r="AJ6728"/>
      <c r="AK6728"/>
      <c r="AM6728"/>
      <c r="AN6728"/>
      <c r="AP6728"/>
      <c r="AQ6728"/>
      <c r="AS6728"/>
      <c r="AT6728"/>
    </row>
    <row r="6729" spans="18:46">
      <c r="R6729"/>
      <c r="S6729"/>
      <c r="U6729"/>
      <c r="V6729"/>
      <c r="X6729"/>
      <c r="Y6729"/>
      <c r="AA6729"/>
      <c r="AB6729"/>
      <c r="AD6729"/>
      <c r="AE6729"/>
      <c r="AG6729"/>
      <c r="AH6729"/>
      <c r="AJ6729"/>
      <c r="AK6729"/>
      <c r="AM6729"/>
      <c r="AN6729"/>
      <c r="AP6729"/>
      <c r="AQ6729"/>
      <c r="AS6729"/>
      <c r="AT6729"/>
    </row>
    <row r="6730" spans="18:46">
      <c r="R6730"/>
      <c r="S6730"/>
      <c r="U6730"/>
      <c r="V6730"/>
      <c r="X6730"/>
      <c r="Y6730"/>
      <c r="AA6730"/>
      <c r="AB6730"/>
      <c r="AD6730"/>
      <c r="AE6730"/>
      <c r="AG6730"/>
      <c r="AH6730"/>
      <c r="AJ6730"/>
      <c r="AK6730"/>
      <c r="AM6730"/>
      <c r="AN6730"/>
      <c r="AP6730"/>
      <c r="AQ6730"/>
      <c r="AS6730"/>
      <c r="AT6730"/>
    </row>
    <row r="6731" spans="18:46">
      <c r="R6731"/>
      <c r="S6731"/>
      <c r="U6731"/>
      <c r="V6731"/>
      <c r="X6731"/>
      <c r="Y6731"/>
      <c r="AA6731"/>
      <c r="AB6731"/>
      <c r="AD6731"/>
      <c r="AE6731"/>
      <c r="AG6731"/>
      <c r="AH6731"/>
      <c r="AJ6731"/>
      <c r="AK6731"/>
      <c r="AM6731"/>
      <c r="AN6731"/>
      <c r="AP6731"/>
      <c r="AQ6731"/>
      <c r="AS6731"/>
      <c r="AT6731"/>
    </row>
    <row r="6732" spans="18:46">
      <c r="R6732"/>
      <c r="S6732"/>
      <c r="U6732"/>
      <c r="V6732"/>
      <c r="X6732"/>
      <c r="Y6732"/>
      <c r="AA6732"/>
      <c r="AB6732"/>
      <c r="AD6732"/>
      <c r="AE6732"/>
      <c r="AG6732"/>
      <c r="AH6732"/>
      <c r="AJ6732"/>
      <c r="AK6732"/>
      <c r="AM6732"/>
      <c r="AN6732"/>
      <c r="AP6732"/>
      <c r="AQ6732"/>
      <c r="AS6732"/>
      <c r="AT6732"/>
    </row>
    <row r="6733" spans="18:46">
      <c r="R6733"/>
      <c r="S6733"/>
      <c r="U6733"/>
      <c r="V6733"/>
      <c r="X6733"/>
      <c r="Y6733"/>
      <c r="AA6733"/>
      <c r="AB6733"/>
      <c r="AD6733"/>
      <c r="AE6733"/>
      <c r="AG6733"/>
      <c r="AH6733"/>
      <c r="AJ6733"/>
      <c r="AK6733"/>
      <c r="AM6733"/>
      <c r="AN6733"/>
      <c r="AP6733"/>
      <c r="AQ6733"/>
      <c r="AS6733"/>
      <c r="AT6733"/>
    </row>
    <row r="6734" spans="18:46">
      <c r="R6734"/>
      <c r="S6734"/>
      <c r="U6734"/>
      <c r="V6734"/>
      <c r="X6734"/>
      <c r="Y6734"/>
      <c r="AA6734"/>
      <c r="AB6734"/>
      <c r="AD6734"/>
      <c r="AE6734"/>
      <c r="AG6734"/>
      <c r="AH6734"/>
      <c r="AJ6734"/>
      <c r="AK6734"/>
      <c r="AM6734"/>
      <c r="AN6734"/>
      <c r="AP6734"/>
      <c r="AQ6734"/>
      <c r="AS6734"/>
      <c r="AT6734"/>
    </row>
    <row r="6735" spans="18:46">
      <c r="R6735"/>
      <c r="S6735"/>
      <c r="U6735"/>
      <c r="V6735"/>
      <c r="X6735"/>
      <c r="Y6735"/>
      <c r="AA6735"/>
      <c r="AB6735"/>
      <c r="AD6735"/>
      <c r="AE6735"/>
      <c r="AG6735"/>
      <c r="AH6735"/>
      <c r="AJ6735"/>
      <c r="AK6735"/>
      <c r="AM6735"/>
      <c r="AN6735"/>
      <c r="AP6735"/>
      <c r="AQ6735"/>
      <c r="AS6735"/>
      <c r="AT6735"/>
    </row>
    <row r="6736" spans="18:46">
      <c r="R6736"/>
      <c r="S6736"/>
      <c r="U6736"/>
      <c r="V6736"/>
      <c r="X6736"/>
      <c r="Y6736"/>
      <c r="AA6736"/>
      <c r="AB6736"/>
      <c r="AD6736"/>
      <c r="AE6736"/>
      <c r="AG6736"/>
      <c r="AH6736"/>
      <c r="AJ6736"/>
      <c r="AK6736"/>
      <c r="AM6736"/>
      <c r="AN6736"/>
      <c r="AP6736"/>
      <c r="AQ6736"/>
      <c r="AS6736"/>
      <c r="AT6736"/>
    </row>
    <row r="6737" spans="18:46">
      <c r="R6737"/>
      <c r="S6737"/>
      <c r="U6737"/>
      <c r="V6737"/>
      <c r="X6737"/>
      <c r="Y6737"/>
      <c r="AA6737"/>
      <c r="AB6737"/>
      <c r="AD6737"/>
      <c r="AE6737"/>
      <c r="AG6737"/>
      <c r="AH6737"/>
      <c r="AJ6737"/>
      <c r="AK6737"/>
      <c r="AM6737"/>
      <c r="AN6737"/>
      <c r="AP6737"/>
      <c r="AQ6737"/>
      <c r="AS6737"/>
      <c r="AT6737"/>
    </row>
    <row r="6738" spans="18:46">
      <c r="R6738"/>
      <c r="S6738"/>
      <c r="U6738"/>
      <c r="V6738"/>
      <c r="X6738"/>
      <c r="Y6738"/>
      <c r="AA6738"/>
      <c r="AB6738"/>
      <c r="AD6738"/>
      <c r="AE6738"/>
      <c r="AG6738"/>
      <c r="AH6738"/>
      <c r="AJ6738"/>
      <c r="AK6738"/>
      <c r="AM6738"/>
      <c r="AN6738"/>
      <c r="AP6738"/>
      <c r="AQ6738"/>
      <c r="AS6738"/>
      <c r="AT6738"/>
    </row>
    <row r="6739" spans="18:46">
      <c r="R6739"/>
      <c r="S6739"/>
      <c r="U6739"/>
      <c r="V6739"/>
      <c r="X6739"/>
      <c r="Y6739"/>
      <c r="AA6739"/>
      <c r="AB6739"/>
      <c r="AD6739"/>
      <c r="AE6739"/>
      <c r="AG6739"/>
      <c r="AH6739"/>
      <c r="AJ6739"/>
      <c r="AK6739"/>
      <c r="AM6739"/>
      <c r="AN6739"/>
      <c r="AP6739"/>
      <c r="AQ6739"/>
      <c r="AS6739"/>
      <c r="AT6739"/>
    </row>
    <row r="6740" spans="18:46">
      <c r="R6740"/>
      <c r="S6740"/>
      <c r="U6740"/>
      <c r="V6740"/>
      <c r="X6740"/>
      <c r="Y6740"/>
      <c r="AA6740"/>
      <c r="AB6740"/>
      <c r="AD6740"/>
      <c r="AE6740"/>
      <c r="AG6740"/>
      <c r="AH6740"/>
      <c r="AJ6740"/>
      <c r="AK6740"/>
      <c r="AM6740"/>
      <c r="AN6740"/>
      <c r="AP6740"/>
      <c r="AQ6740"/>
      <c r="AS6740"/>
      <c r="AT6740"/>
    </row>
    <row r="6741" spans="18:46">
      <c r="R6741"/>
      <c r="S6741"/>
      <c r="U6741"/>
      <c r="V6741"/>
      <c r="X6741"/>
      <c r="Y6741"/>
      <c r="AA6741"/>
      <c r="AB6741"/>
      <c r="AD6741"/>
      <c r="AE6741"/>
      <c r="AG6741"/>
      <c r="AH6741"/>
      <c r="AJ6741"/>
      <c r="AK6741"/>
      <c r="AM6741"/>
      <c r="AN6741"/>
      <c r="AP6741"/>
      <c r="AQ6741"/>
      <c r="AS6741"/>
      <c r="AT6741"/>
    </row>
    <row r="6742" spans="18:46">
      <c r="R6742"/>
      <c r="S6742"/>
      <c r="U6742"/>
      <c r="V6742"/>
      <c r="X6742"/>
      <c r="Y6742"/>
      <c r="AA6742"/>
      <c r="AB6742"/>
      <c r="AD6742"/>
      <c r="AE6742"/>
      <c r="AG6742"/>
      <c r="AH6742"/>
      <c r="AJ6742"/>
      <c r="AK6742"/>
      <c r="AM6742"/>
      <c r="AN6742"/>
      <c r="AP6742"/>
      <c r="AQ6742"/>
      <c r="AS6742"/>
      <c r="AT6742"/>
    </row>
    <row r="6743" spans="18:46">
      <c r="R6743"/>
      <c r="S6743"/>
      <c r="U6743"/>
      <c r="V6743"/>
      <c r="X6743"/>
      <c r="Y6743"/>
      <c r="AA6743"/>
      <c r="AB6743"/>
      <c r="AD6743"/>
      <c r="AE6743"/>
      <c r="AG6743"/>
      <c r="AH6743"/>
      <c r="AJ6743"/>
      <c r="AK6743"/>
      <c r="AM6743"/>
      <c r="AN6743"/>
      <c r="AP6743"/>
      <c r="AQ6743"/>
      <c r="AS6743"/>
      <c r="AT6743"/>
    </row>
    <row r="6744" spans="18:46">
      <c r="R6744"/>
      <c r="S6744"/>
      <c r="U6744"/>
      <c r="V6744"/>
      <c r="X6744"/>
      <c r="Y6744"/>
      <c r="AA6744"/>
      <c r="AB6744"/>
      <c r="AD6744"/>
      <c r="AE6744"/>
      <c r="AG6744"/>
      <c r="AH6744"/>
      <c r="AJ6744"/>
      <c r="AK6744"/>
      <c r="AM6744"/>
      <c r="AN6744"/>
      <c r="AP6744"/>
      <c r="AQ6744"/>
      <c r="AS6744"/>
      <c r="AT6744"/>
    </row>
    <row r="6745" spans="18:46">
      <c r="R6745"/>
      <c r="S6745"/>
      <c r="U6745"/>
      <c r="V6745"/>
      <c r="X6745"/>
      <c r="Y6745"/>
      <c r="AA6745"/>
      <c r="AB6745"/>
      <c r="AD6745"/>
      <c r="AE6745"/>
      <c r="AG6745"/>
      <c r="AH6745"/>
      <c r="AJ6745"/>
      <c r="AK6745"/>
      <c r="AM6745"/>
      <c r="AN6745"/>
      <c r="AP6745"/>
      <c r="AQ6745"/>
      <c r="AS6745"/>
      <c r="AT6745"/>
    </row>
    <row r="6746" spans="18:46">
      <c r="R6746"/>
      <c r="S6746"/>
      <c r="U6746"/>
      <c r="V6746"/>
      <c r="X6746"/>
      <c r="Y6746"/>
      <c r="AA6746"/>
      <c r="AB6746"/>
      <c r="AD6746"/>
      <c r="AE6746"/>
      <c r="AG6746"/>
      <c r="AH6746"/>
      <c r="AJ6746"/>
      <c r="AK6746"/>
      <c r="AM6746"/>
      <c r="AN6746"/>
      <c r="AP6746"/>
      <c r="AQ6746"/>
      <c r="AS6746"/>
      <c r="AT6746"/>
    </row>
    <row r="6747" spans="18:46">
      <c r="R6747"/>
      <c r="S6747"/>
      <c r="U6747"/>
      <c r="V6747"/>
      <c r="X6747"/>
      <c r="Y6747"/>
      <c r="AA6747"/>
      <c r="AB6747"/>
      <c r="AD6747"/>
      <c r="AE6747"/>
      <c r="AG6747"/>
      <c r="AH6747"/>
      <c r="AJ6747"/>
      <c r="AK6747"/>
      <c r="AM6747"/>
      <c r="AN6747"/>
      <c r="AP6747"/>
      <c r="AQ6747"/>
      <c r="AS6747"/>
      <c r="AT6747"/>
    </row>
    <row r="6748" spans="18:46">
      <c r="R6748"/>
      <c r="S6748"/>
      <c r="U6748"/>
      <c r="V6748"/>
      <c r="X6748"/>
      <c r="Y6748"/>
      <c r="AA6748"/>
      <c r="AB6748"/>
      <c r="AD6748"/>
      <c r="AE6748"/>
      <c r="AG6748"/>
      <c r="AH6748"/>
      <c r="AJ6748"/>
      <c r="AK6748"/>
      <c r="AM6748"/>
      <c r="AN6748"/>
      <c r="AP6748"/>
      <c r="AQ6748"/>
      <c r="AS6748"/>
      <c r="AT6748"/>
    </row>
    <row r="6749" spans="18:46">
      <c r="R6749"/>
      <c r="S6749"/>
      <c r="U6749"/>
      <c r="V6749"/>
      <c r="X6749"/>
      <c r="Y6749"/>
      <c r="AA6749"/>
      <c r="AB6749"/>
      <c r="AD6749"/>
      <c r="AE6749"/>
      <c r="AG6749"/>
      <c r="AH6749"/>
      <c r="AJ6749"/>
      <c r="AK6749"/>
      <c r="AM6749"/>
      <c r="AN6749"/>
      <c r="AP6749"/>
      <c r="AQ6749"/>
      <c r="AS6749"/>
      <c r="AT6749"/>
    </row>
    <row r="6750" spans="18:46">
      <c r="R6750"/>
      <c r="S6750"/>
      <c r="U6750"/>
      <c r="V6750"/>
      <c r="X6750"/>
      <c r="Y6750"/>
      <c r="AA6750"/>
      <c r="AB6750"/>
      <c r="AD6750"/>
      <c r="AE6750"/>
      <c r="AG6750"/>
      <c r="AH6750"/>
      <c r="AJ6750"/>
      <c r="AK6750"/>
      <c r="AM6750"/>
      <c r="AN6750"/>
      <c r="AP6750"/>
      <c r="AQ6750"/>
      <c r="AS6750"/>
      <c r="AT6750"/>
    </row>
    <row r="6751" spans="18:46">
      <c r="R6751"/>
      <c r="S6751"/>
      <c r="U6751"/>
      <c r="V6751"/>
      <c r="X6751"/>
      <c r="Y6751"/>
      <c r="AA6751"/>
      <c r="AB6751"/>
      <c r="AD6751"/>
      <c r="AE6751"/>
      <c r="AG6751"/>
      <c r="AH6751"/>
      <c r="AJ6751"/>
      <c r="AK6751"/>
      <c r="AM6751"/>
      <c r="AN6751"/>
      <c r="AP6751"/>
      <c r="AQ6751"/>
      <c r="AS6751"/>
      <c r="AT6751"/>
    </row>
    <row r="6752" spans="18:46">
      <c r="R6752"/>
      <c r="S6752"/>
      <c r="U6752"/>
      <c r="V6752"/>
      <c r="X6752"/>
      <c r="Y6752"/>
      <c r="AA6752"/>
      <c r="AB6752"/>
      <c r="AD6752"/>
      <c r="AE6752"/>
      <c r="AG6752"/>
      <c r="AH6752"/>
      <c r="AJ6752"/>
      <c r="AK6752"/>
      <c r="AM6752"/>
      <c r="AN6752"/>
      <c r="AP6752"/>
      <c r="AQ6752"/>
      <c r="AS6752"/>
      <c r="AT6752"/>
    </row>
    <row r="6753" spans="18:46">
      <c r="R6753"/>
      <c r="S6753"/>
      <c r="U6753"/>
      <c r="V6753"/>
      <c r="X6753"/>
      <c r="Y6753"/>
      <c r="AA6753"/>
      <c r="AB6753"/>
      <c r="AD6753"/>
      <c r="AE6753"/>
      <c r="AG6753"/>
      <c r="AH6753"/>
      <c r="AJ6753"/>
      <c r="AK6753"/>
      <c r="AM6753"/>
      <c r="AN6753"/>
      <c r="AP6753"/>
      <c r="AQ6753"/>
      <c r="AS6753"/>
      <c r="AT6753"/>
    </row>
    <row r="6754" spans="18:46">
      <c r="R6754"/>
      <c r="S6754"/>
      <c r="U6754"/>
      <c r="V6754"/>
      <c r="X6754"/>
      <c r="Y6754"/>
      <c r="AA6754"/>
      <c r="AB6754"/>
      <c r="AD6754"/>
      <c r="AE6754"/>
      <c r="AG6754"/>
      <c r="AH6754"/>
      <c r="AJ6754"/>
      <c r="AK6754"/>
      <c r="AM6754"/>
      <c r="AN6754"/>
      <c r="AP6754"/>
      <c r="AQ6754"/>
      <c r="AS6754"/>
      <c r="AT6754"/>
    </row>
    <row r="6755" spans="18:46">
      <c r="R6755"/>
      <c r="S6755"/>
      <c r="U6755"/>
      <c r="V6755"/>
      <c r="X6755"/>
      <c r="Y6755"/>
      <c r="AA6755"/>
      <c r="AB6755"/>
      <c r="AD6755"/>
      <c r="AE6755"/>
      <c r="AG6755"/>
      <c r="AH6755"/>
      <c r="AJ6755"/>
      <c r="AK6755"/>
      <c r="AM6755"/>
      <c r="AN6755"/>
      <c r="AP6755"/>
      <c r="AQ6755"/>
      <c r="AS6755"/>
      <c r="AT6755"/>
    </row>
    <row r="6756" spans="18:46">
      <c r="R6756"/>
      <c r="S6756"/>
      <c r="U6756"/>
      <c r="V6756"/>
      <c r="X6756"/>
      <c r="Y6756"/>
      <c r="AA6756"/>
      <c r="AB6756"/>
      <c r="AD6756"/>
      <c r="AE6756"/>
      <c r="AG6756"/>
      <c r="AH6756"/>
      <c r="AJ6756"/>
      <c r="AK6756"/>
      <c r="AM6756"/>
      <c r="AN6756"/>
      <c r="AP6756"/>
      <c r="AQ6756"/>
      <c r="AS6756"/>
      <c r="AT6756"/>
    </row>
    <row r="6757" spans="18:46">
      <c r="R6757"/>
      <c r="S6757"/>
      <c r="U6757"/>
      <c r="V6757"/>
      <c r="X6757"/>
      <c r="Y6757"/>
      <c r="AA6757"/>
      <c r="AB6757"/>
      <c r="AD6757"/>
      <c r="AE6757"/>
      <c r="AG6757"/>
      <c r="AH6757"/>
      <c r="AJ6757"/>
      <c r="AK6757"/>
      <c r="AM6757"/>
      <c r="AN6757"/>
      <c r="AP6757"/>
      <c r="AQ6757"/>
      <c r="AS6757"/>
      <c r="AT6757"/>
    </row>
    <row r="6758" spans="18:46">
      <c r="R6758"/>
      <c r="S6758"/>
      <c r="U6758"/>
      <c r="V6758"/>
      <c r="X6758"/>
      <c r="Y6758"/>
      <c r="AA6758"/>
      <c r="AB6758"/>
      <c r="AD6758"/>
      <c r="AE6758"/>
      <c r="AG6758"/>
      <c r="AH6758"/>
      <c r="AJ6758"/>
      <c r="AK6758"/>
      <c r="AM6758"/>
      <c r="AN6758"/>
      <c r="AP6758"/>
      <c r="AQ6758"/>
      <c r="AS6758"/>
      <c r="AT6758"/>
    </row>
    <row r="6759" spans="18:46">
      <c r="R6759"/>
      <c r="S6759"/>
      <c r="U6759"/>
      <c r="V6759"/>
      <c r="X6759"/>
      <c r="Y6759"/>
      <c r="AA6759"/>
      <c r="AB6759"/>
      <c r="AD6759"/>
      <c r="AE6759"/>
      <c r="AG6759"/>
      <c r="AH6759"/>
      <c r="AJ6759"/>
      <c r="AK6759"/>
      <c r="AM6759"/>
      <c r="AN6759"/>
      <c r="AP6759"/>
      <c r="AQ6759"/>
      <c r="AS6759"/>
      <c r="AT6759"/>
    </row>
    <row r="6760" spans="18:46">
      <c r="R6760"/>
      <c r="S6760"/>
      <c r="U6760"/>
      <c r="V6760"/>
      <c r="X6760"/>
      <c r="Y6760"/>
      <c r="AA6760"/>
      <c r="AB6760"/>
      <c r="AD6760"/>
      <c r="AE6760"/>
      <c r="AG6760"/>
      <c r="AH6760"/>
      <c r="AJ6760"/>
      <c r="AK6760"/>
      <c r="AM6760"/>
      <c r="AN6760"/>
      <c r="AP6760"/>
      <c r="AQ6760"/>
      <c r="AS6760"/>
      <c r="AT6760"/>
    </row>
    <row r="6761" spans="18:46">
      <c r="R6761"/>
      <c r="S6761"/>
      <c r="U6761"/>
      <c r="V6761"/>
      <c r="X6761"/>
      <c r="Y6761"/>
      <c r="AA6761"/>
      <c r="AB6761"/>
      <c r="AD6761"/>
      <c r="AE6761"/>
      <c r="AG6761"/>
      <c r="AH6761"/>
      <c r="AJ6761"/>
      <c r="AK6761"/>
      <c r="AM6761"/>
      <c r="AN6761"/>
      <c r="AP6761"/>
      <c r="AQ6761"/>
      <c r="AS6761"/>
      <c r="AT6761"/>
    </row>
    <row r="6762" spans="18:46">
      <c r="R6762"/>
      <c r="S6762"/>
      <c r="U6762"/>
      <c r="V6762"/>
      <c r="X6762"/>
      <c r="Y6762"/>
      <c r="AA6762"/>
      <c r="AB6762"/>
      <c r="AD6762"/>
      <c r="AE6762"/>
      <c r="AG6762"/>
      <c r="AH6762"/>
      <c r="AJ6762"/>
      <c r="AK6762"/>
      <c r="AM6762"/>
      <c r="AN6762"/>
      <c r="AP6762"/>
      <c r="AQ6762"/>
      <c r="AS6762"/>
      <c r="AT6762"/>
    </row>
    <row r="6763" spans="18:46">
      <c r="R6763"/>
      <c r="S6763"/>
      <c r="U6763"/>
      <c r="V6763"/>
      <c r="X6763"/>
      <c r="Y6763"/>
      <c r="AA6763"/>
      <c r="AB6763"/>
      <c r="AD6763"/>
      <c r="AE6763"/>
      <c r="AG6763"/>
      <c r="AH6763"/>
      <c r="AJ6763"/>
      <c r="AK6763"/>
      <c r="AM6763"/>
      <c r="AN6763"/>
      <c r="AP6763"/>
      <c r="AQ6763"/>
      <c r="AS6763"/>
      <c r="AT6763"/>
    </row>
    <row r="6764" spans="18:46">
      <c r="R6764"/>
      <c r="S6764"/>
      <c r="U6764"/>
      <c r="V6764"/>
      <c r="X6764"/>
      <c r="Y6764"/>
      <c r="AA6764"/>
      <c r="AB6764"/>
      <c r="AD6764"/>
      <c r="AE6764"/>
      <c r="AG6764"/>
      <c r="AH6764"/>
      <c r="AJ6764"/>
      <c r="AK6764"/>
      <c r="AM6764"/>
      <c r="AN6764"/>
      <c r="AP6764"/>
      <c r="AQ6764"/>
      <c r="AS6764"/>
      <c r="AT6764"/>
    </row>
    <row r="6765" spans="18:46">
      <c r="R6765"/>
      <c r="S6765"/>
      <c r="U6765"/>
      <c r="V6765"/>
      <c r="X6765"/>
      <c r="Y6765"/>
      <c r="AA6765"/>
      <c r="AB6765"/>
      <c r="AD6765"/>
      <c r="AE6765"/>
      <c r="AG6765"/>
      <c r="AH6765"/>
      <c r="AJ6765"/>
      <c r="AK6765"/>
      <c r="AM6765"/>
      <c r="AN6765"/>
      <c r="AP6765"/>
      <c r="AQ6765"/>
      <c r="AS6765"/>
      <c r="AT6765"/>
    </row>
    <row r="6766" spans="18:46">
      <c r="R6766"/>
      <c r="S6766"/>
      <c r="U6766"/>
      <c r="V6766"/>
      <c r="X6766"/>
      <c r="Y6766"/>
      <c r="AA6766"/>
      <c r="AB6766"/>
      <c r="AD6766"/>
      <c r="AE6766"/>
      <c r="AG6766"/>
      <c r="AH6766"/>
      <c r="AJ6766"/>
      <c r="AK6766"/>
      <c r="AM6766"/>
      <c r="AN6766"/>
      <c r="AP6766"/>
      <c r="AQ6766"/>
      <c r="AS6766"/>
      <c r="AT6766"/>
    </row>
    <row r="6767" spans="18:46">
      <c r="R6767"/>
      <c r="S6767"/>
      <c r="U6767"/>
      <c r="V6767"/>
      <c r="X6767"/>
      <c r="Y6767"/>
      <c r="AA6767"/>
      <c r="AB6767"/>
      <c r="AD6767"/>
      <c r="AE6767"/>
      <c r="AG6767"/>
      <c r="AH6767"/>
      <c r="AJ6767"/>
      <c r="AK6767"/>
      <c r="AM6767"/>
      <c r="AN6767"/>
      <c r="AP6767"/>
      <c r="AQ6767"/>
      <c r="AS6767"/>
      <c r="AT6767"/>
    </row>
    <row r="6768" spans="18:46">
      <c r="R6768"/>
      <c r="S6768"/>
      <c r="U6768"/>
      <c r="V6768"/>
      <c r="X6768"/>
      <c r="Y6768"/>
      <c r="AA6768"/>
      <c r="AB6768"/>
      <c r="AD6768"/>
      <c r="AE6768"/>
      <c r="AG6768"/>
      <c r="AH6768"/>
      <c r="AJ6768"/>
      <c r="AK6768"/>
      <c r="AM6768"/>
      <c r="AN6768"/>
      <c r="AP6768"/>
      <c r="AQ6768"/>
      <c r="AS6768"/>
      <c r="AT6768"/>
    </row>
    <row r="6769" spans="18:46">
      <c r="R6769"/>
      <c r="S6769"/>
      <c r="U6769"/>
      <c r="V6769"/>
      <c r="X6769"/>
      <c r="Y6769"/>
      <c r="AA6769"/>
      <c r="AB6769"/>
      <c r="AD6769"/>
      <c r="AE6769"/>
      <c r="AG6769"/>
      <c r="AH6769"/>
      <c r="AJ6769"/>
      <c r="AK6769"/>
      <c r="AM6769"/>
      <c r="AN6769"/>
      <c r="AP6769"/>
      <c r="AQ6769"/>
      <c r="AS6769"/>
      <c r="AT6769"/>
    </row>
    <row r="6770" spans="18:46">
      <c r="R6770"/>
      <c r="S6770"/>
      <c r="U6770"/>
      <c r="V6770"/>
      <c r="X6770"/>
      <c r="Y6770"/>
      <c r="AA6770"/>
      <c r="AB6770"/>
      <c r="AD6770"/>
      <c r="AE6770"/>
      <c r="AG6770"/>
      <c r="AH6770"/>
      <c r="AJ6770"/>
      <c r="AK6770"/>
      <c r="AM6770"/>
      <c r="AN6770"/>
      <c r="AP6770"/>
      <c r="AQ6770"/>
      <c r="AS6770"/>
      <c r="AT6770"/>
    </row>
    <row r="6771" spans="18:46">
      <c r="R6771"/>
      <c r="S6771"/>
      <c r="U6771"/>
      <c r="V6771"/>
      <c r="X6771"/>
      <c r="Y6771"/>
      <c r="AA6771"/>
      <c r="AB6771"/>
      <c r="AD6771"/>
      <c r="AE6771"/>
      <c r="AG6771"/>
      <c r="AH6771"/>
      <c r="AJ6771"/>
      <c r="AK6771"/>
      <c r="AM6771"/>
      <c r="AN6771"/>
      <c r="AP6771"/>
      <c r="AQ6771"/>
      <c r="AS6771"/>
      <c r="AT6771"/>
    </row>
    <row r="6772" spans="18:46">
      <c r="R6772"/>
      <c r="S6772"/>
      <c r="U6772"/>
      <c r="V6772"/>
      <c r="X6772"/>
      <c r="Y6772"/>
      <c r="AA6772"/>
      <c r="AB6772"/>
      <c r="AD6772"/>
      <c r="AE6772"/>
      <c r="AG6772"/>
      <c r="AH6772"/>
      <c r="AJ6772"/>
      <c r="AK6772"/>
      <c r="AM6772"/>
      <c r="AN6772"/>
      <c r="AP6772"/>
      <c r="AQ6772"/>
      <c r="AS6772"/>
      <c r="AT6772"/>
    </row>
    <row r="6773" spans="18:46">
      <c r="R6773"/>
      <c r="S6773"/>
      <c r="U6773"/>
      <c r="V6773"/>
      <c r="X6773"/>
      <c r="Y6773"/>
      <c r="AA6773"/>
      <c r="AB6773"/>
      <c r="AD6773"/>
      <c r="AE6773"/>
      <c r="AG6773"/>
      <c r="AH6773"/>
      <c r="AJ6773"/>
      <c r="AK6773"/>
      <c r="AM6773"/>
      <c r="AN6773"/>
      <c r="AP6773"/>
      <c r="AQ6773"/>
      <c r="AS6773"/>
      <c r="AT6773"/>
    </row>
    <row r="6774" spans="18:46">
      <c r="R6774"/>
      <c r="S6774"/>
      <c r="U6774"/>
      <c r="V6774"/>
      <c r="X6774"/>
      <c r="Y6774"/>
      <c r="AA6774"/>
      <c r="AB6774"/>
      <c r="AD6774"/>
      <c r="AE6774"/>
      <c r="AG6774"/>
      <c r="AH6774"/>
      <c r="AJ6774"/>
      <c r="AK6774"/>
      <c r="AM6774"/>
      <c r="AN6774"/>
      <c r="AP6774"/>
      <c r="AQ6774"/>
      <c r="AS6774"/>
      <c r="AT6774"/>
    </row>
    <row r="6775" spans="18:46">
      <c r="R6775"/>
      <c r="S6775"/>
      <c r="U6775"/>
      <c r="V6775"/>
      <c r="X6775"/>
      <c r="Y6775"/>
      <c r="AA6775"/>
      <c r="AB6775"/>
      <c r="AD6775"/>
      <c r="AE6775"/>
      <c r="AG6775"/>
      <c r="AH6775"/>
      <c r="AJ6775"/>
      <c r="AK6775"/>
      <c r="AM6775"/>
      <c r="AN6775"/>
      <c r="AP6775"/>
      <c r="AQ6775"/>
      <c r="AS6775"/>
      <c r="AT6775"/>
    </row>
    <row r="6776" spans="18:46">
      <c r="R6776"/>
      <c r="S6776"/>
      <c r="U6776"/>
      <c r="V6776"/>
      <c r="X6776"/>
      <c r="Y6776"/>
      <c r="AA6776"/>
      <c r="AB6776"/>
      <c r="AD6776"/>
      <c r="AE6776"/>
      <c r="AG6776"/>
      <c r="AH6776"/>
      <c r="AJ6776"/>
      <c r="AK6776"/>
      <c r="AM6776"/>
      <c r="AN6776"/>
      <c r="AP6776"/>
      <c r="AQ6776"/>
      <c r="AS6776"/>
      <c r="AT6776"/>
    </row>
    <row r="6777" spans="18:46">
      <c r="R6777"/>
      <c r="S6777"/>
      <c r="U6777"/>
      <c r="V6777"/>
      <c r="X6777"/>
      <c r="Y6777"/>
      <c r="AA6777"/>
      <c r="AB6777"/>
      <c r="AD6777"/>
      <c r="AE6777"/>
      <c r="AG6777"/>
      <c r="AH6777"/>
      <c r="AJ6777"/>
      <c r="AK6777"/>
      <c r="AM6777"/>
      <c r="AN6777"/>
      <c r="AP6777"/>
      <c r="AQ6777"/>
      <c r="AS6777"/>
      <c r="AT6777"/>
    </row>
    <row r="6778" spans="18:46">
      <c r="R6778"/>
      <c r="S6778"/>
      <c r="U6778"/>
      <c r="V6778"/>
      <c r="X6778"/>
      <c r="Y6778"/>
      <c r="AA6778"/>
      <c r="AB6778"/>
      <c r="AD6778"/>
      <c r="AE6778"/>
      <c r="AG6778"/>
      <c r="AH6778"/>
      <c r="AJ6778"/>
      <c r="AK6778"/>
      <c r="AM6778"/>
      <c r="AN6778"/>
      <c r="AP6778"/>
      <c r="AQ6778"/>
      <c r="AS6778"/>
      <c r="AT6778"/>
    </row>
    <row r="6779" spans="18:46">
      <c r="R6779"/>
      <c r="S6779"/>
      <c r="U6779"/>
      <c r="V6779"/>
      <c r="X6779"/>
      <c r="Y6779"/>
      <c r="AA6779"/>
      <c r="AB6779"/>
      <c r="AD6779"/>
      <c r="AE6779"/>
      <c r="AG6779"/>
      <c r="AH6779"/>
      <c r="AJ6779"/>
      <c r="AK6779"/>
      <c r="AM6779"/>
      <c r="AN6779"/>
      <c r="AP6779"/>
      <c r="AQ6779"/>
      <c r="AS6779"/>
      <c r="AT6779"/>
    </row>
    <row r="6780" spans="18:46">
      <c r="R6780"/>
      <c r="S6780"/>
      <c r="U6780"/>
      <c r="V6780"/>
      <c r="X6780"/>
      <c r="Y6780"/>
      <c r="AA6780"/>
      <c r="AB6780"/>
      <c r="AD6780"/>
      <c r="AE6780"/>
      <c r="AG6780"/>
      <c r="AH6780"/>
      <c r="AJ6780"/>
      <c r="AK6780"/>
      <c r="AM6780"/>
      <c r="AN6780"/>
      <c r="AP6780"/>
      <c r="AQ6780"/>
      <c r="AS6780"/>
      <c r="AT6780"/>
    </row>
    <row r="6781" spans="18:46">
      <c r="R6781"/>
      <c r="S6781"/>
      <c r="U6781"/>
      <c r="V6781"/>
      <c r="X6781"/>
      <c r="Y6781"/>
      <c r="AA6781"/>
      <c r="AB6781"/>
      <c r="AD6781"/>
      <c r="AE6781"/>
      <c r="AG6781"/>
      <c r="AH6781"/>
      <c r="AJ6781"/>
      <c r="AK6781"/>
      <c r="AM6781"/>
      <c r="AN6781"/>
      <c r="AP6781"/>
      <c r="AQ6781"/>
      <c r="AS6781"/>
      <c r="AT6781"/>
    </row>
    <row r="6782" spans="18:46">
      <c r="R6782"/>
      <c r="S6782"/>
      <c r="U6782"/>
      <c r="V6782"/>
      <c r="X6782"/>
      <c r="Y6782"/>
      <c r="AA6782"/>
      <c r="AB6782"/>
      <c r="AD6782"/>
      <c r="AE6782"/>
      <c r="AG6782"/>
      <c r="AH6782"/>
      <c r="AJ6782"/>
      <c r="AK6782"/>
      <c r="AM6782"/>
      <c r="AN6782"/>
      <c r="AP6782"/>
      <c r="AQ6782"/>
      <c r="AS6782"/>
      <c r="AT6782"/>
    </row>
    <row r="6783" spans="18:46">
      <c r="R6783"/>
      <c r="S6783"/>
      <c r="U6783"/>
      <c r="V6783"/>
      <c r="X6783"/>
      <c r="Y6783"/>
      <c r="AA6783"/>
      <c r="AB6783"/>
      <c r="AD6783"/>
      <c r="AE6783"/>
      <c r="AG6783"/>
      <c r="AH6783"/>
      <c r="AJ6783"/>
      <c r="AK6783"/>
      <c r="AM6783"/>
      <c r="AN6783"/>
      <c r="AP6783"/>
      <c r="AQ6783"/>
      <c r="AS6783"/>
      <c r="AT6783"/>
    </row>
    <row r="6784" spans="18:46">
      <c r="R6784"/>
      <c r="S6784"/>
      <c r="U6784"/>
      <c r="V6784"/>
      <c r="X6784"/>
      <c r="Y6784"/>
      <c r="AA6784"/>
      <c r="AB6784"/>
      <c r="AD6784"/>
      <c r="AE6784"/>
      <c r="AG6784"/>
      <c r="AH6784"/>
      <c r="AJ6784"/>
      <c r="AK6784"/>
      <c r="AM6784"/>
      <c r="AN6784"/>
      <c r="AP6784"/>
      <c r="AQ6784"/>
      <c r="AS6784"/>
      <c r="AT6784"/>
    </row>
    <row r="6785" spans="18:46">
      <c r="R6785"/>
      <c r="S6785"/>
      <c r="U6785"/>
      <c r="V6785"/>
      <c r="X6785"/>
      <c r="Y6785"/>
      <c r="AA6785"/>
      <c r="AB6785"/>
      <c r="AD6785"/>
      <c r="AE6785"/>
      <c r="AG6785"/>
      <c r="AH6785"/>
      <c r="AJ6785"/>
      <c r="AK6785"/>
      <c r="AM6785"/>
      <c r="AN6785"/>
      <c r="AP6785"/>
      <c r="AQ6785"/>
      <c r="AS6785"/>
      <c r="AT6785"/>
    </row>
    <row r="6786" spans="18:46">
      <c r="R6786"/>
      <c r="S6786"/>
      <c r="U6786"/>
      <c r="V6786"/>
      <c r="X6786"/>
      <c r="Y6786"/>
      <c r="AA6786"/>
      <c r="AB6786"/>
      <c r="AD6786"/>
      <c r="AE6786"/>
      <c r="AG6786"/>
      <c r="AH6786"/>
      <c r="AJ6786"/>
      <c r="AK6786"/>
      <c r="AM6786"/>
      <c r="AN6786"/>
      <c r="AP6786"/>
      <c r="AQ6786"/>
      <c r="AS6786"/>
      <c r="AT6786"/>
    </row>
    <row r="6787" spans="18:46">
      <c r="R6787"/>
      <c r="S6787"/>
      <c r="U6787"/>
      <c r="V6787"/>
      <c r="X6787"/>
      <c r="Y6787"/>
      <c r="AA6787"/>
      <c r="AB6787"/>
      <c r="AD6787"/>
      <c r="AE6787"/>
      <c r="AG6787"/>
      <c r="AH6787"/>
      <c r="AJ6787"/>
      <c r="AK6787"/>
      <c r="AM6787"/>
      <c r="AN6787"/>
      <c r="AP6787"/>
      <c r="AQ6787"/>
      <c r="AS6787"/>
      <c r="AT6787"/>
    </row>
    <row r="6788" spans="18:46">
      <c r="R6788"/>
      <c r="S6788"/>
      <c r="U6788"/>
      <c r="V6788"/>
      <c r="X6788"/>
      <c r="Y6788"/>
      <c r="AA6788"/>
      <c r="AB6788"/>
      <c r="AD6788"/>
      <c r="AE6788"/>
      <c r="AG6788"/>
      <c r="AH6788"/>
      <c r="AJ6788"/>
      <c r="AK6788"/>
      <c r="AM6788"/>
      <c r="AN6788"/>
      <c r="AP6788"/>
      <c r="AQ6788"/>
      <c r="AS6788"/>
      <c r="AT6788"/>
    </row>
    <row r="6789" spans="18:46">
      <c r="R6789"/>
      <c r="S6789"/>
      <c r="U6789"/>
      <c r="V6789"/>
      <c r="X6789"/>
      <c r="Y6789"/>
      <c r="AA6789"/>
      <c r="AB6789"/>
      <c r="AD6789"/>
      <c r="AE6789"/>
      <c r="AG6789"/>
      <c r="AH6789"/>
      <c r="AJ6789"/>
      <c r="AK6789"/>
      <c r="AM6789"/>
      <c r="AN6789"/>
      <c r="AP6789"/>
      <c r="AQ6789"/>
      <c r="AS6789"/>
      <c r="AT6789"/>
    </row>
    <row r="6790" spans="18:46">
      <c r="R6790"/>
      <c r="S6790"/>
      <c r="U6790"/>
      <c r="V6790"/>
      <c r="X6790"/>
      <c r="Y6790"/>
      <c r="AA6790"/>
      <c r="AB6790"/>
      <c r="AD6790"/>
      <c r="AE6790"/>
      <c r="AG6790"/>
      <c r="AH6790"/>
      <c r="AJ6790"/>
      <c r="AK6790"/>
      <c r="AM6790"/>
      <c r="AN6790"/>
      <c r="AP6790"/>
      <c r="AQ6790"/>
      <c r="AS6790"/>
      <c r="AT6790"/>
    </row>
    <row r="6791" spans="18:46">
      <c r="R6791"/>
      <c r="S6791"/>
      <c r="U6791"/>
      <c r="V6791"/>
      <c r="X6791"/>
      <c r="Y6791"/>
      <c r="AA6791"/>
      <c r="AB6791"/>
      <c r="AD6791"/>
      <c r="AE6791"/>
      <c r="AG6791"/>
      <c r="AH6791"/>
      <c r="AJ6791"/>
      <c r="AK6791"/>
      <c r="AM6791"/>
      <c r="AN6791"/>
      <c r="AP6791"/>
      <c r="AQ6791"/>
      <c r="AS6791"/>
      <c r="AT6791"/>
    </row>
    <row r="6792" spans="18:46">
      <c r="R6792"/>
      <c r="S6792"/>
      <c r="U6792"/>
      <c r="V6792"/>
      <c r="X6792"/>
      <c r="Y6792"/>
      <c r="AA6792"/>
      <c r="AB6792"/>
      <c r="AD6792"/>
      <c r="AE6792"/>
      <c r="AG6792"/>
      <c r="AH6792"/>
      <c r="AJ6792"/>
      <c r="AK6792"/>
      <c r="AM6792"/>
      <c r="AN6792"/>
      <c r="AP6792"/>
      <c r="AQ6792"/>
      <c r="AS6792"/>
      <c r="AT6792"/>
    </row>
    <row r="6793" spans="18:46">
      <c r="R6793"/>
      <c r="S6793"/>
      <c r="U6793"/>
      <c r="V6793"/>
      <c r="X6793"/>
      <c r="Y6793"/>
      <c r="AA6793"/>
      <c r="AB6793"/>
      <c r="AD6793"/>
      <c r="AE6793"/>
      <c r="AG6793"/>
      <c r="AH6793"/>
      <c r="AJ6793"/>
      <c r="AK6793"/>
      <c r="AM6793"/>
      <c r="AN6793"/>
      <c r="AP6793"/>
      <c r="AQ6793"/>
      <c r="AS6793"/>
      <c r="AT6793"/>
    </row>
    <row r="6794" spans="18:46">
      <c r="R6794"/>
      <c r="S6794"/>
      <c r="U6794"/>
      <c r="V6794"/>
      <c r="X6794"/>
      <c r="Y6794"/>
      <c r="AA6794"/>
      <c r="AB6794"/>
      <c r="AD6794"/>
      <c r="AE6794"/>
      <c r="AG6794"/>
      <c r="AH6794"/>
      <c r="AJ6794"/>
      <c r="AK6794"/>
      <c r="AM6794"/>
      <c r="AN6794"/>
      <c r="AP6794"/>
      <c r="AQ6794"/>
      <c r="AS6794"/>
      <c r="AT6794"/>
    </row>
    <row r="6795" spans="18:46">
      <c r="R6795"/>
      <c r="S6795"/>
      <c r="U6795"/>
      <c r="V6795"/>
      <c r="X6795"/>
      <c r="Y6795"/>
      <c r="AA6795"/>
      <c r="AB6795"/>
      <c r="AD6795"/>
      <c r="AE6795"/>
      <c r="AG6795"/>
      <c r="AH6795"/>
      <c r="AJ6795"/>
      <c r="AK6795"/>
      <c r="AM6795"/>
      <c r="AN6795"/>
      <c r="AP6795"/>
      <c r="AQ6795"/>
      <c r="AS6795"/>
      <c r="AT6795"/>
    </row>
    <row r="6796" spans="18:46">
      <c r="R6796"/>
      <c r="S6796"/>
      <c r="U6796"/>
      <c r="V6796"/>
      <c r="X6796"/>
      <c r="Y6796"/>
      <c r="AA6796"/>
      <c r="AB6796"/>
      <c r="AD6796"/>
      <c r="AE6796"/>
      <c r="AG6796"/>
      <c r="AH6796"/>
      <c r="AJ6796"/>
      <c r="AK6796"/>
      <c r="AM6796"/>
      <c r="AN6796"/>
      <c r="AP6796"/>
      <c r="AQ6796"/>
      <c r="AS6796"/>
      <c r="AT6796"/>
    </row>
    <row r="6797" spans="18:46">
      <c r="R6797"/>
      <c r="S6797"/>
      <c r="U6797"/>
      <c r="V6797"/>
      <c r="X6797"/>
      <c r="Y6797"/>
      <c r="AA6797"/>
      <c r="AB6797"/>
      <c r="AD6797"/>
      <c r="AE6797"/>
      <c r="AG6797"/>
      <c r="AH6797"/>
      <c r="AJ6797"/>
      <c r="AK6797"/>
      <c r="AM6797"/>
      <c r="AN6797"/>
      <c r="AP6797"/>
      <c r="AQ6797"/>
      <c r="AS6797"/>
      <c r="AT6797"/>
    </row>
    <row r="6798" spans="18:46">
      <c r="R6798"/>
      <c r="S6798"/>
      <c r="U6798"/>
      <c r="V6798"/>
      <c r="X6798"/>
      <c r="Y6798"/>
      <c r="AA6798"/>
      <c r="AB6798"/>
      <c r="AD6798"/>
      <c r="AE6798"/>
      <c r="AG6798"/>
      <c r="AH6798"/>
      <c r="AJ6798"/>
      <c r="AK6798"/>
      <c r="AM6798"/>
      <c r="AN6798"/>
      <c r="AP6798"/>
      <c r="AQ6798"/>
      <c r="AS6798"/>
      <c r="AT6798"/>
    </row>
    <row r="6799" spans="18:46">
      <c r="R6799"/>
      <c r="S6799"/>
      <c r="U6799"/>
      <c r="V6799"/>
      <c r="X6799"/>
      <c r="Y6799"/>
      <c r="AA6799"/>
      <c r="AB6799"/>
      <c r="AD6799"/>
      <c r="AE6799"/>
      <c r="AG6799"/>
      <c r="AH6799"/>
      <c r="AJ6799"/>
      <c r="AK6799"/>
      <c r="AM6799"/>
      <c r="AN6799"/>
      <c r="AP6799"/>
      <c r="AQ6799"/>
      <c r="AS6799"/>
      <c r="AT6799"/>
    </row>
    <row r="6800" spans="18:46">
      <c r="R6800"/>
      <c r="S6800"/>
      <c r="U6800"/>
      <c r="V6800"/>
      <c r="X6800"/>
      <c r="Y6800"/>
      <c r="AA6800"/>
      <c r="AB6800"/>
      <c r="AD6800"/>
      <c r="AE6800"/>
      <c r="AG6800"/>
      <c r="AH6800"/>
      <c r="AJ6800"/>
      <c r="AK6800"/>
      <c r="AM6800"/>
      <c r="AN6800"/>
      <c r="AP6800"/>
      <c r="AQ6800"/>
      <c r="AS6800"/>
      <c r="AT6800"/>
    </row>
    <row r="6801" spans="18:46">
      <c r="R6801"/>
      <c r="S6801"/>
      <c r="U6801"/>
      <c r="V6801"/>
      <c r="X6801"/>
      <c r="Y6801"/>
      <c r="AA6801"/>
      <c r="AB6801"/>
      <c r="AD6801"/>
      <c r="AE6801"/>
      <c r="AG6801"/>
      <c r="AH6801"/>
      <c r="AJ6801"/>
      <c r="AK6801"/>
      <c r="AM6801"/>
      <c r="AN6801"/>
      <c r="AP6801"/>
      <c r="AQ6801"/>
      <c r="AS6801"/>
      <c r="AT6801"/>
    </row>
    <row r="6802" spans="18:46">
      <c r="R6802"/>
      <c r="S6802"/>
      <c r="U6802"/>
      <c r="V6802"/>
      <c r="X6802"/>
      <c r="Y6802"/>
      <c r="AA6802"/>
      <c r="AB6802"/>
      <c r="AD6802"/>
      <c r="AE6802"/>
      <c r="AG6802"/>
      <c r="AH6802"/>
      <c r="AJ6802"/>
      <c r="AK6802"/>
      <c r="AM6802"/>
      <c r="AN6802"/>
      <c r="AP6802"/>
      <c r="AQ6802"/>
      <c r="AS6802"/>
      <c r="AT6802"/>
    </row>
    <row r="6803" spans="18:46">
      <c r="R6803"/>
      <c r="S6803"/>
      <c r="U6803"/>
      <c r="V6803"/>
      <c r="X6803"/>
      <c r="Y6803"/>
      <c r="AA6803"/>
      <c r="AB6803"/>
      <c r="AD6803"/>
      <c r="AE6803"/>
      <c r="AG6803"/>
      <c r="AH6803"/>
      <c r="AJ6803"/>
      <c r="AK6803"/>
      <c r="AM6803"/>
      <c r="AN6803"/>
      <c r="AP6803"/>
      <c r="AQ6803"/>
      <c r="AS6803"/>
      <c r="AT6803"/>
    </row>
    <row r="6804" spans="18:46">
      <c r="R6804"/>
      <c r="S6804"/>
      <c r="U6804"/>
      <c r="V6804"/>
      <c r="X6804"/>
      <c r="Y6804"/>
      <c r="AA6804"/>
      <c r="AB6804"/>
      <c r="AD6804"/>
      <c r="AE6804"/>
      <c r="AG6804"/>
      <c r="AH6804"/>
      <c r="AJ6804"/>
      <c r="AK6804"/>
      <c r="AM6804"/>
      <c r="AN6804"/>
      <c r="AP6804"/>
      <c r="AQ6804"/>
      <c r="AS6804"/>
      <c r="AT6804"/>
    </row>
    <row r="6805" spans="18:46">
      <c r="R6805"/>
      <c r="S6805"/>
      <c r="U6805"/>
      <c r="V6805"/>
      <c r="X6805"/>
      <c r="Y6805"/>
      <c r="AA6805"/>
      <c r="AB6805"/>
      <c r="AD6805"/>
      <c r="AE6805"/>
      <c r="AG6805"/>
      <c r="AH6805"/>
      <c r="AJ6805"/>
      <c r="AK6805"/>
      <c r="AM6805"/>
      <c r="AN6805"/>
      <c r="AP6805"/>
      <c r="AQ6805"/>
      <c r="AS6805"/>
      <c r="AT6805"/>
    </row>
    <row r="6806" spans="18:46">
      <c r="R6806"/>
      <c r="S6806"/>
      <c r="U6806"/>
      <c r="V6806"/>
      <c r="X6806"/>
      <c r="Y6806"/>
      <c r="AA6806"/>
      <c r="AB6806"/>
      <c r="AD6806"/>
      <c r="AE6806"/>
      <c r="AG6806"/>
      <c r="AH6806"/>
      <c r="AJ6806"/>
      <c r="AK6806"/>
      <c r="AM6806"/>
      <c r="AN6806"/>
      <c r="AP6806"/>
      <c r="AQ6806"/>
      <c r="AS6806"/>
      <c r="AT6806"/>
    </row>
    <row r="6807" spans="18:46">
      <c r="R6807"/>
      <c r="S6807"/>
      <c r="U6807"/>
      <c r="V6807"/>
      <c r="X6807"/>
      <c r="Y6807"/>
      <c r="AA6807"/>
      <c r="AB6807"/>
      <c r="AD6807"/>
      <c r="AE6807"/>
      <c r="AG6807"/>
      <c r="AH6807"/>
      <c r="AJ6807"/>
      <c r="AK6807"/>
      <c r="AM6807"/>
      <c r="AN6807"/>
      <c r="AP6807"/>
      <c r="AQ6807"/>
      <c r="AS6807"/>
      <c r="AT6807"/>
    </row>
    <row r="6808" spans="18:46">
      <c r="R6808"/>
      <c r="S6808"/>
      <c r="U6808"/>
      <c r="V6808"/>
      <c r="X6808"/>
      <c r="Y6808"/>
      <c r="AA6808"/>
      <c r="AB6808"/>
      <c r="AD6808"/>
      <c r="AE6808"/>
      <c r="AG6808"/>
      <c r="AH6808"/>
      <c r="AJ6808"/>
      <c r="AK6808"/>
      <c r="AM6808"/>
      <c r="AN6808"/>
      <c r="AP6808"/>
      <c r="AQ6808"/>
      <c r="AS6808"/>
      <c r="AT6808"/>
    </row>
    <row r="6809" spans="18:46">
      <c r="R6809"/>
      <c r="S6809"/>
      <c r="U6809"/>
      <c r="V6809"/>
      <c r="X6809"/>
      <c r="Y6809"/>
      <c r="AA6809"/>
      <c r="AB6809"/>
      <c r="AD6809"/>
      <c r="AE6809"/>
      <c r="AG6809"/>
      <c r="AH6809"/>
      <c r="AJ6809"/>
      <c r="AK6809"/>
      <c r="AM6809"/>
      <c r="AN6809"/>
      <c r="AP6809"/>
      <c r="AQ6809"/>
      <c r="AS6809"/>
      <c r="AT6809"/>
    </row>
    <row r="6810" spans="18:46">
      <c r="R6810"/>
      <c r="S6810"/>
      <c r="U6810"/>
      <c r="V6810"/>
      <c r="X6810"/>
      <c r="Y6810"/>
      <c r="AA6810"/>
      <c r="AB6810"/>
      <c r="AD6810"/>
      <c r="AE6810"/>
      <c r="AG6810"/>
      <c r="AH6810"/>
      <c r="AJ6810"/>
      <c r="AK6810"/>
      <c r="AM6810"/>
      <c r="AN6810"/>
      <c r="AP6810"/>
      <c r="AQ6810"/>
      <c r="AS6810"/>
      <c r="AT6810"/>
    </row>
    <row r="6811" spans="18:46">
      <c r="R6811"/>
      <c r="S6811"/>
      <c r="U6811"/>
      <c r="V6811"/>
      <c r="X6811"/>
      <c r="Y6811"/>
      <c r="AA6811"/>
      <c r="AB6811"/>
      <c r="AD6811"/>
      <c r="AE6811"/>
      <c r="AG6811"/>
      <c r="AH6811"/>
      <c r="AJ6811"/>
      <c r="AK6811"/>
      <c r="AM6811"/>
      <c r="AN6811"/>
      <c r="AP6811"/>
      <c r="AQ6811"/>
      <c r="AS6811"/>
      <c r="AT6811"/>
    </row>
    <row r="6812" spans="18:46">
      <c r="R6812"/>
      <c r="S6812"/>
      <c r="U6812"/>
      <c r="V6812"/>
      <c r="X6812"/>
      <c r="Y6812"/>
      <c r="AA6812"/>
      <c r="AB6812"/>
      <c r="AD6812"/>
      <c r="AE6812"/>
      <c r="AG6812"/>
      <c r="AH6812"/>
      <c r="AJ6812"/>
      <c r="AK6812"/>
      <c r="AM6812"/>
      <c r="AN6812"/>
      <c r="AP6812"/>
      <c r="AQ6812"/>
      <c r="AS6812"/>
      <c r="AT6812"/>
    </row>
    <row r="6813" spans="18:46">
      <c r="R6813"/>
      <c r="S6813"/>
      <c r="U6813"/>
      <c r="V6813"/>
      <c r="X6813"/>
      <c r="Y6813"/>
      <c r="AA6813"/>
      <c r="AB6813"/>
      <c r="AD6813"/>
      <c r="AE6813"/>
      <c r="AG6813"/>
      <c r="AH6813"/>
      <c r="AJ6813"/>
      <c r="AK6813"/>
      <c r="AM6813"/>
      <c r="AN6813"/>
      <c r="AP6813"/>
      <c r="AQ6813"/>
      <c r="AS6813"/>
      <c r="AT6813"/>
    </row>
    <row r="6814" spans="18:46">
      <c r="R6814"/>
      <c r="S6814"/>
      <c r="U6814"/>
      <c r="V6814"/>
      <c r="X6814"/>
      <c r="Y6814"/>
      <c r="AA6814"/>
      <c r="AB6814"/>
      <c r="AD6814"/>
      <c r="AE6814"/>
      <c r="AG6814"/>
      <c r="AH6814"/>
      <c r="AJ6814"/>
      <c r="AK6814"/>
      <c r="AM6814"/>
      <c r="AN6814"/>
      <c r="AP6814"/>
      <c r="AQ6814"/>
      <c r="AS6814"/>
      <c r="AT6814"/>
    </row>
    <row r="6815" spans="18:46">
      <c r="R6815"/>
      <c r="S6815"/>
      <c r="U6815"/>
      <c r="V6815"/>
      <c r="X6815"/>
      <c r="Y6815"/>
      <c r="AA6815"/>
      <c r="AB6815"/>
      <c r="AD6815"/>
      <c r="AE6815"/>
      <c r="AG6815"/>
      <c r="AH6815"/>
      <c r="AJ6815"/>
      <c r="AK6815"/>
      <c r="AM6815"/>
      <c r="AN6815"/>
      <c r="AP6815"/>
      <c r="AQ6815"/>
      <c r="AS6815"/>
      <c r="AT6815"/>
    </row>
    <row r="6816" spans="18:46">
      <c r="R6816"/>
      <c r="S6816"/>
      <c r="U6816"/>
      <c r="V6816"/>
      <c r="X6816"/>
      <c r="Y6816"/>
      <c r="AA6816"/>
      <c r="AB6816"/>
      <c r="AD6816"/>
      <c r="AE6816"/>
      <c r="AG6816"/>
      <c r="AH6816"/>
      <c r="AJ6816"/>
      <c r="AK6816"/>
      <c r="AM6816"/>
      <c r="AN6816"/>
      <c r="AP6816"/>
      <c r="AQ6816"/>
      <c r="AS6816"/>
      <c r="AT6816"/>
    </row>
    <row r="6817" spans="18:46">
      <c r="R6817"/>
      <c r="S6817"/>
      <c r="U6817"/>
      <c r="V6817"/>
      <c r="X6817"/>
      <c r="Y6817"/>
      <c r="AA6817"/>
      <c r="AB6817"/>
      <c r="AD6817"/>
      <c r="AE6817"/>
      <c r="AG6817"/>
      <c r="AH6817"/>
      <c r="AJ6817"/>
      <c r="AK6817"/>
      <c r="AM6817"/>
      <c r="AN6817"/>
      <c r="AP6817"/>
      <c r="AQ6817"/>
      <c r="AS6817"/>
      <c r="AT6817"/>
    </row>
    <row r="6818" spans="18:46">
      <c r="R6818"/>
      <c r="S6818"/>
      <c r="U6818"/>
      <c r="V6818"/>
      <c r="X6818"/>
      <c r="Y6818"/>
      <c r="AA6818"/>
      <c r="AB6818"/>
      <c r="AD6818"/>
      <c r="AE6818"/>
      <c r="AG6818"/>
      <c r="AH6818"/>
      <c r="AJ6818"/>
      <c r="AK6818"/>
      <c r="AM6818"/>
      <c r="AN6818"/>
      <c r="AP6818"/>
      <c r="AQ6818"/>
      <c r="AS6818"/>
      <c r="AT6818"/>
    </row>
    <row r="6819" spans="18:46">
      <c r="R6819"/>
      <c r="S6819"/>
      <c r="U6819"/>
      <c r="V6819"/>
      <c r="X6819"/>
      <c r="Y6819"/>
      <c r="AA6819"/>
      <c r="AB6819"/>
      <c r="AD6819"/>
      <c r="AE6819"/>
      <c r="AG6819"/>
      <c r="AH6819"/>
      <c r="AJ6819"/>
      <c r="AK6819"/>
      <c r="AM6819"/>
      <c r="AN6819"/>
      <c r="AP6819"/>
      <c r="AQ6819"/>
      <c r="AS6819"/>
      <c r="AT6819"/>
    </row>
    <row r="6820" spans="18:46">
      <c r="R6820"/>
      <c r="S6820"/>
      <c r="U6820"/>
      <c r="V6820"/>
      <c r="X6820"/>
      <c r="Y6820"/>
      <c r="AA6820"/>
      <c r="AB6820"/>
      <c r="AD6820"/>
      <c r="AE6820"/>
      <c r="AG6820"/>
      <c r="AH6820"/>
      <c r="AJ6820"/>
      <c r="AK6820"/>
      <c r="AM6820"/>
      <c r="AN6820"/>
      <c r="AP6820"/>
      <c r="AQ6820"/>
      <c r="AS6820"/>
      <c r="AT6820"/>
    </row>
    <row r="6821" spans="18:46">
      <c r="R6821"/>
      <c r="S6821"/>
      <c r="U6821"/>
      <c r="V6821"/>
      <c r="X6821"/>
      <c r="Y6821"/>
      <c r="AA6821"/>
      <c r="AB6821"/>
      <c r="AD6821"/>
      <c r="AE6821"/>
      <c r="AG6821"/>
      <c r="AH6821"/>
      <c r="AJ6821"/>
      <c r="AK6821"/>
      <c r="AM6821"/>
      <c r="AN6821"/>
      <c r="AP6821"/>
      <c r="AQ6821"/>
      <c r="AS6821"/>
      <c r="AT6821"/>
    </row>
    <row r="6822" spans="18:46">
      <c r="R6822"/>
      <c r="S6822"/>
      <c r="U6822"/>
      <c r="V6822"/>
      <c r="X6822"/>
      <c r="Y6822"/>
      <c r="AA6822"/>
      <c r="AB6822"/>
      <c r="AD6822"/>
      <c r="AE6822"/>
      <c r="AG6822"/>
      <c r="AH6822"/>
      <c r="AJ6822"/>
      <c r="AK6822"/>
      <c r="AM6822"/>
      <c r="AN6822"/>
      <c r="AP6822"/>
      <c r="AQ6822"/>
      <c r="AS6822"/>
      <c r="AT6822"/>
    </row>
    <row r="6823" spans="18:46">
      <c r="R6823"/>
      <c r="S6823"/>
      <c r="U6823"/>
      <c r="V6823"/>
      <c r="X6823"/>
      <c r="Y6823"/>
      <c r="AA6823"/>
      <c r="AB6823"/>
      <c r="AD6823"/>
      <c r="AE6823"/>
      <c r="AG6823"/>
      <c r="AH6823"/>
      <c r="AJ6823"/>
      <c r="AK6823"/>
      <c r="AM6823"/>
      <c r="AN6823"/>
      <c r="AP6823"/>
      <c r="AQ6823"/>
      <c r="AS6823"/>
      <c r="AT6823"/>
    </row>
    <row r="6824" spans="18:46">
      <c r="R6824"/>
      <c r="S6824"/>
      <c r="U6824"/>
      <c r="V6824"/>
      <c r="X6824"/>
      <c r="Y6824"/>
      <c r="AA6824"/>
      <c r="AB6824"/>
      <c r="AD6824"/>
      <c r="AE6824"/>
      <c r="AG6824"/>
      <c r="AH6824"/>
      <c r="AJ6824"/>
      <c r="AK6824"/>
      <c r="AM6824"/>
      <c r="AN6824"/>
      <c r="AP6824"/>
      <c r="AQ6824"/>
      <c r="AS6824"/>
      <c r="AT6824"/>
    </row>
    <row r="6825" spans="18:46">
      <c r="R6825"/>
      <c r="S6825"/>
      <c r="U6825"/>
      <c r="V6825"/>
      <c r="X6825"/>
      <c r="Y6825"/>
      <c r="AA6825"/>
      <c r="AB6825"/>
      <c r="AD6825"/>
      <c r="AE6825"/>
      <c r="AG6825"/>
      <c r="AH6825"/>
      <c r="AJ6825"/>
      <c r="AK6825"/>
      <c r="AM6825"/>
      <c r="AN6825"/>
      <c r="AP6825"/>
      <c r="AQ6825"/>
      <c r="AS6825"/>
      <c r="AT6825"/>
    </row>
    <row r="6826" spans="18:46">
      <c r="R6826"/>
      <c r="S6826"/>
      <c r="U6826"/>
      <c r="V6826"/>
      <c r="X6826"/>
      <c r="Y6826"/>
      <c r="AA6826"/>
      <c r="AB6826"/>
      <c r="AD6826"/>
      <c r="AE6826"/>
      <c r="AG6826"/>
      <c r="AH6826"/>
      <c r="AJ6826"/>
      <c r="AK6826"/>
      <c r="AM6826"/>
      <c r="AN6826"/>
      <c r="AP6826"/>
      <c r="AQ6826"/>
      <c r="AS6826"/>
      <c r="AT6826"/>
    </row>
    <row r="6827" spans="18:46">
      <c r="R6827"/>
      <c r="S6827"/>
      <c r="U6827"/>
      <c r="V6827"/>
      <c r="X6827"/>
      <c r="Y6827"/>
      <c r="AA6827"/>
      <c r="AB6827"/>
      <c r="AD6827"/>
      <c r="AE6827"/>
      <c r="AG6827"/>
      <c r="AH6827"/>
      <c r="AJ6827"/>
      <c r="AK6827"/>
      <c r="AM6827"/>
      <c r="AN6827"/>
      <c r="AP6827"/>
      <c r="AQ6827"/>
      <c r="AS6827"/>
      <c r="AT6827"/>
    </row>
    <row r="6828" spans="18:46">
      <c r="R6828"/>
      <c r="S6828"/>
      <c r="U6828"/>
      <c r="V6828"/>
      <c r="X6828"/>
      <c r="Y6828"/>
      <c r="AA6828"/>
      <c r="AB6828"/>
      <c r="AD6828"/>
      <c r="AE6828"/>
      <c r="AG6828"/>
      <c r="AH6828"/>
      <c r="AJ6828"/>
      <c r="AK6828"/>
      <c r="AM6828"/>
      <c r="AN6828"/>
      <c r="AP6828"/>
      <c r="AQ6828"/>
      <c r="AS6828"/>
      <c r="AT6828"/>
    </row>
    <row r="6829" spans="18:46">
      <c r="R6829"/>
      <c r="S6829"/>
      <c r="U6829"/>
      <c r="V6829"/>
      <c r="X6829"/>
      <c r="Y6829"/>
      <c r="AA6829"/>
      <c r="AB6829"/>
      <c r="AD6829"/>
      <c r="AE6829"/>
      <c r="AG6829"/>
      <c r="AH6829"/>
      <c r="AJ6829"/>
      <c r="AK6829"/>
      <c r="AM6829"/>
      <c r="AN6829"/>
      <c r="AP6829"/>
      <c r="AQ6829"/>
      <c r="AS6829"/>
      <c r="AT6829"/>
    </row>
    <row r="6830" spans="18:46">
      <c r="R6830"/>
      <c r="S6830"/>
      <c r="U6830"/>
      <c r="V6830"/>
      <c r="X6830"/>
      <c r="Y6830"/>
      <c r="AA6830"/>
      <c r="AB6830"/>
      <c r="AD6830"/>
      <c r="AE6830"/>
      <c r="AG6830"/>
      <c r="AH6830"/>
      <c r="AJ6830"/>
      <c r="AK6830"/>
      <c r="AM6830"/>
      <c r="AN6830"/>
      <c r="AP6830"/>
      <c r="AQ6830"/>
      <c r="AS6830"/>
      <c r="AT6830"/>
    </row>
    <row r="6831" spans="18:46">
      <c r="R6831"/>
      <c r="S6831"/>
      <c r="U6831"/>
      <c r="V6831"/>
      <c r="X6831"/>
      <c r="Y6831"/>
      <c r="AA6831"/>
      <c r="AB6831"/>
      <c r="AD6831"/>
      <c r="AE6831"/>
      <c r="AG6831"/>
      <c r="AH6831"/>
      <c r="AJ6831"/>
      <c r="AK6831"/>
      <c r="AM6831"/>
      <c r="AN6831"/>
      <c r="AP6831"/>
      <c r="AQ6831"/>
      <c r="AS6831"/>
      <c r="AT6831"/>
    </row>
    <row r="6832" spans="18:46">
      <c r="R6832"/>
      <c r="S6832"/>
      <c r="U6832"/>
      <c r="V6832"/>
      <c r="X6832"/>
      <c r="Y6832"/>
      <c r="AA6832"/>
      <c r="AB6832"/>
      <c r="AD6832"/>
      <c r="AE6832"/>
      <c r="AG6832"/>
      <c r="AH6832"/>
      <c r="AJ6832"/>
      <c r="AK6832"/>
      <c r="AM6832"/>
      <c r="AN6832"/>
      <c r="AP6832"/>
      <c r="AQ6832"/>
      <c r="AS6832"/>
      <c r="AT6832"/>
    </row>
    <row r="6833" spans="18:46">
      <c r="R6833"/>
      <c r="S6833"/>
      <c r="U6833"/>
      <c r="V6833"/>
      <c r="X6833"/>
      <c r="Y6833"/>
      <c r="AA6833"/>
      <c r="AB6833"/>
      <c r="AD6833"/>
      <c r="AE6833"/>
      <c r="AG6833"/>
      <c r="AH6833"/>
      <c r="AJ6833"/>
      <c r="AK6833"/>
      <c r="AM6833"/>
      <c r="AN6833"/>
      <c r="AP6833"/>
      <c r="AQ6833"/>
      <c r="AS6833"/>
      <c r="AT6833"/>
    </row>
    <row r="6834" spans="18:46">
      <c r="R6834"/>
      <c r="S6834"/>
      <c r="U6834"/>
      <c r="V6834"/>
      <c r="X6834"/>
      <c r="Y6834"/>
      <c r="AA6834"/>
      <c r="AB6834"/>
      <c r="AD6834"/>
      <c r="AE6834"/>
      <c r="AG6834"/>
      <c r="AH6834"/>
      <c r="AJ6834"/>
      <c r="AK6834"/>
      <c r="AM6834"/>
      <c r="AN6834"/>
      <c r="AP6834"/>
      <c r="AQ6834"/>
      <c r="AS6834"/>
      <c r="AT6834"/>
    </row>
    <row r="6835" spans="18:46">
      <c r="R6835"/>
      <c r="S6835"/>
      <c r="U6835"/>
      <c r="V6835"/>
      <c r="X6835"/>
      <c r="Y6835"/>
      <c r="AA6835"/>
      <c r="AB6835"/>
      <c r="AD6835"/>
      <c r="AE6835"/>
      <c r="AG6835"/>
      <c r="AH6835"/>
      <c r="AJ6835"/>
      <c r="AK6835"/>
      <c r="AM6835"/>
      <c r="AN6835"/>
      <c r="AP6835"/>
      <c r="AQ6835"/>
      <c r="AS6835"/>
      <c r="AT6835"/>
    </row>
    <row r="6836" spans="18:46">
      <c r="R6836"/>
      <c r="S6836"/>
      <c r="U6836"/>
      <c r="V6836"/>
      <c r="X6836"/>
      <c r="Y6836"/>
      <c r="AA6836"/>
      <c r="AB6836"/>
      <c r="AD6836"/>
      <c r="AE6836"/>
      <c r="AG6836"/>
      <c r="AH6836"/>
      <c r="AJ6836"/>
      <c r="AK6836"/>
      <c r="AM6836"/>
      <c r="AN6836"/>
      <c r="AP6836"/>
      <c r="AQ6836"/>
      <c r="AS6836"/>
      <c r="AT6836"/>
    </row>
    <row r="6837" spans="18:46">
      <c r="R6837"/>
      <c r="S6837"/>
      <c r="U6837"/>
      <c r="V6837"/>
      <c r="X6837"/>
      <c r="Y6837"/>
      <c r="AA6837"/>
      <c r="AB6837"/>
      <c r="AD6837"/>
      <c r="AE6837"/>
      <c r="AG6837"/>
      <c r="AH6837"/>
      <c r="AJ6837"/>
      <c r="AK6837"/>
      <c r="AM6837"/>
      <c r="AN6837"/>
      <c r="AP6837"/>
      <c r="AQ6837"/>
      <c r="AS6837"/>
      <c r="AT6837"/>
    </row>
    <row r="6838" spans="18:46">
      <c r="R6838"/>
      <c r="S6838"/>
      <c r="U6838"/>
      <c r="V6838"/>
      <c r="X6838"/>
      <c r="Y6838"/>
      <c r="AA6838"/>
      <c r="AB6838"/>
      <c r="AD6838"/>
      <c r="AE6838"/>
      <c r="AG6838"/>
      <c r="AH6838"/>
      <c r="AJ6838"/>
      <c r="AK6838"/>
      <c r="AM6838"/>
      <c r="AN6838"/>
      <c r="AP6838"/>
      <c r="AQ6838"/>
      <c r="AS6838"/>
      <c r="AT6838"/>
    </row>
    <row r="6839" spans="18:46">
      <c r="R6839"/>
      <c r="S6839"/>
      <c r="U6839"/>
      <c r="V6839"/>
      <c r="X6839"/>
      <c r="Y6839"/>
      <c r="AA6839"/>
      <c r="AB6839"/>
      <c r="AD6839"/>
      <c r="AE6839"/>
      <c r="AG6839"/>
      <c r="AH6839"/>
      <c r="AJ6839"/>
      <c r="AK6839"/>
      <c r="AM6839"/>
      <c r="AN6839"/>
      <c r="AP6839"/>
      <c r="AQ6839"/>
      <c r="AS6839"/>
      <c r="AT6839"/>
    </row>
    <row r="6840" spans="18:46">
      <c r="R6840"/>
      <c r="S6840"/>
      <c r="U6840"/>
      <c r="V6840"/>
      <c r="X6840"/>
      <c r="Y6840"/>
      <c r="AA6840"/>
      <c r="AB6840"/>
      <c r="AD6840"/>
      <c r="AE6840"/>
      <c r="AG6840"/>
      <c r="AH6840"/>
      <c r="AJ6840"/>
      <c r="AK6840"/>
      <c r="AM6840"/>
      <c r="AN6840"/>
      <c r="AP6840"/>
      <c r="AQ6840"/>
      <c r="AS6840"/>
      <c r="AT6840"/>
    </row>
    <row r="6841" spans="18:46">
      <c r="R6841"/>
      <c r="S6841"/>
      <c r="U6841"/>
      <c r="V6841"/>
      <c r="X6841"/>
      <c r="Y6841"/>
      <c r="AA6841"/>
      <c r="AB6841"/>
      <c r="AD6841"/>
      <c r="AE6841"/>
      <c r="AG6841"/>
      <c r="AH6841"/>
      <c r="AJ6841"/>
      <c r="AK6841"/>
      <c r="AM6841"/>
      <c r="AN6841"/>
      <c r="AP6841"/>
      <c r="AQ6841"/>
      <c r="AS6841"/>
      <c r="AT6841"/>
    </row>
    <row r="6842" spans="18:46">
      <c r="R6842"/>
      <c r="S6842"/>
      <c r="U6842"/>
      <c r="V6842"/>
      <c r="X6842"/>
      <c r="Y6842"/>
      <c r="AA6842"/>
      <c r="AB6842"/>
      <c r="AD6842"/>
      <c r="AE6842"/>
      <c r="AG6842"/>
      <c r="AH6842"/>
      <c r="AJ6842"/>
      <c r="AK6842"/>
      <c r="AM6842"/>
      <c r="AN6842"/>
      <c r="AP6842"/>
      <c r="AQ6842"/>
      <c r="AS6842"/>
      <c r="AT6842"/>
    </row>
    <row r="6843" spans="18:46">
      <c r="R6843"/>
      <c r="S6843"/>
      <c r="U6843"/>
      <c r="V6843"/>
      <c r="X6843"/>
      <c r="Y6843"/>
      <c r="AA6843"/>
      <c r="AB6843"/>
      <c r="AD6843"/>
      <c r="AE6843"/>
      <c r="AG6843"/>
      <c r="AH6843"/>
      <c r="AJ6843"/>
      <c r="AK6843"/>
      <c r="AM6843"/>
      <c r="AN6843"/>
      <c r="AP6843"/>
      <c r="AQ6843"/>
      <c r="AS6843"/>
      <c r="AT6843"/>
    </row>
    <row r="6844" spans="18:46">
      <c r="R6844"/>
      <c r="S6844"/>
      <c r="U6844"/>
      <c r="V6844"/>
      <c r="X6844"/>
      <c r="Y6844"/>
      <c r="AA6844"/>
      <c r="AB6844"/>
      <c r="AD6844"/>
      <c r="AE6844"/>
      <c r="AG6844"/>
      <c r="AH6844"/>
      <c r="AJ6844"/>
      <c r="AK6844"/>
      <c r="AM6844"/>
      <c r="AN6844"/>
      <c r="AP6844"/>
      <c r="AQ6844"/>
      <c r="AS6844"/>
      <c r="AT6844"/>
    </row>
    <row r="6845" spans="18:46">
      <c r="R6845"/>
      <c r="S6845"/>
      <c r="U6845"/>
      <c r="V6845"/>
      <c r="X6845"/>
      <c r="Y6845"/>
      <c r="AA6845"/>
      <c r="AB6845"/>
      <c r="AD6845"/>
      <c r="AE6845"/>
      <c r="AG6845"/>
      <c r="AH6845"/>
      <c r="AJ6845"/>
      <c r="AK6845"/>
      <c r="AM6845"/>
      <c r="AN6845"/>
      <c r="AP6845"/>
      <c r="AQ6845"/>
      <c r="AS6845"/>
      <c r="AT6845"/>
    </row>
    <row r="6846" spans="18:46">
      <c r="R6846"/>
      <c r="S6846"/>
      <c r="U6846"/>
      <c r="V6846"/>
      <c r="X6846"/>
      <c r="Y6846"/>
      <c r="AA6846"/>
      <c r="AB6846"/>
      <c r="AD6846"/>
      <c r="AE6846"/>
      <c r="AG6846"/>
      <c r="AH6846"/>
      <c r="AJ6846"/>
      <c r="AK6846"/>
      <c r="AM6846"/>
      <c r="AN6846"/>
      <c r="AP6846"/>
      <c r="AQ6846"/>
      <c r="AS6846"/>
      <c r="AT6846"/>
    </row>
    <row r="6847" spans="18:46">
      <c r="R6847"/>
      <c r="S6847"/>
      <c r="U6847"/>
      <c r="V6847"/>
      <c r="X6847"/>
      <c r="Y6847"/>
      <c r="AA6847"/>
      <c r="AB6847"/>
      <c r="AD6847"/>
      <c r="AE6847"/>
      <c r="AG6847"/>
      <c r="AH6847"/>
      <c r="AJ6847"/>
      <c r="AK6847"/>
      <c r="AM6847"/>
      <c r="AN6847"/>
      <c r="AP6847"/>
      <c r="AQ6847"/>
      <c r="AS6847"/>
      <c r="AT6847"/>
    </row>
    <row r="6848" spans="18:46">
      <c r="R6848"/>
      <c r="S6848"/>
      <c r="U6848"/>
      <c r="V6848"/>
      <c r="X6848"/>
      <c r="Y6848"/>
      <c r="AA6848"/>
      <c r="AB6848"/>
      <c r="AD6848"/>
      <c r="AE6848"/>
      <c r="AG6848"/>
      <c r="AH6848"/>
      <c r="AJ6848"/>
      <c r="AK6848"/>
      <c r="AM6848"/>
      <c r="AN6848"/>
      <c r="AP6848"/>
      <c r="AQ6848"/>
      <c r="AS6848"/>
      <c r="AT6848"/>
    </row>
    <row r="6849" spans="18:46">
      <c r="R6849"/>
      <c r="S6849"/>
      <c r="U6849"/>
      <c r="V6849"/>
      <c r="X6849"/>
      <c r="Y6849"/>
      <c r="AA6849"/>
      <c r="AB6849"/>
      <c r="AD6849"/>
      <c r="AE6849"/>
      <c r="AG6849"/>
      <c r="AH6849"/>
      <c r="AJ6849"/>
      <c r="AK6849"/>
      <c r="AM6849"/>
      <c r="AN6849"/>
      <c r="AP6849"/>
      <c r="AQ6849"/>
      <c r="AS6849"/>
      <c r="AT6849"/>
    </row>
    <row r="6850" spans="18:46">
      <c r="R6850"/>
      <c r="S6850"/>
      <c r="U6850"/>
      <c r="V6850"/>
      <c r="X6850"/>
      <c r="Y6850"/>
      <c r="AA6850"/>
      <c r="AB6850"/>
      <c r="AD6850"/>
      <c r="AE6850"/>
      <c r="AG6850"/>
      <c r="AH6850"/>
      <c r="AJ6850"/>
      <c r="AK6850"/>
      <c r="AM6850"/>
      <c r="AN6850"/>
      <c r="AP6850"/>
      <c r="AQ6850"/>
      <c r="AS6850"/>
      <c r="AT6850"/>
    </row>
    <row r="6851" spans="18:46">
      <c r="R6851"/>
      <c r="S6851"/>
      <c r="U6851"/>
      <c r="V6851"/>
      <c r="X6851"/>
      <c r="Y6851"/>
      <c r="AA6851"/>
      <c r="AB6851"/>
      <c r="AD6851"/>
      <c r="AE6851"/>
      <c r="AG6851"/>
      <c r="AH6851"/>
      <c r="AJ6851"/>
      <c r="AK6851"/>
      <c r="AM6851"/>
      <c r="AN6851"/>
      <c r="AP6851"/>
      <c r="AQ6851"/>
      <c r="AS6851"/>
      <c r="AT6851"/>
    </row>
    <row r="6852" spans="18:46">
      <c r="R6852"/>
      <c r="S6852"/>
      <c r="U6852"/>
      <c r="V6852"/>
      <c r="X6852"/>
      <c r="Y6852"/>
      <c r="AA6852"/>
      <c r="AB6852"/>
      <c r="AD6852"/>
      <c r="AE6852"/>
      <c r="AG6852"/>
      <c r="AH6852"/>
      <c r="AJ6852"/>
      <c r="AK6852"/>
      <c r="AM6852"/>
      <c r="AN6852"/>
      <c r="AP6852"/>
      <c r="AQ6852"/>
      <c r="AS6852"/>
      <c r="AT6852"/>
    </row>
    <row r="6853" spans="18:46">
      <c r="R6853"/>
      <c r="S6853"/>
      <c r="U6853"/>
      <c r="V6853"/>
      <c r="X6853"/>
      <c r="Y6853"/>
      <c r="AA6853"/>
      <c r="AB6853"/>
      <c r="AD6853"/>
      <c r="AE6853"/>
      <c r="AG6853"/>
      <c r="AH6853"/>
      <c r="AJ6853"/>
      <c r="AK6853"/>
      <c r="AM6853"/>
      <c r="AN6853"/>
      <c r="AP6853"/>
      <c r="AQ6853"/>
      <c r="AS6853"/>
      <c r="AT6853"/>
    </row>
    <row r="6854" spans="18:46">
      <c r="R6854"/>
      <c r="S6854"/>
      <c r="U6854"/>
      <c r="V6854"/>
      <c r="X6854"/>
      <c r="Y6854"/>
      <c r="AA6854"/>
      <c r="AB6854"/>
      <c r="AD6854"/>
      <c r="AE6854"/>
      <c r="AG6854"/>
      <c r="AH6854"/>
      <c r="AJ6854"/>
      <c r="AK6854"/>
      <c r="AM6854"/>
      <c r="AN6854"/>
      <c r="AP6854"/>
      <c r="AQ6854"/>
      <c r="AS6854"/>
      <c r="AT6854"/>
    </row>
    <row r="6855" spans="18:46">
      <c r="R6855"/>
      <c r="S6855"/>
      <c r="U6855"/>
      <c r="V6855"/>
      <c r="X6855"/>
      <c r="Y6855"/>
      <c r="AA6855"/>
      <c r="AB6855"/>
      <c r="AD6855"/>
      <c r="AE6855"/>
      <c r="AG6855"/>
      <c r="AH6855"/>
      <c r="AJ6855"/>
      <c r="AK6855"/>
      <c r="AM6855"/>
      <c r="AN6855"/>
      <c r="AP6855"/>
      <c r="AQ6855"/>
      <c r="AS6855"/>
      <c r="AT6855"/>
    </row>
    <row r="6856" spans="18:46">
      <c r="R6856"/>
      <c r="S6856"/>
      <c r="U6856"/>
      <c r="V6856"/>
      <c r="X6856"/>
      <c r="Y6856"/>
      <c r="AA6856"/>
      <c r="AB6856"/>
      <c r="AD6856"/>
      <c r="AE6856"/>
      <c r="AG6856"/>
      <c r="AH6856"/>
      <c r="AJ6856"/>
      <c r="AK6856"/>
      <c r="AM6856"/>
      <c r="AN6856"/>
      <c r="AP6856"/>
      <c r="AQ6856"/>
      <c r="AS6856"/>
      <c r="AT6856"/>
    </row>
    <row r="6857" spans="18:46">
      <c r="R6857"/>
      <c r="S6857"/>
      <c r="U6857"/>
      <c r="V6857"/>
      <c r="X6857"/>
      <c r="Y6857"/>
      <c r="AA6857"/>
      <c r="AB6857"/>
      <c r="AD6857"/>
      <c r="AE6857"/>
      <c r="AG6857"/>
      <c r="AH6857"/>
      <c r="AJ6857"/>
      <c r="AK6857"/>
      <c r="AM6857"/>
      <c r="AN6857"/>
      <c r="AP6857"/>
      <c r="AQ6857"/>
      <c r="AS6857"/>
      <c r="AT6857"/>
    </row>
    <row r="6858" spans="18:46">
      <c r="R6858"/>
      <c r="S6858"/>
      <c r="U6858"/>
      <c r="V6858"/>
      <c r="X6858"/>
      <c r="Y6858"/>
      <c r="AA6858"/>
      <c r="AB6858"/>
      <c r="AD6858"/>
      <c r="AE6858"/>
      <c r="AG6858"/>
      <c r="AH6858"/>
      <c r="AJ6858"/>
      <c r="AK6858"/>
      <c r="AM6858"/>
      <c r="AN6858"/>
      <c r="AP6858"/>
      <c r="AQ6858"/>
      <c r="AS6858"/>
      <c r="AT6858"/>
    </row>
    <row r="6859" spans="18:46">
      <c r="R6859"/>
      <c r="S6859"/>
      <c r="U6859"/>
      <c r="V6859"/>
      <c r="X6859"/>
      <c r="Y6859"/>
      <c r="AA6859"/>
      <c r="AB6859"/>
      <c r="AD6859"/>
      <c r="AE6859"/>
      <c r="AG6859"/>
      <c r="AH6859"/>
      <c r="AJ6859"/>
      <c r="AK6859"/>
      <c r="AM6859"/>
      <c r="AN6859"/>
      <c r="AP6859"/>
      <c r="AQ6859"/>
      <c r="AS6859"/>
      <c r="AT6859"/>
    </row>
    <row r="6860" spans="18:46">
      <c r="R6860"/>
      <c r="S6860"/>
      <c r="U6860"/>
      <c r="V6860"/>
      <c r="X6860"/>
      <c r="Y6860"/>
      <c r="AA6860"/>
      <c r="AB6860"/>
      <c r="AD6860"/>
      <c r="AE6860"/>
      <c r="AG6860"/>
      <c r="AH6860"/>
      <c r="AJ6860"/>
      <c r="AK6860"/>
      <c r="AM6860"/>
      <c r="AN6860"/>
      <c r="AP6860"/>
      <c r="AQ6860"/>
      <c r="AS6860"/>
      <c r="AT6860"/>
    </row>
    <row r="6861" spans="18:46">
      <c r="R6861"/>
      <c r="S6861"/>
      <c r="U6861"/>
      <c r="V6861"/>
      <c r="X6861"/>
      <c r="Y6861"/>
      <c r="AA6861"/>
      <c r="AB6861"/>
      <c r="AD6861"/>
      <c r="AE6861"/>
      <c r="AG6861"/>
      <c r="AH6861"/>
      <c r="AJ6861"/>
      <c r="AK6861"/>
      <c r="AM6861"/>
      <c r="AN6861"/>
      <c r="AP6861"/>
      <c r="AQ6861"/>
      <c r="AS6861"/>
      <c r="AT6861"/>
    </row>
    <row r="6862" spans="18:46">
      <c r="R6862"/>
      <c r="S6862"/>
      <c r="U6862"/>
      <c r="V6862"/>
      <c r="X6862"/>
      <c r="Y6862"/>
      <c r="AA6862"/>
      <c r="AB6862"/>
      <c r="AD6862"/>
      <c r="AE6862"/>
      <c r="AG6862"/>
      <c r="AH6862"/>
      <c r="AJ6862"/>
      <c r="AK6862"/>
      <c r="AM6862"/>
      <c r="AN6862"/>
      <c r="AP6862"/>
      <c r="AQ6862"/>
      <c r="AS6862"/>
      <c r="AT6862"/>
    </row>
    <row r="6863" spans="18:46">
      <c r="R6863"/>
      <c r="S6863"/>
      <c r="U6863"/>
      <c r="V6863"/>
      <c r="X6863"/>
      <c r="Y6863"/>
      <c r="AA6863"/>
      <c r="AB6863"/>
      <c r="AD6863"/>
      <c r="AE6863"/>
      <c r="AG6863"/>
      <c r="AH6863"/>
      <c r="AJ6863"/>
      <c r="AK6863"/>
      <c r="AM6863"/>
      <c r="AN6863"/>
      <c r="AP6863"/>
      <c r="AQ6863"/>
      <c r="AS6863"/>
      <c r="AT6863"/>
    </row>
    <row r="6864" spans="18:46">
      <c r="R6864"/>
      <c r="S6864"/>
      <c r="U6864"/>
      <c r="V6864"/>
      <c r="X6864"/>
      <c r="Y6864"/>
      <c r="AA6864"/>
      <c r="AB6864"/>
      <c r="AD6864"/>
      <c r="AE6864"/>
      <c r="AG6864"/>
      <c r="AH6864"/>
      <c r="AJ6864"/>
      <c r="AK6864"/>
      <c r="AM6864"/>
      <c r="AN6864"/>
      <c r="AP6864"/>
      <c r="AQ6864"/>
      <c r="AS6864"/>
      <c r="AT6864"/>
    </row>
    <row r="6865" spans="18:46">
      <c r="R6865"/>
      <c r="S6865"/>
      <c r="U6865"/>
      <c r="V6865"/>
      <c r="X6865"/>
      <c r="Y6865"/>
      <c r="AA6865"/>
      <c r="AB6865"/>
      <c r="AD6865"/>
      <c r="AE6865"/>
      <c r="AG6865"/>
      <c r="AH6865"/>
      <c r="AJ6865"/>
      <c r="AK6865"/>
      <c r="AM6865"/>
      <c r="AN6865"/>
      <c r="AP6865"/>
      <c r="AQ6865"/>
      <c r="AS6865"/>
      <c r="AT6865"/>
    </row>
    <row r="6866" spans="18:46">
      <c r="R6866"/>
      <c r="S6866"/>
      <c r="U6866"/>
      <c r="V6866"/>
      <c r="X6866"/>
      <c r="Y6866"/>
      <c r="AA6866"/>
      <c r="AB6866"/>
      <c r="AD6866"/>
      <c r="AE6866"/>
      <c r="AG6866"/>
      <c r="AH6866"/>
      <c r="AJ6866"/>
      <c r="AK6866"/>
      <c r="AM6866"/>
      <c r="AN6866"/>
      <c r="AP6866"/>
      <c r="AQ6866"/>
      <c r="AS6866"/>
      <c r="AT6866"/>
    </row>
    <row r="6867" spans="18:46">
      <c r="R6867"/>
      <c r="S6867"/>
      <c r="U6867"/>
      <c r="V6867"/>
      <c r="X6867"/>
      <c r="Y6867"/>
      <c r="AA6867"/>
      <c r="AB6867"/>
      <c r="AD6867"/>
      <c r="AE6867"/>
      <c r="AG6867"/>
      <c r="AH6867"/>
      <c r="AJ6867"/>
      <c r="AK6867"/>
      <c r="AM6867"/>
      <c r="AN6867"/>
      <c r="AP6867"/>
      <c r="AQ6867"/>
      <c r="AS6867"/>
      <c r="AT6867"/>
    </row>
    <row r="6868" spans="18:46">
      <c r="R6868"/>
      <c r="S6868"/>
      <c r="U6868"/>
      <c r="V6868"/>
      <c r="X6868"/>
      <c r="Y6868"/>
      <c r="AA6868"/>
      <c r="AB6868"/>
      <c r="AD6868"/>
      <c r="AE6868"/>
      <c r="AG6868"/>
      <c r="AH6868"/>
      <c r="AJ6868"/>
      <c r="AK6868"/>
      <c r="AM6868"/>
      <c r="AN6868"/>
      <c r="AP6868"/>
      <c r="AQ6868"/>
      <c r="AS6868"/>
      <c r="AT6868"/>
    </row>
    <row r="6869" spans="18:46">
      <c r="R6869"/>
      <c r="S6869"/>
      <c r="U6869"/>
      <c r="V6869"/>
      <c r="X6869"/>
      <c r="Y6869"/>
      <c r="AA6869"/>
      <c r="AB6869"/>
      <c r="AD6869"/>
      <c r="AE6869"/>
      <c r="AG6869"/>
      <c r="AH6869"/>
      <c r="AJ6869"/>
      <c r="AK6869"/>
      <c r="AM6869"/>
      <c r="AN6869"/>
      <c r="AP6869"/>
      <c r="AQ6869"/>
      <c r="AS6869"/>
      <c r="AT6869"/>
    </row>
    <row r="6870" spans="18:46">
      <c r="R6870"/>
      <c r="S6870"/>
      <c r="U6870"/>
      <c r="V6870"/>
      <c r="X6870"/>
      <c r="Y6870"/>
      <c r="AA6870"/>
      <c r="AB6870"/>
      <c r="AD6870"/>
      <c r="AE6870"/>
      <c r="AG6870"/>
      <c r="AH6870"/>
      <c r="AJ6870"/>
      <c r="AK6870"/>
      <c r="AM6870"/>
      <c r="AN6870"/>
      <c r="AP6870"/>
      <c r="AQ6870"/>
      <c r="AS6870"/>
      <c r="AT6870"/>
    </row>
    <row r="6871" spans="18:46">
      <c r="R6871"/>
      <c r="S6871"/>
      <c r="U6871"/>
      <c r="V6871"/>
      <c r="X6871"/>
      <c r="Y6871"/>
      <c r="AA6871"/>
      <c r="AB6871"/>
      <c r="AD6871"/>
      <c r="AE6871"/>
      <c r="AG6871"/>
      <c r="AH6871"/>
      <c r="AJ6871"/>
      <c r="AK6871"/>
      <c r="AM6871"/>
      <c r="AN6871"/>
      <c r="AP6871"/>
      <c r="AQ6871"/>
      <c r="AS6871"/>
      <c r="AT6871"/>
    </row>
    <row r="6872" spans="18:46">
      <c r="R6872"/>
      <c r="S6872"/>
      <c r="U6872"/>
      <c r="V6872"/>
      <c r="X6872"/>
      <c r="Y6872"/>
      <c r="AA6872"/>
      <c r="AB6872"/>
      <c r="AD6872"/>
      <c r="AE6872"/>
      <c r="AG6872"/>
      <c r="AH6872"/>
      <c r="AJ6872"/>
      <c r="AK6872"/>
      <c r="AM6872"/>
      <c r="AN6872"/>
      <c r="AP6872"/>
      <c r="AQ6872"/>
      <c r="AS6872"/>
      <c r="AT6872"/>
    </row>
    <row r="6873" spans="18:46">
      <c r="R6873"/>
      <c r="S6873"/>
      <c r="U6873"/>
      <c r="V6873"/>
      <c r="X6873"/>
      <c r="Y6873"/>
      <c r="AA6873"/>
      <c r="AB6873"/>
      <c r="AD6873"/>
      <c r="AE6873"/>
      <c r="AG6873"/>
      <c r="AH6873"/>
      <c r="AJ6873"/>
      <c r="AK6873"/>
      <c r="AM6873"/>
      <c r="AN6873"/>
      <c r="AP6873"/>
      <c r="AQ6873"/>
      <c r="AS6873"/>
      <c r="AT6873"/>
    </row>
    <row r="6874" spans="18:46">
      <c r="R6874"/>
      <c r="S6874"/>
      <c r="U6874"/>
      <c r="V6874"/>
      <c r="X6874"/>
      <c r="Y6874"/>
      <c r="AA6874"/>
      <c r="AB6874"/>
      <c r="AD6874"/>
      <c r="AE6874"/>
      <c r="AG6874"/>
      <c r="AH6874"/>
      <c r="AJ6874"/>
      <c r="AK6874"/>
      <c r="AM6874"/>
      <c r="AN6874"/>
      <c r="AP6874"/>
      <c r="AQ6874"/>
      <c r="AS6874"/>
      <c r="AT6874"/>
    </row>
    <row r="6875" spans="18:46">
      <c r="R6875"/>
      <c r="S6875"/>
      <c r="U6875"/>
      <c r="V6875"/>
      <c r="X6875"/>
      <c r="Y6875"/>
      <c r="AA6875"/>
      <c r="AB6875"/>
      <c r="AD6875"/>
      <c r="AE6875"/>
      <c r="AG6875"/>
      <c r="AH6875"/>
      <c r="AJ6875"/>
      <c r="AK6875"/>
      <c r="AM6875"/>
      <c r="AN6875"/>
      <c r="AP6875"/>
      <c r="AQ6875"/>
      <c r="AS6875"/>
      <c r="AT6875"/>
    </row>
    <row r="6876" spans="18:46">
      <c r="R6876"/>
      <c r="S6876"/>
      <c r="U6876"/>
      <c r="V6876"/>
      <c r="X6876"/>
      <c r="Y6876"/>
      <c r="AA6876"/>
      <c r="AB6876"/>
      <c r="AD6876"/>
      <c r="AE6876"/>
      <c r="AG6876"/>
      <c r="AH6876"/>
      <c r="AJ6876"/>
      <c r="AK6876"/>
      <c r="AM6876"/>
      <c r="AN6876"/>
      <c r="AP6876"/>
      <c r="AQ6876"/>
      <c r="AS6876"/>
      <c r="AT6876"/>
    </row>
    <row r="6877" spans="18:46">
      <c r="R6877"/>
      <c r="S6877"/>
      <c r="U6877"/>
      <c r="V6877"/>
      <c r="X6877"/>
      <c r="Y6877"/>
      <c r="AA6877"/>
      <c r="AB6877"/>
      <c r="AD6877"/>
      <c r="AE6877"/>
      <c r="AG6877"/>
      <c r="AH6877"/>
      <c r="AJ6877"/>
      <c r="AK6877"/>
      <c r="AM6877"/>
      <c r="AN6877"/>
      <c r="AP6877"/>
      <c r="AQ6877"/>
      <c r="AS6877"/>
      <c r="AT6877"/>
    </row>
    <row r="6878" spans="18:46">
      <c r="R6878"/>
      <c r="S6878"/>
      <c r="U6878"/>
      <c r="V6878"/>
      <c r="X6878"/>
      <c r="Y6878"/>
      <c r="AA6878"/>
      <c r="AB6878"/>
      <c r="AD6878"/>
      <c r="AE6878"/>
      <c r="AG6878"/>
      <c r="AH6878"/>
      <c r="AJ6878"/>
      <c r="AK6878"/>
      <c r="AM6878"/>
      <c r="AN6878"/>
      <c r="AP6878"/>
      <c r="AQ6878"/>
      <c r="AS6878"/>
      <c r="AT6878"/>
    </row>
    <row r="6879" spans="18:46">
      <c r="R6879"/>
      <c r="S6879"/>
      <c r="U6879"/>
      <c r="V6879"/>
      <c r="X6879"/>
      <c r="Y6879"/>
      <c r="AA6879"/>
      <c r="AB6879"/>
      <c r="AD6879"/>
      <c r="AE6879"/>
      <c r="AG6879"/>
      <c r="AH6879"/>
      <c r="AJ6879"/>
      <c r="AK6879"/>
      <c r="AM6879"/>
      <c r="AN6879"/>
      <c r="AP6879"/>
      <c r="AQ6879"/>
      <c r="AS6879"/>
      <c r="AT6879"/>
    </row>
    <row r="6880" spans="18:46">
      <c r="R6880"/>
      <c r="S6880"/>
      <c r="U6880"/>
      <c r="V6880"/>
      <c r="X6880"/>
      <c r="Y6880"/>
      <c r="AA6880"/>
      <c r="AB6880"/>
      <c r="AD6880"/>
      <c r="AE6880"/>
      <c r="AG6880"/>
      <c r="AH6880"/>
      <c r="AJ6880"/>
      <c r="AK6880"/>
      <c r="AM6880"/>
      <c r="AN6880"/>
      <c r="AP6880"/>
      <c r="AQ6880"/>
      <c r="AS6880"/>
      <c r="AT6880"/>
    </row>
    <row r="6881" spans="18:46">
      <c r="R6881"/>
      <c r="S6881"/>
      <c r="U6881"/>
      <c r="V6881"/>
      <c r="X6881"/>
      <c r="Y6881"/>
      <c r="AA6881"/>
      <c r="AB6881"/>
      <c r="AD6881"/>
      <c r="AE6881"/>
      <c r="AG6881"/>
      <c r="AH6881"/>
      <c r="AJ6881"/>
      <c r="AK6881"/>
      <c r="AM6881"/>
      <c r="AN6881"/>
      <c r="AP6881"/>
      <c r="AQ6881"/>
      <c r="AS6881"/>
      <c r="AT6881"/>
    </row>
    <row r="6882" spans="18:46">
      <c r="R6882"/>
      <c r="S6882"/>
      <c r="U6882"/>
      <c r="V6882"/>
      <c r="X6882"/>
      <c r="Y6882"/>
      <c r="AA6882"/>
      <c r="AB6882"/>
      <c r="AD6882"/>
      <c r="AE6882"/>
      <c r="AG6882"/>
      <c r="AH6882"/>
      <c r="AJ6882"/>
      <c r="AK6882"/>
      <c r="AM6882"/>
      <c r="AN6882"/>
      <c r="AP6882"/>
      <c r="AQ6882"/>
      <c r="AS6882"/>
      <c r="AT6882"/>
    </row>
    <row r="6883" spans="18:46">
      <c r="R6883"/>
      <c r="S6883"/>
      <c r="U6883"/>
      <c r="V6883"/>
      <c r="X6883"/>
      <c r="Y6883"/>
      <c r="AA6883"/>
      <c r="AB6883"/>
      <c r="AD6883"/>
      <c r="AE6883"/>
      <c r="AG6883"/>
      <c r="AH6883"/>
      <c r="AJ6883"/>
      <c r="AK6883"/>
      <c r="AM6883"/>
      <c r="AN6883"/>
      <c r="AP6883"/>
      <c r="AQ6883"/>
      <c r="AS6883"/>
      <c r="AT6883"/>
    </row>
    <row r="6884" spans="18:46">
      <c r="R6884"/>
      <c r="S6884"/>
      <c r="U6884"/>
      <c r="V6884"/>
      <c r="X6884"/>
      <c r="Y6884"/>
      <c r="AA6884"/>
      <c r="AB6884"/>
      <c r="AD6884"/>
      <c r="AE6884"/>
      <c r="AG6884"/>
      <c r="AH6884"/>
      <c r="AJ6884"/>
      <c r="AK6884"/>
      <c r="AM6884"/>
      <c r="AN6884"/>
      <c r="AP6884"/>
      <c r="AQ6884"/>
      <c r="AS6884"/>
      <c r="AT6884"/>
    </row>
    <row r="6885" spans="18:46">
      <c r="R6885"/>
      <c r="S6885"/>
      <c r="U6885"/>
      <c r="V6885"/>
      <c r="X6885"/>
      <c r="Y6885"/>
      <c r="AA6885"/>
      <c r="AB6885"/>
      <c r="AD6885"/>
      <c r="AE6885"/>
      <c r="AG6885"/>
      <c r="AH6885"/>
      <c r="AJ6885"/>
      <c r="AK6885"/>
      <c r="AM6885"/>
      <c r="AN6885"/>
      <c r="AP6885"/>
      <c r="AQ6885"/>
      <c r="AS6885"/>
      <c r="AT6885"/>
    </row>
    <row r="6886" spans="18:46">
      <c r="R6886"/>
      <c r="S6886"/>
      <c r="U6886"/>
      <c r="V6886"/>
      <c r="X6886"/>
      <c r="Y6886"/>
      <c r="AA6886"/>
      <c r="AB6886"/>
      <c r="AD6886"/>
      <c r="AE6886"/>
      <c r="AG6886"/>
      <c r="AH6886"/>
      <c r="AJ6886"/>
      <c r="AK6886"/>
      <c r="AM6886"/>
      <c r="AN6886"/>
      <c r="AP6886"/>
      <c r="AQ6886"/>
      <c r="AS6886"/>
      <c r="AT6886"/>
    </row>
    <row r="6887" spans="18:46">
      <c r="R6887"/>
      <c r="S6887"/>
      <c r="U6887"/>
      <c r="V6887"/>
      <c r="X6887"/>
      <c r="Y6887"/>
      <c r="AA6887"/>
      <c r="AB6887"/>
      <c r="AD6887"/>
      <c r="AE6887"/>
      <c r="AG6887"/>
      <c r="AH6887"/>
      <c r="AJ6887"/>
      <c r="AK6887"/>
      <c r="AM6887"/>
      <c r="AN6887"/>
      <c r="AP6887"/>
      <c r="AQ6887"/>
      <c r="AS6887"/>
      <c r="AT6887"/>
    </row>
    <row r="6888" spans="18:46">
      <c r="R6888"/>
      <c r="S6888"/>
      <c r="U6888"/>
      <c r="V6888"/>
      <c r="X6888"/>
      <c r="Y6888"/>
      <c r="AA6888"/>
      <c r="AB6888"/>
      <c r="AD6888"/>
      <c r="AE6888"/>
      <c r="AG6888"/>
      <c r="AH6888"/>
      <c r="AJ6888"/>
      <c r="AK6888"/>
      <c r="AM6888"/>
      <c r="AN6888"/>
      <c r="AP6888"/>
      <c r="AQ6888"/>
      <c r="AS6888"/>
      <c r="AT6888"/>
    </row>
    <row r="6889" spans="18:46">
      <c r="R6889"/>
      <c r="S6889"/>
      <c r="U6889"/>
      <c r="V6889"/>
      <c r="X6889"/>
      <c r="Y6889"/>
      <c r="AA6889"/>
      <c r="AB6889"/>
      <c r="AD6889"/>
      <c r="AE6889"/>
      <c r="AG6889"/>
      <c r="AH6889"/>
      <c r="AJ6889"/>
      <c r="AK6889"/>
      <c r="AM6889"/>
      <c r="AN6889"/>
      <c r="AP6889"/>
      <c r="AQ6889"/>
      <c r="AS6889"/>
      <c r="AT6889"/>
    </row>
    <row r="6890" spans="18:46">
      <c r="R6890"/>
      <c r="S6890"/>
      <c r="U6890"/>
      <c r="V6890"/>
      <c r="X6890"/>
      <c r="Y6890"/>
      <c r="AA6890"/>
      <c r="AB6890"/>
      <c r="AD6890"/>
      <c r="AE6890"/>
      <c r="AG6890"/>
      <c r="AH6890"/>
      <c r="AJ6890"/>
      <c r="AK6890"/>
      <c r="AM6890"/>
      <c r="AN6890"/>
      <c r="AP6890"/>
      <c r="AQ6890"/>
      <c r="AS6890"/>
      <c r="AT6890"/>
    </row>
    <row r="6891" spans="18:46">
      <c r="R6891"/>
      <c r="S6891"/>
      <c r="U6891"/>
      <c r="V6891"/>
      <c r="X6891"/>
      <c r="Y6891"/>
      <c r="AA6891"/>
      <c r="AB6891"/>
      <c r="AD6891"/>
      <c r="AE6891"/>
      <c r="AG6891"/>
      <c r="AH6891"/>
      <c r="AJ6891"/>
      <c r="AK6891"/>
      <c r="AM6891"/>
      <c r="AN6891"/>
      <c r="AP6891"/>
      <c r="AQ6891"/>
      <c r="AS6891"/>
      <c r="AT6891"/>
    </row>
    <row r="6892" spans="18:46">
      <c r="R6892"/>
      <c r="S6892"/>
      <c r="U6892"/>
      <c r="V6892"/>
      <c r="X6892"/>
      <c r="Y6892"/>
      <c r="AA6892"/>
      <c r="AB6892"/>
      <c r="AD6892"/>
      <c r="AE6892"/>
      <c r="AG6892"/>
      <c r="AH6892"/>
      <c r="AJ6892"/>
      <c r="AK6892"/>
      <c r="AM6892"/>
      <c r="AN6892"/>
      <c r="AP6892"/>
      <c r="AQ6892"/>
      <c r="AS6892"/>
      <c r="AT6892"/>
    </row>
    <row r="6893" spans="18:46">
      <c r="R6893"/>
      <c r="S6893"/>
      <c r="U6893"/>
      <c r="V6893"/>
      <c r="X6893"/>
      <c r="Y6893"/>
      <c r="AA6893"/>
      <c r="AB6893"/>
      <c r="AD6893"/>
      <c r="AE6893"/>
      <c r="AG6893"/>
      <c r="AH6893"/>
      <c r="AJ6893"/>
      <c r="AK6893"/>
      <c r="AM6893"/>
      <c r="AN6893"/>
      <c r="AP6893"/>
      <c r="AQ6893"/>
      <c r="AS6893"/>
      <c r="AT6893"/>
    </row>
    <row r="6894" spans="18:46">
      <c r="R6894"/>
      <c r="S6894"/>
      <c r="U6894"/>
      <c r="V6894"/>
      <c r="X6894"/>
      <c r="Y6894"/>
      <c r="AA6894"/>
      <c r="AB6894"/>
      <c r="AD6894"/>
      <c r="AE6894"/>
      <c r="AG6894"/>
      <c r="AH6894"/>
      <c r="AJ6894"/>
      <c r="AK6894"/>
      <c r="AM6894"/>
      <c r="AN6894"/>
      <c r="AP6894"/>
      <c r="AQ6894"/>
      <c r="AS6894"/>
      <c r="AT6894"/>
    </row>
    <row r="6895" spans="18:46">
      <c r="R6895"/>
      <c r="S6895"/>
      <c r="U6895"/>
      <c r="V6895"/>
      <c r="X6895"/>
      <c r="Y6895"/>
      <c r="AA6895"/>
      <c r="AB6895"/>
      <c r="AD6895"/>
      <c r="AE6895"/>
      <c r="AG6895"/>
      <c r="AH6895"/>
      <c r="AJ6895"/>
      <c r="AK6895"/>
      <c r="AM6895"/>
      <c r="AN6895"/>
      <c r="AP6895"/>
      <c r="AQ6895"/>
      <c r="AS6895"/>
      <c r="AT6895"/>
    </row>
    <row r="6896" spans="18:46">
      <c r="R6896"/>
      <c r="S6896"/>
      <c r="U6896"/>
      <c r="V6896"/>
      <c r="X6896"/>
      <c r="Y6896"/>
      <c r="AA6896"/>
      <c r="AB6896"/>
      <c r="AD6896"/>
      <c r="AE6896"/>
      <c r="AG6896"/>
      <c r="AH6896"/>
      <c r="AJ6896"/>
      <c r="AK6896"/>
      <c r="AM6896"/>
      <c r="AN6896"/>
      <c r="AP6896"/>
      <c r="AQ6896"/>
      <c r="AS6896"/>
      <c r="AT6896"/>
    </row>
    <row r="6897" spans="18:46">
      <c r="R6897"/>
      <c r="S6897"/>
      <c r="U6897"/>
      <c r="V6897"/>
      <c r="X6897"/>
      <c r="Y6897"/>
      <c r="AA6897"/>
      <c r="AB6897"/>
      <c r="AD6897"/>
      <c r="AE6897"/>
      <c r="AG6897"/>
      <c r="AH6897"/>
      <c r="AJ6897"/>
      <c r="AK6897"/>
      <c r="AM6897"/>
      <c r="AN6897"/>
      <c r="AP6897"/>
      <c r="AQ6897"/>
      <c r="AS6897"/>
      <c r="AT6897"/>
    </row>
    <row r="6898" spans="18:46">
      <c r="R6898"/>
      <c r="S6898"/>
      <c r="U6898"/>
      <c r="V6898"/>
      <c r="X6898"/>
      <c r="Y6898"/>
      <c r="AA6898"/>
      <c r="AB6898"/>
      <c r="AD6898"/>
      <c r="AE6898"/>
      <c r="AG6898"/>
      <c r="AH6898"/>
      <c r="AJ6898"/>
      <c r="AK6898"/>
      <c r="AM6898"/>
      <c r="AN6898"/>
      <c r="AP6898"/>
      <c r="AQ6898"/>
      <c r="AS6898"/>
      <c r="AT6898"/>
    </row>
    <row r="6899" spans="18:46">
      <c r="R6899"/>
      <c r="S6899"/>
      <c r="U6899"/>
      <c r="V6899"/>
      <c r="X6899"/>
      <c r="Y6899"/>
      <c r="AA6899"/>
      <c r="AB6899"/>
      <c r="AD6899"/>
      <c r="AE6899"/>
      <c r="AG6899"/>
      <c r="AH6899"/>
      <c r="AJ6899"/>
      <c r="AK6899"/>
      <c r="AM6899"/>
      <c r="AN6899"/>
      <c r="AP6899"/>
      <c r="AQ6899"/>
      <c r="AS6899"/>
      <c r="AT6899"/>
    </row>
    <row r="6900" spans="18:46">
      <c r="R6900"/>
      <c r="S6900"/>
      <c r="U6900"/>
      <c r="V6900"/>
      <c r="X6900"/>
      <c r="Y6900"/>
      <c r="AA6900"/>
      <c r="AB6900"/>
      <c r="AD6900"/>
      <c r="AE6900"/>
      <c r="AG6900"/>
      <c r="AH6900"/>
      <c r="AJ6900"/>
      <c r="AK6900"/>
      <c r="AM6900"/>
      <c r="AN6900"/>
      <c r="AP6900"/>
      <c r="AQ6900"/>
      <c r="AS6900"/>
      <c r="AT6900"/>
    </row>
    <row r="6901" spans="18:46">
      <c r="R6901"/>
      <c r="S6901"/>
      <c r="U6901"/>
      <c r="V6901"/>
      <c r="X6901"/>
      <c r="Y6901"/>
      <c r="AA6901"/>
      <c r="AB6901"/>
      <c r="AD6901"/>
      <c r="AE6901"/>
      <c r="AG6901"/>
      <c r="AH6901"/>
      <c r="AJ6901"/>
      <c r="AK6901"/>
      <c r="AM6901"/>
      <c r="AN6901"/>
      <c r="AP6901"/>
      <c r="AQ6901"/>
      <c r="AS6901"/>
      <c r="AT6901"/>
    </row>
    <row r="6902" spans="18:46">
      <c r="R6902"/>
      <c r="S6902"/>
      <c r="U6902"/>
      <c r="V6902"/>
      <c r="X6902"/>
      <c r="Y6902"/>
      <c r="AA6902"/>
      <c r="AB6902"/>
      <c r="AD6902"/>
      <c r="AE6902"/>
      <c r="AG6902"/>
      <c r="AH6902"/>
      <c r="AJ6902"/>
      <c r="AK6902"/>
      <c r="AM6902"/>
      <c r="AN6902"/>
      <c r="AP6902"/>
      <c r="AQ6902"/>
      <c r="AS6902"/>
      <c r="AT6902"/>
    </row>
    <row r="6903" spans="18:46">
      <c r="R6903"/>
      <c r="S6903"/>
      <c r="U6903"/>
      <c r="V6903"/>
      <c r="X6903"/>
      <c r="Y6903"/>
      <c r="AA6903"/>
      <c r="AB6903"/>
      <c r="AD6903"/>
      <c r="AE6903"/>
      <c r="AG6903"/>
      <c r="AH6903"/>
      <c r="AJ6903"/>
      <c r="AK6903"/>
      <c r="AM6903"/>
      <c r="AN6903"/>
      <c r="AP6903"/>
      <c r="AQ6903"/>
      <c r="AS6903"/>
      <c r="AT6903"/>
    </row>
    <row r="6904" spans="18:46">
      <c r="R6904"/>
      <c r="S6904"/>
      <c r="U6904"/>
      <c r="V6904"/>
      <c r="X6904"/>
      <c r="Y6904"/>
      <c r="AA6904"/>
      <c r="AB6904"/>
      <c r="AD6904"/>
      <c r="AE6904"/>
      <c r="AG6904"/>
      <c r="AH6904"/>
      <c r="AJ6904"/>
      <c r="AK6904"/>
      <c r="AM6904"/>
      <c r="AN6904"/>
      <c r="AP6904"/>
      <c r="AQ6904"/>
      <c r="AS6904"/>
      <c r="AT6904"/>
    </row>
    <row r="6905" spans="18:46">
      <c r="R6905"/>
      <c r="S6905"/>
      <c r="U6905"/>
      <c r="V6905"/>
      <c r="X6905"/>
      <c r="Y6905"/>
      <c r="AA6905"/>
      <c r="AB6905"/>
      <c r="AD6905"/>
      <c r="AE6905"/>
      <c r="AG6905"/>
      <c r="AH6905"/>
      <c r="AJ6905"/>
      <c r="AK6905"/>
      <c r="AM6905"/>
      <c r="AN6905"/>
      <c r="AP6905"/>
      <c r="AQ6905"/>
      <c r="AS6905"/>
      <c r="AT6905"/>
    </row>
    <row r="6906" spans="18:46">
      <c r="R6906"/>
      <c r="S6906"/>
      <c r="U6906"/>
      <c r="V6906"/>
      <c r="X6906"/>
      <c r="Y6906"/>
      <c r="AA6906"/>
      <c r="AB6906"/>
      <c r="AD6906"/>
      <c r="AE6906"/>
      <c r="AG6906"/>
      <c r="AH6906"/>
      <c r="AJ6906"/>
      <c r="AK6906"/>
      <c r="AM6906"/>
      <c r="AN6906"/>
      <c r="AP6906"/>
      <c r="AQ6906"/>
      <c r="AS6906"/>
      <c r="AT6906"/>
    </row>
    <row r="6907" spans="18:46">
      <c r="R6907"/>
      <c r="S6907"/>
      <c r="U6907"/>
      <c r="V6907"/>
      <c r="X6907"/>
      <c r="Y6907"/>
      <c r="AA6907"/>
      <c r="AB6907"/>
      <c r="AD6907"/>
      <c r="AE6907"/>
      <c r="AG6907"/>
      <c r="AH6907"/>
      <c r="AJ6907"/>
      <c r="AK6907"/>
      <c r="AM6907"/>
      <c r="AN6907"/>
      <c r="AP6907"/>
      <c r="AQ6907"/>
      <c r="AS6907"/>
      <c r="AT6907"/>
    </row>
    <row r="6908" spans="18:46">
      <c r="R6908"/>
      <c r="S6908"/>
      <c r="U6908"/>
      <c r="V6908"/>
      <c r="X6908"/>
      <c r="Y6908"/>
      <c r="AA6908"/>
      <c r="AB6908"/>
      <c r="AD6908"/>
      <c r="AE6908"/>
      <c r="AG6908"/>
      <c r="AH6908"/>
      <c r="AJ6908"/>
      <c r="AK6908"/>
      <c r="AM6908"/>
      <c r="AN6908"/>
      <c r="AP6908"/>
      <c r="AQ6908"/>
      <c r="AS6908"/>
      <c r="AT6908"/>
    </row>
    <row r="6909" spans="18:46">
      <c r="R6909"/>
      <c r="S6909"/>
      <c r="U6909"/>
      <c r="V6909"/>
      <c r="X6909"/>
      <c r="Y6909"/>
      <c r="AA6909"/>
      <c r="AB6909"/>
      <c r="AD6909"/>
      <c r="AE6909"/>
      <c r="AG6909"/>
      <c r="AH6909"/>
      <c r="AJ6909"/>
      <c r="AK6909"/>
      <c r="AM6909"/>
      <c r="AN6909"/>
      <c r="AP6909"/>
      <c r="AQ6909"/>
      <c r="AS6909"/>
      <c r="AT6909"/>
    </row>
    <row r="6910" spans="18:46">
      <c r="R6910"/>
      <c r="S6910"/>
      <c r="U6910"/>
      <c r="V6910"/>
      <c r="X6910"/>
      <c r="Y6910"/>
      <c r="AA6910"/>
      <c r="AB6910"/>
      <c r="AD6910"/>
      <c r="AE6910"/>
      <c r="AG6910"/>
      <c r="AH6910"/>
      <c r="AJ6910"/>
      <c r="AK6910"/>
      <c r="AM6910"/>
      <c r="AN6910"/>
      <c r="AP6910"/>
      <c r="AQ6910"/>
      <c r="AS6910"/>
      <c r="AT6910"/>
    </row>
    <row r="6911" spans="18:46">
      <c r="R6911"/>
      <c r="S6911"/>
      <c r="U6911"/>
      <c r="V6911"/>
      <c r="X6911"/>
      <c r="Y6911"/>
      <c r="AA6911"/>
      <c r="AB6911"/>
      <c r="AD6911"/>
      <c r="AE6911"/>
      <c r="AG6911"/>
      <c r="AH6911"/>
      <c r="AJ6911"/>
      <c r="AK6911"/>
      <c r="AM6911"/>
      <c r="AN6911"/>
      <c r="AP6911"/>
      <c r="AQ6911"/>
      <c r="AS6911"/>
      <c r="AT6911"/>
    </row>
    <row r="6912" spans="18:46">
      <c r="R6912"/>
      <c r="S6912"/>
      <c r="U6912"/>
      <c r="V6912"/>
      <c r="X6912"/>
      <c r="Y6912"/>
      <c r="AA6912"/>
      <c r="AB6912"/>
      <c r="AD6912"/>
      <c r="AE6912"/>
      <c r="AG6912"/>
      <c r="AH6912"/>
      <c r="AJ6912"/>
      <c r="AK6912"/>
      <c r="AM6912"/>
      <c r="AN6912"/>
      <c r="AP6912"/>
      <c r="AQ6912"/>
      <c r="AS6912"/>
      <c r="AT6912"/>
    </row>
    <row r="6913" spans="18:46">
      <c r="R6913"/>
      <c r="S6913"/>
      <c r="U6913"/>
      <c r="V6913"/>
      <c r="X6913"/>
      <c r="Y6913"/>
      <c r="AA6913"/>
      <c r="AB6913"/>
      <c r="AD6913"/>
      <c r="AE6913"/>
      <c r="AG6913"/>
      <c r="AH6913"/>
      <c r="AJ6913"/>
      <c r="AK6913"/>
      <c r="AM6913"/>
      <c r="AN6913"/>
      <c r="AP6913"/>
      <c r="AQ6913"/>
      <c r="AS6913"/>
      <c r="AT6913"/>
    </row>
    <row r="6914" spans="18:46">
      <c r="R6914"/>
      <c r="S6914"/>
      <c r="U6914"/>
      <c r="V6914"/>
      <c r="X6914"/>
      <c r="Y6914"/>
      <c r="AA6914"/>
      <c r="AB6914"/>
      <c r="AD6914"/>
      <c r="AE6914"/>
      <c r="AG6914"/>
      <c r="AH6914"/>
      <c r="AJ6914"/>
      <c r="AK6914"/>
      <c r="AM6914"/>
      <c r="AN6914"/>
      <c r="AP6914"/>
      <c r="AQ6914"/>
      <c r="AS6914"/>
      <c r="AT6914"/>
    </row>
    <row r="6915" spans="18:46">
      <c r="R6915"/>
      <c r="S6915"/>
      <c r="U6915"/>
      <c r="V6915"/>
      <c r="X6915"/>
      <c r="Y6915"/>
      <c r="AA6915"/>
      <c r="AB6915"/>
      <c r="AD6915"/>
      <c r="AE6915"/>
      <c r="AG6915"/>
      <c r="AH6915"/>
      <c r="AJ6915"/>
      <c r="AK6915"/>
      <c r="AM6915"/>
      <c r="AN6915"/>
      <c r="AP6915"/>
      <c r="AQ6915"/>
      <c r="AS6915"/>
      <c r="AT6915"/>
    </row>
    <row r="6916" spans="18:46">
      <c r="R6916"/>
      <c r="S6916"/>
      <c r="U6916"/>
      <c r="V6916"/>
      <c r="X6916"/>
      <c r="Y6916"/>
      <c r="AA6916"/>
      <c r="AB6916"/>
      <c r="AD6916"/>
      <c r="AE6916"/>
      <c r="AG6916"/>
      <c r="AH6916"/>
      <c r="AJ6916"/>
      <c r="AK6916"/>
      <c r="AM6916"/>
      <c r="AN6916"/>
      <c r="AP6916"/>
      <c r="AQ6916"/>
      <c r="AS6916"/>
      <c r="AT6916"/>
    </row>
    <row r="6917" spans="18:46">
      <c r="R6917"/>
      <c r="S6917"/>
      <c r="U6917"/>
      <c r="V6917"/>
      <c r="X6917"/>
      <c r="Y6917"/>
      <c r="AA6917"/>
      <c r="AB6917"/>
      <c r="AD6917"/>
      <c r="AE6917"/>
      <c r="AG6917"/>
      <c r="AH6917"/>
      <c r="AJ6917"/>
      <c r="AK6917"/>
      <c r="AM6917"/>
      <c r="AN6917"/>
      <c r="AP6917"/>
      <c r="AQ6917"/>
      <c r="AS6917"/>
      <c r="AT6917"/>
    </row>
    <row r="6918" spans="18:46">
      <c r="R6918"/>
      <c r="S6918"/>
      <c r="U6918"/>
      <c r="V6918"/>
      <c r="X6918"/>
      <c r="Y6918"/>
      <c r="AA6918"/>
      <c r="AB6918"/>
      <c r="AD6918"/>
      <c r="AE6918"/>
      <c r="AG6918"/>
      <c r="AH6918"/>
      <c r="AJ6918"/>
      <c r="AK6918"/>
      <c r="AM6918"/>
      <c r="AN6918"/>
      <c r="AP6918"/>
      <c r="AQ6918"/>
      <c r="AS6918"/>
      <c r="AT6918"/>
    </row>
    <row r="6919" spans="18:46">
      <c r="R6919"/>
      <c r="S6919"/>
      <c r="U6919"/>
      <c r="V6919"/>
      <c r="X6919"/>
      <c r="Y6919"/>
      <c r="AA6919"/>
      <c r="AB6919"/>
      <c r="AD6919"/>
      <c r="AE6919"/>
      <c r="AG6919"/>
      <c r="AH6919"/>
      <c r="AJ6919"/>
      <c r="AK6919"/>
      <c r="AM6919"/>
      <c r="AN6919"/>
      <c r="AP6919"/>
      <c r="AQ6919"/>
      <c r="AS6919"/>
      <c r="AT6919"/>
    </row>
    <row r="6920" spans="18:46">
      <c r="R6920"/>
      <c r="S6920"/>
      <c r="U6920"/>
      <c r="V6920"/>
      <c r="X6920"/>
      <c r="Y6920"/>
      <c r="AA6920"/>
      <c r="AB6920"/>
      <c r="AD6920"/>
      <c r="AE6920"/>
      <c r="AG6920"/>
      <c r="AH6920"/>
      <c r="AJ6920"/>
      <c r="AK6920"/>
      <c r="AM6920"/>
      <c r="AN6920"/>
      <c r="AP6920"/>
      <c r="AQ6920"/>
      <c r="AS6920"/>
      <c r="AT6920"/>
    </row>
    <row r="6921" spans="18:46">
      <c r="R6921"/>
      <c r="S6921"/>
      <c r="U6921"/>
      <c r="V6921"/>
      <c r="X6921"/>
      <c r="Y6921"/>
      <c r="AA6921"/>
      <c r="AB6921"/>
      <c r="AD6921"/>
      <c r="AE6921"/>
      <c r="AG6921"/>
      <c r="AH6921"/>
      <c r="AJ6921"/>
      <c r="AK6921"/>
      <c r="AM6921"/>
      <c r="AN6921"/>
      <c r="AP6921"/>
      <c r="AQ6921"/>
      <c r="AS6921"/>
      <c r="AT6921"/>
    </row>
    <row r="6922" spans="18:46">
      <c r="R6922"/>
      <c r="S6922"/>
      <c r="U6922"/>
      <c r="V6922"/>
      <c r="X6922"/>
      <c r="Y6922"/>
      <c r="AA6922"/>
      <c r="AB6922"/>
      <c r="AD6922"/>
      <c r="AE6922"/>
      <c r="AG6922"/>
      <c r="AH6922"/>
      <c r="AJ6922"/>
      <c r="AK6922"/>
      <c r="AM6922"/>
      <c r="AN6922"/>
      <c r="AP6922"/>
      <c r="AQ6922"/>
      <c r="AS6922"/>
      <c r="AT6922"/>
    </row>
    <row r="6923" spans="18:46">
      <c r="R6923"/>
      <c r="S6923"/>
      <c r="U6923"/>
      <c r="V6923"/>
      <c r="X6923"/>
      <c r="Y6923"/>
      <c r="AA6923"/>
      <c r="AB6923"/>
      <c r="AD6923"/>
      <c r="AE6923"/>
      <c r="AG6923"/>
      <c r="AH6923"/>
      <c r="AJ6923"/>
      <c r="AK6923"/>
      <c r="AM6923"/>
      <c r="AN6923"/>
      <c r="AP6923"/>
      <c r="AQ6923"/>
      <c r="AS6923"/>
      <c r="AT6923"/>
    </row>
    <row r="6924" spans="18:46">
      <c r="R6924"/>
      <c r="S6924"/>
      <c r="U6924"/>
      <c r="V6924"/>
      <c r="X6924"/>
      <c r="Y6924"/>
      <c r="AA6924"/>
      <c r="AB6924"/>
      <c r="AD6924"/>
      <c r="AE6924"/>
      <c r="AG6924"/>
      <c r="AH6924"/>
      <c r="AJ6924"/>
      <c r="AK6924"/>
      <c r="AM6924"/>
      <c r="AN6924"/>
      <c r="AP6924"/>
      <c r="AQ6924"/>
      <c r="AS6924"/>
      <c r="AT6924"/>
    </row>
    <row r="6925" spans="18:46">
      <c r="R6925"/>
      <c r="S6925"/>
      <c r="U6925"/>
      <c r="V6925"/>
      <c r="X6925"/>
      <c r="Y6925"/>
      <c r="AA6925"/>
      <c r="AB6925"/>
      <c r="AD6925"/>
      <c r="AE6925"/>
      <c r="AG6925"/>
      <c r="AH6925"/>
      <c r="AJ6925"/>
      <c r="AK6925"/>
      <c r="AM6925"/>
      <c r="AN6925"/>
      <c r="AP6925"/>
      <c r="AQ6925"/>
      <c r="AS6925"/>
      <c r="AT6925"/>
    </row>
    <row r="6926" spans="18:46">
      <c r="R6926"/>
      <c r="S6926"/>
      <c r="U6926"/>
      <c r="V6926"/>
      <c r="X6926"/>
      <c r="Y6926"/>
      <c r="AA6926"/>
      <c r="AB6926"/>
      <c r="AD6926"/>
      <c r="AE6926"/>
      <c r="AG6926"/>
      <c r="AH6926"/>
      <c r="AJ6926"/>
      <c r="AK6926"/>
      <c r="AM6926"/>
      <c r="AN6926"/>
      <c r="AP6926"/>
      <c r="AQ6926"/>
      <c r="AS6926"/>
      <c r="AT6926"/>
    </row>
    <row r="6927" spans="18:46">
      <c r="R6927"/>
      <c r="S6927"/>
      <c r="U6927"/>
      <c r="V6927"/>
      <c r="X6927"/>
      <c r="Y6927"/>
      <c r="AA6927"/>
      <c r="AB6927"/>
      <c r="AD6927"/>
      <c r="AE6927"/>
      <c r="AG6927"/>
      <c r="AH6927"/>
      <c r="AJ6927"/>
      <c r="AK6927"/>
      <c r="AM6927"/>
      <c r="AN6927"/>
      <c r="AP6927"/>
      <c r="AQ6927"/>
      <c r="AS6927"/>
      <c r="AT6927"/>
    </row>
    <row r="6928" spans="18:46">
      <c r="R6928"/>
      <c r="S6928"/>
      <c r="U6928"/>
      <c r="V6928"/>
      <c r="X6928"/>
      <c r="Y6928"/>
      <c r="AA6928"/>
      <c r="AB6928"/>
      <c r="AD6928"/>
      <c r="AE6928"/>
      <c r="AG6928"/>
      <c r="AH6928"/>
      <c r="AJ6928"/>
      <c r="AK6928"/>
      <c r="AM6928"/>
      <c r="AN6928"/>
      <c r="AP6928"/>
      <c r="AQ6928"/>
      <c r="AS6928"/>
      <c r="AT6928"/>
    </row>
    <row r="6929" spans="18:46">
      <c r="R6929"/>
      <c r="S6929"/>
      <c r="U6929"/>
      <c r="V6929"/>
      <c r="X6929"/>
      <c r="Y6929"/>
      <c r="AA6929"/>
      <c r="AB6929"/>
      <c r="AD6929"/>
      <c r="AE6929"/>
      <c r="AG6929"/>
      <c r="AH6929"/>
      <c r="AJ6929"/>
      <c r="AK6929"/>
      <c r="AM6929"/>
      <c r="AN6929"/>
      <c r="AP6929"/>
      <c r="AQ6929"/>
      <c r="AS6929"/>
      <c r="AT6929"/>
    </row>
    <row r="6930" spans="18:46">
      <c r="R6930"/>
      <c r="S6930"/>
      <c r="U6930"/>
      <c r="V6930"/>
      <c r="X6930"/>
      <c r="Y6930"/>
      <c r="AA6930"/>
      <c r="AB6930"/>
      <c r="AD6930"/>
      <c r="AE6930"/>
      <c r="AG6930"/>
      <c r="AH6930"/>
      <c r="AJ6930"/>
      <c r="AK6930"/>
      <c r="AM6930"/>
      <c r="AN6930"/>
      <c r="AP6930"/>
      <c r="AQ6930"/>
      <c r="AS6930"/>
      <c r="AT6930"/>
    </row>
    <row r="6931" spans="18:46">
      <c r="R6931"/>
      <c r="S6931"/>
      <c r="U6931"/>
      <c r="V6931"/>
      <c r="X6931"/>
      <c r="Y6931"/>
      <c r="AA6931"/>
      <c r="AB6931"/>
      <c r="AD6931"/>
      <c r="AE6931"/>
      <c r="AG6931"/>
      <c r="AH6931"/>
      <c r="AJ6931"/>
      <c r="AK6931"/>
      <c r="AM6931"/>
      <c r="AN6931"/>
      <c r="AP6931"/>
      <c r="AQ6931"/>
      <c r="AS6931"/>
      <c r="AT6931"/>
    </row>
    <row r="6932" spans="18:46">
      <c r="R6932"/>
      <c r="S6932"/>
      <c r="U6932"/>
      <c r="V6932"/>
      <c r="X6932"/>
      <c r="Y6932"/>
      <c r="AA6932"/>
      <c r="AB6932"/>
      <c r="AD6932"/>
      <c r="AE6932"/>
      <c r="AG6932"/>
      <c r="AH6932"/>
      <c r="AJ6932"/>
      <c r="AK6932"/>
      <c r="AM6932"/>
      <c r="AN6932"/>
      <c r="AP6932"/>
      <c r="AQ6932"/>
      <c r="AS6932"/>
      <c r="AT6932"/>
    </row>
    <row r="6933" spans="18:46">
      <c r="R6933"/>
      <c r="S6933"/>
      <c r="U6933"/>
      <c r="V6933"/>
      <c r="X6933"/>
      <c r="Y6933"/>
      <c r="AA6933"/>
      <c r="AB6933"/>
      <c r="AD6933"/>
      <c r="AE6933"/>
      <c r="AG6933"/>
      <c r="AH6933"/>
      <c r="AJ6933"/>
      <c r="AK6933"/>
      <c r="AM6933"/>
      <c r="AN6933"/>
      <c r="AP6933"/>
      <c r="AQ6933"/>
      <c r="AS6933"/>
      <c r="AT6933"/>
    </row>
    <row r="6934" spans="18:46">
      <c r="R6934"/>
      <c r="S6934"/>
      <c r="U6934"/>
      <c r="V6934"/>
      <c r="X6934"/>
      <c r="Y6934"/>
      <c r="AA6934"/>
      <c r="AB6934"/>
      <c r="AD6934"/>
      <c r="AE6934"/>
      <c r="AG6934"/>
      <c r="AH6934"/>
      <c r="AJ6934"/>
      <c r="AK6934"/>
      <c r="AM6934"/>
      <c r="AN6934"/>
      <c r="AP6934"/>
      <c r="AQ6934"/>
      <c r="AS6934"/>
      <c r="AT6934"/>
    </row>
    <row r="6935" spans="18:46">
      <c r="R6935"/>
      <c r="S6935"/>
      <c r="U6935"/>
      <c r="V6935"/>
      <c r="X6935"/>
      <c r="Y6935"/>
      <c r="AA6935"/>
      <c r="AB6935"/>
      <c r="AD6935"/>
      <c r="AE6935"/>
      <c r="AG6935"/>
      <c r="AH6935"/>
      <c r="AJ6935"/>
      <c r="AK6935"/>
      <c r="AM6935"/>
      <c r="AN6935"/>
      <c r="AP6935"/>
      <c r="AQ6935"/>
      <c r="AS6935"/>
      <c r="AT6935"/>
    </row>
    <row r="6936" spans="18:46">
      <c r="R6936"/>
      <c r="S6936"/>
      <c r="U6936"/>
      <c r="V6936"/>
      <c r="X6936"/>
      <c r="Y6936"/>
      <c r="AA6936"/>
      <c r="AB6936"/>
      <c r="AD6936"/>
      <c r="AE6936"/>
      <c r="AG6936"/>
      <c r="AH6936"/>
      <c r="AJ6936"/>
      <c r="AK6936"/>
      <c r="AM6936"/>
      <c r="AN6936"/>
      <c r="AP6936"/>
      <c r="AQ6936"/>
      <c r="AS6936"/>
      <c r="AT6936"/>
    </row>
    <row r="6937" spans="18:46">
      <c r="R6937"/>
      <c r="S6937"/>
      <c r="U6937"/>
      <c r="V6937"/>
      <c r="X6937"/>
      <c r="Y6937"/>
      <c r="AA6937"/>
      <c r="AB6937"/>
      <c r="AD6937"/>
      <c r="AE6937"/>
      <c r="AG6937"/>
      <c r="AH6937"/>
      <c r="AJ6937"/>
      <c r="AK6937"/>
      <c r="AM6937"/>
      <c r="AN6937"/>
      <c r="AP6937"/>
      <c r="AQ6937"/>
      <c r="AS6937"/>
      <c r="AT6937"/>
    </row>
    <row r="6938" spans="18:46">
      <c r="R6938"/>
      <c r="S6938"/>
      <c r="U6938"/>
      <c r="V6938"/>
      <c r="X6938"/>
      <c r="Y6938"/>
      <c r="AA6938"/>
      <c r="AB6938"/>
      <c r="AD6938"/>
      <c r="AE6938"/>
      <c r="AG6938"/>
      <c r="AH6938"/>
      <c r="AJ6938"/>
      <c r="AK6938"/>
      <c r="AM6938"/>
      <c r="AN6938"/>
      <c r="AP6938"/>
      <c r="AQ6938"/>
      <c r="AS6938"/>
      <c r="AT6938"/>
    </row>
    <row r="6939" spans="18:46">
      <c r="R6939"/>
      <c r="S6939"/>
      <c r="U6939"/>
      <c r="V6939"/>
      <c r="X6939"/>
      <c r="Y6939"/>
      <c r="AA6939"/>
      <c r="AB6939"/>
      <c r="AD6939"/>
      <c r="AE6939"/>
      <c r="AG6939"/>
      <c r="AH6939"/>
      <c r="AJ6939"/>
      <c r="AK6939"/>
      <c r="AM6939"/>
      <c r="AN6939"/>
      <c r="AP6939"/>
      <c r="AQ6939"/>
      <c r="AS6939"/>
      <c r="AT6939"/>
    </row>
    <row r="6940" spans="18:46">
      <c r="R6940"/>
      <c r="S6940"/>
      <c r="U6940"/>
      <c r="V6940"/>
      <c r="X6940"/>
      <c r="Y6940"/>
      <c r="AA6940"/>
      <c r="AB6940"/>
      <c r="AD6940"/>
      <c r="AE6940"/>
      <c r="AG6940"/>
      <c r="AH6940"/>
      <c r="AJ6940"/>
      <c r="AK6940"/>
      <c r="AM6940"/>
      <c r="AN6940"/>
      <c r="AP6940"/>
      <c r="AQ6940"/>
      <c r="AS6940"/>
      <c r="AT6940"/>
    </row>
    <row r="6941" spans="18:46">
      <c r="R6941"/>
      <c r="S6941"/>
      <c r="U6941"/>
      <c r="V6941"/>
      <c r="X6941"/>
      <c r="Y6941"/>
      <c r="AA6941"/>
      <c r="AB6941"/>
      <c r="AD6941"/>
      <c r="AE6941"/>
      <c r="AG6941"/>
      <c r="AH6941"/>
      <c r="AJ6941"/>
      <c r="AK6941"/>
      <c r="AM6941"/>
      <c r="AN6941"/>
      <c r="AP6941"/>
      <c r="AQ6941"/>
      <c r="AS6941"/>
      <c r="AT6941"/>
    </row>
    <row r="6942" spans="18:46">
      <c r="R6942"/>
      <c r="S6942"/>
      <c r="U6942"/>
      <c r="V6942"/>
      <c r="X6942"/>
      <c r="Y6942"/>
      <c r="AA6942"/>
      <c r="AB6942"/>
      <c r="AD6942"/>
      <c r="AE6942"/>
      <c r="AG6942"/>
      <c r="AH6942"/>
      <c r="AJ6942"/>
      <c r="AK6942"/>
      <c r="AM6942"/>
      <c r="AN6942"/>
      <c r="AP6942"/>
      <c r="AQ6942"/>
      <c r="AS6942"/>
      <c r="AT6942"/>
    </row>
    <row r="6943" spans="18:46">
      <c r="R6943"/>
      <c r="S6943"/>
      <c r="U6943"/>
      <c r="V6943"/>
      <c r="X6943"/>
      <c r="Y6943"/>
      <c r="AA6943"/>
      <c r="AB6943"/>
      <c r="AD6943"/>
      <c r="AE6943"/>
      <c r="AG6943"/>
      <c r="AH6943"/>
      <c r="AJ6943"/>
      <c r="AK6943"/>
      <c r="AM6943"/>
      <c r="AN6943"/>
      <c r="AP6943"/>
      <c r="AQ6943"/>
      <c r="AS6943"/>
      <c r="AT6943"/>
    </row>
    <row r="6944" spans="18:46">
      <c r="R6944"/>
      <c r="S6944"/>
      <c r="U6944"/>
      <c r="V6944"/>
      <c r="X6944"/>
      <c r="Y6944"/>
      <c r="AA6944"/>
      <c r="AB6944"/>
      <c r="AD6944"/>
      <c r="AE6944"/>
      <c r="AG6944"/>
      <c r="AH6944"/>
      <c r="AJ6944"/>
      <c r="AK6944"/>
      <c r="AM6944"/>
      <c r="AN6944"/>
      <c r="AP6944"/>
      <c r="AQ6944"/>
      <c r="AS6944"/>
      <c r="AT6944"/>
    </row>
    <row r="6945" spans="18:46">
      <c r="R6945"/>
      <c r="S6945"/>
      <c r="U6945"/>
      <c r="V6945"/>
      <c r="X6945"/>
      <c r="Y6945"/>
      <c r="AA6945"/>
      <c r="AB6945"/>
      <c r="AD6945"/>
      <c r="AE6945"/>
      <c r="AG6945"/>
      <c r="AH6945"/>
      <c r="AJ6945"/>
      <c r="AK6945"/>
      <c r="AM6945"/>
      <c r="AN6945"/>
      <c r="AP6945"/>
      <c r="AQ6945"/>
      <c r="AS6945"/>
      <c r="AT6945"/>
    </row>
    <row r="6946" spans="18:46">
      <c r="R6946"/>
      <c r="S6946"/>
      <c r="U6946"/>
      <c r="V6946"/>
      <c r="X6946"/>
      <c r="Y6946"/>
      <c r="AA6946"/>
      <c r="AB6946"/>
      <c r="AD6946"/>
      <c r="AE6946"/>
      <c r="AG6946"/>
      <c r="AH6946"/>
      <c r="AJ6946"/>
      <c r="AK6946"/>
      <c r="AM6946"/>
      <c r="AN6946"/>
      <c r="AP6946"/>
      <c r="AQ6946"/>
      <c r="AS6946"/>
      <c r="AT6946"/>
    </row>
    <row r="6947" spans="18:46">
      <c r="R6947"/>
      <c r="S6947"/>
      <c r="U6947"/>
      <c r="V6947"/>
      <c r="X6947"/>
      <c r="Y6947"/>
      <c r="AA6947"/>
      <c r="AB6947"/>
      <c r="AD6947"/>
      <c r="AE6947"/>
      <c r="AG6947"/>
      <c r="AH6947"/>
      <c r="AJ6947"/>
      <c r="AK6947"/>
      <c r="AM6947"/>
      <c r="AN6947"/>
      <c r="AP6947"/>
      <c r="AQ6947"/>
      <c r="AS6947"/>
      <c r="AT6947"/>
    </row>
    <row r="6948" spans="18:46">
      <c r="R6948"/>
      <c r="S6948"/>
      <c r="U6948"/>
      <c r="V6948"/>
      <c r="X6948"/>
      <c r="Y6948"/>
      <c r="AA6948"/>
      <c r="AB6948"/>
      <c r="AD6948"/>
      <c r="AE6948"/>
      <c r="AG6948"/>
      <c r="AH6948"/>
      <c r="AJ6948"/>
      <c r="AK6948"/>
      <c r="AM6948"/>
      <c r="AN6948"/>
      <c r="AP6948"/>
      <c r="AQ6948"/>
      <c r="AS6948"/>
      <c r="AT6948"/>
    </row>
    <row r="6949" spans="18:46">
      <c r="R6949"/>
      <c r="S6949"/>
      <c r="U6949"/>
      <c r="V6949"/>
      <c r="X6949"/>
      <c r="Y6949"/>
      <c r="AA6949"/>
      <c r="AB6949"/>
      <c r="AD6949"/>
      <c r="AE6949"/>
      <c r="AG6949"/>
      <c r="AH6949"/>
      <c r="AJ6949"/>
      <c r="AK6949"/>
      <c r="AM6949"/>
      <c r="AN6949"/>
      <c r="AP6949"/>
      <c r="AQ6949"/>
      <c r="AS6949"/>
      <c r="AT6949"/>
    </row>
    <row r="6950" spans="18:46">
      <c r="R6950"/>
      <c r="S6950"/>
      <c r="U6950"/>
      <c r="V6950"/>
      <c r="X6950"/>
      <c r="Y6950"/>
      <c r="AA6950"/>
      <c r="AB6950"/>
      <c r="AD6950"/>
      <c r="AE6950"/>
      <c r="AG6950"/>
      <c r="AH6950"/>
      <c r="AJ6950"/>
      <c r="AK6950"/>
      <c r="AM6950"/>
      <c r="AN6950"/>
      <c r="AP6950"/>
      <c r="AQ6950"/>
      <c r="AS6950"/>
      <c r="AT6950"/>
    </row>
    <row r="6951" spans="18:46">
      <c r="R6951"/>
      <c r="S6951"/>
      <c r="U6951"/>
      <c r="V6951"/>
      <c r="X6951"/>
      <c r="Y6951"/>
      <c r="AA6951"/>
      <c r="AB6951"/>
      <c r="AD6951"/>
      <c r="AE6951"/>
      <c r="AG6951"/>
      <c r="AH6951"/>
      <c r="AJ6951"/>
      <c r="AK6951"/>
      <c r="AM6951"/>
      <c r="AN6951"/>
      <c r="AP6951"/>
      <c r="AQ6951"/>
      <c r="AS6951"/>
      <c r="AT6951"/>
    </row>
    <row r="6952" spans="18:46">
      <c r="R6952"/>
      <c r="S6952"/>
      <c r="U6952"/>
      <c r="V6952"/>
      <c r="X6952"/>
      <c r="Y6952"/>
      <c r="AA6952"/>
      <c r="AB6952"/>
      <c r="AD6952"/>
      <c r="AE6952"/>
      <c r="AG6952"/>
      <c r="AH6952"/>
      <c r="AJ6952"/>
      <c r="AK6952"/>
      <c r="AM6952"/>
      <c r="AN6952"/>
      <c r="AP6952"/>
      <c r="AQ6952"/>
      <c r="AS6952"/>
      <c r="AT6952"/>
    </row>
    <row r="6953" spans="18:46">
      <c r="R6953"/>
      <c r="S6953"/>
      <c r="U6953"/>
      <c r="V6953"/>
      <c r="X6953"/>
      <c r="Y6953"/>
      <c r="AA6953"/>
      <c r="AB6953"/>
      <c r="AD6953"/>
      <c r="AE6953"/>
      <c r="AG6953"/>
      <c r="AH6953"/>
      <c r="AJ6953"/>
      <c r="AK6953"/>
      <c r="AM6953"/>
      <c r="AN6953"/>
      <c r="AP6953"/>
      <c r="AQ6953"/>
      <c r="AS6953"/>
      <c r="AT6953"/>
    </row>
    <row r="6954" spans="18:46">
      <c r="R6954"/>
      <c r="S6954"/>
      <c r="U6954"/>
      <c r="V6954"/>
      <c r="X6954"/>
      <c r="Y6954"/>
      <c r="AA6954"/>
      <c r="AB6954"/>
      <c r="AD6954"/>
      <c r="AE6954"/>
      <c r="AG6954"/>
      <c r="AH6954"/>
      <c r="AJ6954"/>
      <c r="AK6954"/>
      <c r="AM6954"/>
      <c r="AN6954"/>
      <c r="AP6954"/>
      <c r="AQ6954"/>
      <c r="AS6954"/>
      <c r="AT6954"/>
    </row>
    <row r="6955" spans="18:46">
      <c r="R6955"/>
      <c r="S6955"/>
      <c r="U6955"/>
      <c r="V6955"/>
      <c r="X6955"/>
      <c r="Y6955"/>
      <c r="AA6955"/>
      <c r="AB6955"/>
      <c r="AD6955"/>
      <c r="AE6955"/>
      <c r="AG6955"/>
      <c r="AH6955"/>
      <c r="AJ6955"/>
      <c r="AK6955"/>
      <c r="AM6955"/>
      <c r="AN6955"/>
      <c r="AP6955"/>
      <c r="AQ6955"/>
      <c r="AS6955"/>
      <c r="AT6955"/>
    </row>
    <row r="6956" spans="18:46">
      <c r="R6956"/>
      <c r="S6956"/>
      <c r="U6956"/>
      <c r="V6956"/>
      <c r="X6956"/>
      <c r="Y6956"/>
      <c r="AA6956"/>
      <c r="AB6956"/>
      <c r="AD6956"/>
      <c r="AE6956"/>
      <c r="AG6956"/>
      <c r="AH6956"/>
      <c r="AJ6956"/>
      <c r="AK6956"/>
      <c r="AM6956"/>
      <c r="AN6956"/>
      <c r="AP6956"/>
      <c r="AQ6956"/>
      <c r="AS6956"/>
      <c r="AT6956"/>
    </row>
    <row r="6957" spans="18:46">
      <c r="R6957"/>
      <c r="S6957"/>
      <c r="U6957"/>
      <c r="V6957"/>
      <c r="X6957"/>
      <c r="Y6957"/>
      <c r="AA6957"/>
      <c r="AB6957"/>
      <c r="AD6957"/>
      <c r="AE6957"/>
      <c r="AG6957"/>
      <c r="AH6957"/>
      <c r="AJ6957"/>
      <c r="AK6957"/>
      <c r="AM6957"/>
      <c r="AN6957"/>
      <c r="AP6957"/>
      <c r="AQ6957"/>
      <c r="AS6957"/>
      <c r="AT6957"/>
    </row>
    <row r="6958" spans="18:46">
      <c r="R6958"/>
      <c r="S6958"/>
      <c r="U6958"/>
      <c r="V6958"/>
      <c r="X6958"/>
      <c r="Y6958"/>
      <c r="AA6958"/>
      <c r="AB6958"/>
      <c r="AD6958"/>
      <c r="AE6958"/>
      <c r="AG6958"/>
      <c r="AH6958"/>
      <c r="AJ6958"/>
      <c r="AK6958"/>
      <c r="AM6958"/>
      <c r="AN6958"/>
      <c r="AP6958"/>
      <c r="AQ6958"/>
      <c r="AS6958"/>
      <c r="AT6958"/>
    </row>
    <row r="6959" spans="18:46">
      <c r="R6959"/>
      <c r="S6959"/>
      <c r="U6959"/>
      <c r="V6959"/>
      <c r="X6959"/>
      <c r="Y6959"/>
      <c r="AA6959"/>
      <c r="AB6959"/>
      <c r="AD6959"/>
      <c r="AE6959"/>
      <c r="AG6959"/>
      <c r="AH6959"/>
      <c r="AJ6959"/>
      <c r="AK6959"/>
      <c r="AM6959"/>
      <c r="AN6959"/>
      <c r="AP6959"/>
      <c r="AQ6959"/>
      <c r="AS6959"/>
      <c r="AT6959"/>
    </row>
    <row r="6960" spans="18:46">
      <c r="R6960"/>
      <c r="S6960"/>
      <c r="U6960"/>
      <c r="V6960"/>
      <c r="X6960"/>
      <c r="Y6960"/>
      <c r="AA6960"/>
      <c r="AB6960"/>
      <c r="AD6960"/>
      <c r="AE6960"/>
      <c r="AG6960"/>
      <c r="AH6960"/>
      <c r="AJ6960"/>
      <c r="AK6960"/>
      <c r="AM6960"/>
      <c r="AN6960"/>
      <c r="AP6960"/>
      <c r="AQ6960"/>
      <c r="AS6960"/>
      <c r="AT6960"/>
    </row>
    <row r="6961" spans="18:46">
      <c r="R6961"/>
      <c r="S6961"/>
      <c r="U6961"/>
      <c r="V6961"/>
      <c r="X6961"/>
      <c r="Y6961"/>
      <c r="AA6961"/>
      <c r="AB6961"/>
      <c r="AD6961"/>
      <c r="AE6961"/>
      <c r="AG6961"/>
      <c r="AH6961"/>
      <c r="AJ6961"/>
      <c r="AK6961"/>
      <c r="AM6961"/>
      <c r="AN6961"/>
      <c r="AP6961"/>
      <c r="AQ6961"/>
      <c r="AS6961"/>
      <c r="AT6961"/>
    </row>
    <row r="6962" spans="18:46">
      <c r="R6962"/>
      <c r="S6962"/>
      <c r="U6962"/>
      <c r="V6962"/>
      <c r="X6962"/>
      <c r="Y6962"/>
      <c r="AA6962"/>
      <c r="AB6962"/>
      <c r="AD6962"/>
      <c r="AE6962"/>
      <c r="AG6962"/>
      <c r="AH6962"/>
      <c r="AJ6962"/>
      <c r="AK6962"/>
      <c r="AM6962"/>
      <c r="AN6962"/>
      <c r="AP6962"/>
      <c r="AQ6962"/>
      <c r="AS6962"/>
      <c r="AT6962"/>
    </row>
    <row r="6963" spans="18:46">
      <c r="R6963"/>
      <c r="S6963"/>
      <c r="U6963"/>
      <c r="V6963"/>
      <c r="X6963"/>
      <c r="Y6963"/>
      <c r="AA6963"/>
      <c r="AB6963"/>
      <c r="AD6963"/>
      <c r="AE6963"/>
      <c r="AG6963"/>
      <c r="AH6963"/>
      <c r="AJ6963"/>
      <c r="AK6963"/>
      <c r="AM6963"/>
      <c r="AN6963"/>
      <c r="AP6963"/>
      <c r="AQ6963"/>
      <c r="AS6963"/>
      <c r="AT6963"/>
    </row>
    <row r="6964" spans="18:46">
      <c r="R6964"/>
      <c r="S6964"/>
      <c r="U6964"/>
      <c r="V6964"/>
      <c r="X6964"/>
      <c r="Y6964"/>
      <c r="AA6964"/>
      <c r="AB6964"/>
      <c r="AD6964"/>
      <c r="AE6964"/>
      <c r="AG6964"/>
      <c r="AH6964"/>
      <c r="AJ6964"/>
      <c r="AK6964"/>
      <c r="AM6964"/>
      <c r="AN6964"/>
      <c r="AP6964"/>
      <c r="AQ6964"/>
      <c r="AS6964"/>
      <c r="AT6964"/>
    </row>
    <row r="6965" spans="18:46">
      <c r="R6965"/>
      <c r="S6965"/>
      <c r="U6965"/>
      <c r="V6965"/>
      <c r="X6965"/>
      <c r="Y6965"/>
      <c r="AA6965"/>
      <c r="AB6965"/>
      <c r="AD6965"/>
      <c r="AE6965"/>
      <c r="AG6965"/>
      <c r="AH6965"/>
      <c r="AJ6965"/>
      <c r="AK6965"/>
      <c r="AM6965"/>
      <c r="AN6965"/>
      <c r="AP6965"/>
      <c r="AQ6965"/>
      <c r="AS6965"/>
      <c r="AT6965"/>
    </row>
    <row r="6966" spans="18:46">
      <c r="R6966"/>
      <c r="S6966"/>
      <c r="U6966"/>
      <c r="V6966"/>
      <c r="X6966"/>
      <c r="Y6966"/>
      <c r="AA6966"/>
      <c r="AB6966"/>
      <c r="AD6966"/>
      <c r="AE6966"/>
      <c r="AG6966"/>
      <c r="AH6966"/>
      <c r="AJ6966"/>
      <c r="AK6966"/>
      <c r="AM6966"/>
      <c r="AN6966"/>
      <c r="AP6966"/>
      <c r="AQ6966"/>
      <c r="AS6966"/>
      <c r="AT6966"/>
    </row>
    <row r="6967" spans="18:46">
      <c r="R6967"/>
      <c r="S6967"/>
      <c r="U6967"/>
      <c r="V6967"/>
      <c r="X6967"/>
      <c r="Y6967"/>
      <c r="AA6967"/>
      <c r="AB6967"/>
      <c r="AD6967"/>
      <c r="AE6967"/>
      <c r="AG6967"/>
      <c r="AH6967"/>
      <c r="AJ6967"/>
      <c r="AK6967"/>
      <c r="AM6967"/>
      <c r="AN6967"/>
      <c r="AP6967"/>
      <c r="AQ6967"/>
      <c r="AS6967"/>
      <c r="AT6967"/>
    </row>
    <row r="6968" spans="18:46">
      <c r="R6968"/>
      <c r="S6968"/>
      <c r="U6968"/>
      <c r="V6968"/>
      <c r="X6968"/>
      <c r="Y6968"/>
      <c r="AA6968"/>
      <c r="AB6968"/>
      <c r="AD6968"/>
      <c r="AE6968"/>
      <c r="AG6968"/>
      <c r="AH6968"/>
      <c r="AJ6968"/>
      <c r="AK6968"/>
      <c r="AM6968"/>
      <c r="AN6968"/>
      <c r="AP6968"/>
      <c r="AQ6968"/>
      <c r="AS6968"/>
      <c r="AT6968"/>
    </row>
    <row r="6969" spans="18:46">
      <c r="R6969"/>
      <c r="S6969"/>
      <c r="U6969"/>
      <c r="V6969"/>
      <c r="X6969"/>
      <c r="Y6969"/>
      <c r="AA6969"/>
      <c r="AB6969"/>
      <c r="AD6969"/>
      <c r="AE6969"/>
      <c r="AG6969"/>
      <c r="AH6969"/>
      <c r="AJ6969"/>
      <c r="AK6969"/>
      <c r="AM6969"/>
      <c r="AN6969"/>
      <c r="AP6969"/>
      <c r="AQ6969"/>
      <c r="AS6969"/>
      <c r="AT6969"/>
    </row>
    <row r="6970" spans="18:46">
      <c r="R6970"/>
      <c r="S6970"/>
      <c r="U6970"/>
      <c r="V6970"/>
      <c r="X6970"/>
      <c r="Y6970"/>
      <c r="AA6970"/>
      <c r="AB6970"/>
      <c r="AD6970"/>
      <c r="AE6970"/>
      <c r="AG6970"/>
      <c r="AH6970"/>
      <c r="AJ6970"/>
      <c r="AK6970"/>
      <c r="AM6970"/>
      <c r="AN6970"/>
      <c r="AP6970"/>
      <c r="AQ6970"/>
      <c r="AS6970"/>
      <c r="AT6970"/>
    </row>
    <row r="6971" spans="18:46">
      <c r="R6971"/>
      <c r="S6971"/>
      <c r="U6971"/>
      <c r="V6971"/>
      <c r="X6971"/>
      <c r="Y6971"/>
      <c r="AA6971"/>
      <c r="AB6971"/>
      <c r="AD6971"/>
      <c r="AE6971"/>
      <c r="AG6971"/>
      <c r="AH6971"/>
      <c r="AJ6971"/>
      <c r="AK6971"/>
      <c r="AM6971"/>
      <c r="AN6971"/>
      <c r="AP6971"/>
      <c r="AQ6971"/>
      <c r="AS6971"/>
      <c r="AT6971"/>
    </row>
    <row r="6972" spans="18:46">
      <c r="R6972"/>
      <c r="S6972"/>
      <c r="U6972"/>
      <c r="V6972"/>
      <c r="X6972"/>
      <c r="Y6972"/>
      <c r="AA6972"/>
      <c r="AB6972"/>
      <c r="AD6972"/>
      <c r="AE6972"/>
      <c r="AG6972"/>
      <c r="AH6972"/>
      <c r="AJ6972"/>
      <c r="AK6972"/>
      <c r="AM6972"/>
      <c r="AN6972"/>
      <c r="AP6972"/>
      <c r="AQ6972"/>
      <c r="AS6972"/>
      <c r="AT6972"/>
    </row>
    <row r="6973" spans="18:46">
      <c r="R6973"/>
      <c r="S6973"/>
      <c r="U6973"/>
      <c r="V6973"/>
      <c r="X6973"/>
      <c r="Y6973"/>
      <c r="AA6973"/>
      <c r="AB6973"/>
      <c r="AD6973"/>
      <c r="AE6973"/>
      <c r="AG6973"/>
      <c r="AH6973"/>
      <c r="AJ6973"/>
      <c r="AK6973"/>
      <c r="AM6973"/>
      <c r="AN6973"/>
      <c r="AP6973"/>
      <c r="AQ6973"/>
      <c r="AS6973"/>
      <c r="AT6973"/>
    </row>
    <row r="6974" spans="18:46">
      <c r="R6974"/>
      <c r="S6974"/>
      <c r="U6974"/>
      <c r="V6974"/>
      <c r="X6974"/>
      <c r="Y6974"/>
      <c r="AA6974"/>
      <c r="AB6974"/>
      <c r="AD6974"/>
      <c r="AE6974"/>
      <c r="AG6974"/>
      <c r="AH6974"/>
      <c r="AJ6974"/>
      <c r="AK6974"/>
      <c r="AM6974"/>
      <c r="AN6974"/>
      <c r="AP6974"/>
      <c r="AQ6974"/>
      <c r="AS6974"/>
      <c r="AT6974"/>
    </row>
    <row r="6975" spans="18:46">
      <c r="R6975"/>
      <c r="S6975"/>
      <c r="U6975"/>
      <c r="V6975"/>
      <c r="X6975"/>
      <c r="Y6975"/>
      <c r="AA6975"/>
      <c r="AB6975"/>
      <c r="AD6975"/>
      <c r="AE6975"/>
      <c r="AG6975"/>
      <c r="AH6975"/>
      <c r="AJ6975"/>
      <c r="AK6975"/>
      <c r="AM6975"/>
      <c r="AN6975"/>
      <c r="AP6975"/>
      <c r="AQ6975"/>
      <c r="AS6975"/>
      <c r="AT6975"/>
    </row>
    <row r="6976" spans="18:46">
      <c r="R6976"/>
      <c r="S6976"/>
      <c r="U6976"/>
      <c r="V6976"/>
      <c r="X6976"/>
      <c r="Y6976"/>
      <c r="AA6976"/>
      <c r="AB6976"/>
      <c r="AD6976"/>
      <c r="AE6976"/>
      <c r="AG6976"/>
      <c r="AH6976"/>
      <c r="AJ6976"/>
      <c r="AK6976"/>
      <c r="AM6976"/>
      <c r="AN6976"/>
      <c r="AP6976"/>
      <c r="AQ6976"/>
      <c r="AS6976"/>
      <c r="AT6976"/>
    </row>
    <row r="6977" spans="18:46">
      <c r="R6977"/>
      <c r="S6977"/>
      <c r="U6977"/>
      <c r="V6977"/>
      <c r="X6977"/>
      <c r="Y6977"/>
      <c r="AA6977"/>
      <c r="AB6977"/>
      <c r="AD6977"/>
      <c r="AE6977"/>
      <c r="AG6977"/>
      <c r="AH6977"/>
      <c r="AJ6977"/>
      <c r="AK6977"/>
      <c r="AM6977"/>
      <c r="AN6977"/>
      <c r="AP6977"/>
      <c r="AQ6977"/>
      <c r="AS6977"/>
      <c r="AT6977"/>
    </row>
    <row r="6978" spans="18:46">
      <c r="R6978"/>
      <c r="S6978"/>
      <c r="U6978"/>
      <c r="V6978"/>
      <c r="X6978"/>
      <c r="Y6978"/>
      <c r="AA6978"/>
      <c r="AB6978"/>
      <c r="AD6978"/>
      <c r="AE6978"/>
      <c r="AG6978"/>
      <c r="AH6978"/>
      <c r="AJ6978"/>
      <c r="AK6978"/>
      <c r="AM6978"/>
      <c r="AN6978"/>
      <c r="AP6978"/>
      <c r="AQ6978"/>
      <c r="AS6978"/>
      <c r="AT6978"/>
    </row>
    <row r="6979" spans="18:46">
      <c r="R6979"/>
      <c r="S6979"/>
      <c r="U6979"/>
      <c r="V6979"/>
      <c r="X6979"/>
      <c r="Y6979"/>
      <c r="AA6979"/>
      <c r="AB6979"/>
      <c r="AD6979"/>
      <c r="AE6979"/>
      <c r="AG6979"/>
      <c r="AH6979"/>
      <c r="AJ6979"/>
      <c r="AK6979"/>
      <c r="AM6979"/>
      <c r="AN6979"/>
      <c r="AP6979"/>
      <c r="AQ6979"/>
      <c r="AS6979"/>
      <c r="AT6979"/>
    </row>
    <row r="6980" spans="18:46">
      <c r="R6980"/>
      <c r="S6980"/>
      <c r="U6980"/>
      <c r="V6980"/>
      <c r="X6980"/>
      <c r="Y6980"/>
      <c r="AA6980"/>
      <c r="AB6980"/>
      <c r="AD6980"/>
      <c r="AE6980"/>
      <c r="AG6980"/>
      <c r="AH6980"/>
      <c r="AJ6980"/>
      <c r="AK6980"/>
      <c r="AM6980"/>
      <c r="AN6980"/>
      <c r="AP6980"/>
      <c r="AQ6980"/>
      <c r="AS6980"/>
      <c r="AT6980"/>
    </row>
    <row r="6981" spans="18:46">
      <c r="R6981"/>
      <c r="S6981"/>
      <c r="U6981"/>
      <c r="V6981"/>
      <c r="X6981"/>
      <c r="Y6981"/>
      <c r="AA6981"/>
      <c r="AB6981"/>
      <c r="AD6981"/>
      <c r="AE6981"/>
      <c r="AG6981"/>
      <c r="AH6981"/>
      <c r="AJ6981"/>
      <c r="AK6981"/>
      <c r="AM6981"/>
      <c r="AN6981"/>
      <c r="AP6981"/>
      <c r="AQ6981"/>
      <c r="AS6981"/>
      <c r="AT6981"/>
    </row>
    <row r="6982" spans="18:46">
      <c r="R6982"/>
      <c r="S6982"/>
      <c r="U6982"/>
      <c r="V6982"/>
      <c r="X6982"/>
      <c r="Y6982"/>
      <c r="AA6982"/>
      <c r="AB6982"/>
      <c r="AD6982"/>
      <c r="AE6982"/>
      <c r="AG6982"/>
      <c r="AH6982"/>
      <c r="AJ6982"/>
      <c r="AK6982"/>
      <c r="AM6982"/>
      <c r="AN6982"/>
      <c r="AP6982"/>
      <c r="AQ6982"/>
      <c r="AS6982"/>
      <c r="AT6982"/>
    </row>
    <row r="6983" spans="18:46">
      <c r="R6983"/>
      <c r="S6983"/>
      <c r="U6983"/>
      <c r="V6983"/>
      <c r="X6983"/>
      <c r="Y6983"/>
      <c r="AA6983"/>
      <c r="AB6983"/>
      <c r="AD6983"/>
      <c r="AE6983"/>
      <c r="AG6983"/>
      <c r="AH6983"/>
      <c r="AJ6983"/>
      <c r="AK6983"/>
      <c r="AM6983"/>
      <c r="AN6983"/>
      <c r="AP6983"/>
      <c r="AQ6983"/>
      <c r="AS6983"/>
      <c r="AT6983"/>
    </row>
    <row r="6984" spans="18:46">
      <c r="R6984"/>
      <c r="S6984"/>
      <c r="U6984"/>
      <c r="V6984"/>
      <c r="X6984"/>
      <c r="Y6984"/>
      <c r="AA6984"/>
      <c r="AB6984"/>
      <c r="AD6984"/>
      <c r="AE6984"/>
      <c r="AG6984"/>
      <c r="AH6984"/>
      <c r="AJ6984"/>
      <c r="AK6984"/>
      <c r="AM6984"/>
      <c r="AN6984"/>
      <c r="AP6984"/>
      <c r="AQ6984"/>
      <c r="AS6984"/>
      <c r="AT6984"/>
    </row>
    <row r="6985" spans="18:46">
      <c r="R6985"/>
      <c r="S6985"/>
      <c r="U6985"/>
      <c r="V6985"/>
      <c r="X6985"/>
      <c r="Y6985"/>
      <c r="AA6985"/>
      <c r="AB6985"/>
      <c r="AD6985"/>
      <c r="AE6985"/>
      <c r="AG6985"/>
      <c r="AH6985"/>
      <c r="AJ6985"/>
      <c r="AK6985"/>
      <c r="AM6985"/>
      <c r="AN6985"/>
      <c r="AP6985"/>
      <c r="AQ6985"/>
      <c r="AS6985"/>
      <c r="AT6985"/>
    </row>
    <row r="6986" spans="18:46">
      <c r="R6986"/>
      <c r="S6986"/>
      <c r="U6986"/>
      <c r="V6986"/>
      <c r="X6986"/>
      <c r="Y6986"/>
      <c r="AA6986"/>
      <c r="AB6986"/>
      <c r="AD6986"/>
      <c r="AE6986"/>
      <c r="AG6986"/>
      <c r="AH6986"/>
      <c r="AJ6986"/>
      <c r="AK6986"/>
      <c r="AM6986"/>
      <c r="AN6986"/>
      <c r="AP6986"/>
      <c r="AQ6986"/>
      <c r="AS6986"/>
      <c r="AT6986"/>
    </row>
    <row r="6987" spans="18:46">
      <c r="R6987"/>
      <c r="S6987"/>
      <c r="U6987"/>
      <c r="V6987"/>
      <c r="X6987"/>
      <c r="Y6987"/>
      <c r="AA6987"/>
      <c r="AB6987"/>
      <c r="AD6987"/>
      <c r="AE6987"/>
      <c r="AG6987"/>
      <c r="AH6987"/>
      <c r="AJ6987"/>
      <c r="AK6987"/>
      <c r="AM6987"/>
      <c r="AN6987"/>
      <c r="AP6987"/>
      <c r="AQ6987"/>
      <c r="AS6987"/>
      <c r="AT6987"/>
    </row>
    <row r="6988" spans="18:46">
      <c r="R6988"/>
      <c r="S6988"/>
      <c r="U6988"/>
      <c r="V6988"/>
      <c r="X6988"/>
      <c r="Y6988"/>
      <c r="AA6988"/>
      <c r="AB6988"/>
      <c r="AD6988"/>
      <c r="AE6988"/>
      <c r="AG6988"/>
      <c r="AH6988"/>
      <c r="AJ6988"/>
      <c r="AK6988"/>
      <c r="AM6988"/>
      <c r="AN6988"/>
      <c r="AP6988"/>
      <c r="AQ6988"/>
      <c r="AS6988"/>
      <c r="AT6988"/>
    </row>
    <row r="6989" spans="18:46">
      <c r="R6989"/>
      <c r="S6989"/>
      <c r="U6989"/>
      <c r="V6989"/>
      <c r="X6989"/>
      <c r="Y6989"/>
      <c r="AA6989"/>
      <c r="AB6989"/>
      <c r="AD6989"/>
      <c r="AE6989"/>
      <c r="AG6989"/>
      <c r="AH6989"/>
      <c r="AJ6989"/>
      <c r="AK6989"/>
      <c r="AM6989"/>
      <c r="AN6989"/>
      <c r="AP6989"/>
      <c r="AQ6989"/>
      <c r="AS6989"/>
      <c r="AT6989"/>
    </row>
    <row r="6990" spans="18:46">
      <c r="R6990"/>
      <c r="S6990"/>
      <c r="U6990"/>
      <c r="V6990"/>
      <c r="X6990"/>
      <c r="Y6990"/>
      <c r="AA6990"/>
      <c r="AB6990"/>
      <c r="AD6990"/>
      <c r="AE6990"/>
      <c r="AG6990"/>
      <c r="AH6990"/>
      <c r="AJ6990"/>
      <c r="AK6990"/>
      <c r="AM6990"/>
      <c r="AN6990"/>
      <c r="AP6990"/>
      <c r="AQ6990"/>
      <c r="AS6990"/>
      <c r="AT6990"/>
    </row>
    <row r="6991" spans="18:46">
      <c r="R6991"/>
      <c r="S6991"/>
      <c r="U6991"/>
      <c r="V6991"/>
      <c r="X6991"/>
      <c r="Y6991"/>
      <c r="AA6991"/>
      <c r="AB6991"/>
      <c r="AD6991"/>
      <c r="AE6991"/>
      <c r="AG6991"/>
      <c r="AH6991"/>
      <c r="AJ6991"/>
      <c r="AK6991"/>
      <c r="AM6991"/>
      <c r="AN6991"/>
      <c r="AP6991"/>
      <c r="AQ6991"/>
      <c r="AS6991"/>
      <c r="AT6991"/>
    </row>
    <row r="6992" spans="18:46">
      <c r="R6992"/>
      <c r="S6992"/>
      <c r="U6992"/>
      <c r="V6992"/>
      <c r="X6992"/>
      <c r="Y6992"/>
      <c r="AA6992"/>
      <c r="AB6992"/>
      <c r="AD6992"/>
      <c r="AE6992"/>
      <c r="AG6992"/>
      <c r="AH6992"/>
      <c r="AJ6992"/>
      <c r="AK6992"/>
      <c r="AM6992"/>
      <c r="AN6992"/>
      <c r="AP6992"/>
      <c r="AQ6992"/>
      <c r="AS6992"/>
      <c r="AT6992"/>
    </row>
    <row r="6993" spans="18:46">
      <c r="R6993"/>
      <c r="S6993"/>
      <c r="U6993"/>
      <c r="V6993"/>
      <c r="X6993"/>
      <c r="Y6993"/>
      <c r="AA6993"/>
      <c r="AB6993"/>
      <c r="AD6993"/>
      <c r="AE6993"/>
      <c r="AG6993"/>
      <c r="AH6993"/>
      <c r="AJ6993"/>
      <c r="AK6993"/>
      <c r="AM6993"/>
      <c r="AN6993"/>
      <c r="AP6993"/>
      <c r="AQ6993"/>
      <c r="AS6993"/>
      <c r="AT6993"/>
    </row>
    <row r="6994" spans="18:46">
      <c r="R6994"/>
      <c r="S6994"/>
      <c r="U6994"/>
      <c r="V6994"/>
      <c r="X6994"/>
      <c r="Y6994"/>
      <c r="AA6994"/>
      <c r="AB6994"/>
      <c r="AD6994"/>
      <c r="AE6994"/>
      <c r="AG6994"/>
      <c r="AH6994"/>
      <c r="AJ6994"/>
      <c r="AK6994"/>
      <c r="AM6994"/>
      <c r="AN6994"/>
      <c r="AP6994"/>
      <c r="AQ6994"/>
      <c r="AS6994"/>
      <c r="AT6994"/>
    </row>
    <row r="6995" spans="18:46">
      <c r="R6995"/>
      <c r="S6995"/>
      <c r="U6995"/>
      <c r="V6995"/>
      <c r="X6995"/>
      <c r="Y6995"/>
      <c r="AA6995"/>
      <c r="AB6995"/>
      <c r="AD6995"/>
      <c r="AE6995"/>
      <c r="AG6995"/>
      <c r="AH6995"/>
      <c r="AJ6995"/>
      <c r="AK6995"/>
      <c r="AM6995"/>
      <c r="AN6995"/>
      <c r="AP6995"/>
      <c r="AQ6995"/>
      <c r="AS6995"/>
      <c r="AT6995"/>
    </row>
    <row r="6996" spans="18:46">
      <c r="R6996"/>
      <c r="S6996"/>
      <c r="U6996"/>
      <c r="V6996"/>
      <c r="X6996"/>
      <c r="Y6996"/>
      <c r="AA6996"/>
      <c r="AB6996"/>
      <c r="AD6996"/>
      <c r="AE6996"/>
      <c r="AG6996"/>
      <c r="AH6996"/>
      <c r="AJ6996"/>
      <c r="AK6996"/>
      <c r="AM6996"/>
      <c r="AN6996"/>
      <c r="AP6996"/>
      <c r="AQ6996"/>
      <c r="AS6996"/>
      <c r="AT6996"/>
    </row>
    <row r="6997" spans="18:46">
      <c r="R6997"/>
      <c r="S6997"/>
      <c r="U6997"/>
      <c r="V6997"/>
      <c r="X6997"/>
      <c r="Y6997"/>
      <c r="AA6997"/>
      <c r="AB6997"/>
      <c r="AD6997"/>
      <c r="AE6997"/>
      <c r="AG6997"/>
      <c r="AH6997"/>
      <c r="AJ6997"/>
      <c r="AK6997"/>
      <c r="AM6997"/>
      <c r="AN6997"/>
      <c r="AP6997"/>
      <c r="AQ6997"/>
      <c r="AS6997"/>
      <c r="AT6997"/>
    </row>
    <row r="6998" spans="18:46">
      <c r="R6998"/>
      <c r="S6998"/>
      <c r="U6998"/>
      <c r="V6998"/>
      <c r="X6998"/>
      <c r="Y6998"/>
      <c r="AA6998"/>
      <c r="AB6998"/>
      <c r="AD6998"/>
      <c r="AE6998"/>
      <c r="AG6998"/>
      <c r="AH6998"/>
      <c r="AJ6998"/>
      <c r="AK6998"/>
      <c r="AM6998"/>
      <c r="AN6998"/>
      <c r="AP6998"/>
      <c r="AQ6998"/>
      <c r="AS6998"/>
      <c r="AT6998"/>
    </row>
    <row r="6999" spans="18:46">
      <c r="R6999"/>
      <c r="S6999"/>
      <c r="U6999"/>
      <c r="V6999"/>
      <c r="X6999"/>
      <c r="Y6999"/>
      <c r="AA6999"/>
      <c r="AB6999"/>
      <c r="AD6999"/>
      <c r="AE6999"/>
      <c r="AG6999"/>
      <c r="AH6999"/>
      <c r="AJ6999"/>
      <c r="AK6999"/>
      <c r="AM6999"/>
      <c r="AN6999"/>
      <c r="AP6999"/>
      <c r="AQ6999"/>
      <c r="AS6999"/>
      <c r="AT6999"/>
    </row>
    <row r="7000" spans="18:46">
      <c r="R7000"/>
      <c r="S7000"/>
      <c r="U7000"/>
      <c r="V7000"/>
      <c r="X7000"/>
      <c r="Y7000"/>
      <c r="AA7000"/>
      <c r="AB7000"/>
      <c r="AD7000"/>
      <c r="AE7000"/>
      <c r="AG7000"/>
      <c r="AH7000"/>
      <c r="AJ7000"/>
      <c r="AK7000"/>
      <c r="AM7000"/>
      <c r="AN7000"/>
      <c r="AP7000"/>
      <c r="AQ7000"/>
      <c r="AS7000"/>
      <c r="AT7000"/>
    </row>
    <row r="7001" spans="18:46">
      <c r="R7001"/>
      <c r="S7001"/>
      <c r="U7001"/>
      <c r="V7001"/>
      <c r="X7001"/>
      <c r="Y7001"/>
      <c r="AA7001"/>
      <c r="AB7001"/>
      <c r="AD7001"/>
      <c r="AE7001"/>
      <c r="AG7001"/>
      <c r="AH7001"/>
      <c r="AJ7001"/>
      <c r="AK7001"/>
      <c r="AM7001"/>
      <c r="AN7001"/>
      <c r="AP7001"/>
      <c r="AQ7001"/>
      <c r="AS7001"/>
      <c r="AT7001"/>
    </row>
    <row r="7002" spans="18:46">
      <c r="R7002"/>
      <c r="S7002"/>
      <c r="U7002"/>
      <c r="V7002"/>
      <c r="X7002"/>
      <c r="Y7002"/>
      <c r="AA7002"/>
      <c r="AB7002"/>
      <c r="AD7002"/>
      <c r="AE7002"/>
      <c r="AG7002"/>
      <c r="AH7002"/>
      <c r="AJ7002"/>
      <c r="AK7002"/>
      <c r="AM7002"/>
      <c r="AN7002"/>
      <c r="AP7002"/>
      <c r="AQ7002"/>
      <c r="AS7002"/>
      <c r="AT7002"/>
    </row>
    <row r="7003" spans="18:46">
      <c r="R7003"/>
      <c r="S7003"/>
      <c r="U7003"/>
      <c r="V7003"/>
      <c r="X7003"/>
      <c r="Y7003"/>
      <c r="AA7003"/>
      <c r="AB7003"/>
      <c r="AD7003"/>
      <c r="AE7003"/>
      <c r="AG7003"/>
      <c r="AH7003"/>
      <c r="AJ7003"/>
      <c r="AK7003"/>
      <c r="AM7003"/>
      <c r="AN7003"/>
      <c r="AP7003"/>
      <c r="AQ7003"/>
      <c r="AS7003"/>
      <c r="AT7003"/>
    </row>
    <row r="7004" spans="18:46">
      <c r="R7004"/>
      <c r="S7004"/>
      <c r="U7004"/>
      <c r="V7004"/>
      <c r="X7004"/>
      <c r="Y7004"/>
      <c r="AA7004"/>
      <c r="AB7004"/>
      <c r="AD7004"/>
      <c r="AE7004"/>
      <c r="AG7004"/>
      <c r="AH7004"/>
      <c r="AJ7004"/>
      <c r="AK7004"/>
      <c r="AM7004"/>
      <c r="AN7004"/>
      <c r="AP7004"/>
      <c r="AQ7004"/>
      <c r="AS7004"/>
      <c r="AT7004"/>
    </row>
    <row r="7005" spans="18:46">
      <c r="R7005"/>
      <c r="S7005"/>
      <c r="U7005"/>
      <c r="V7005"/>
      <c r="X7005"/>
      <c r="Y7005"/>
      <c r="AA7005"/>
      <c r="AB7005"/>
      <c r="AD7005"/>
      <c r="AE7005"/>
      <c r="AG7005"/>
      <c r="AH7005"/>
      <c r="AJ7005"/>
      <c r="AK7005"/>
      <c r="AM7005"/>
      <c r="AN7005"/>
      <c r="AP7005"/>
      <c r="AQ7005"/>
      <c r="AS7005"/>
      <c r="AT7005"/>
    </row>
    <row r="7006" spans="18:46">
      <c r="R7006"/>
      <c r="S7006"/>
      <c r="U7006"/>
      <c r="V7006"/>
      <c r="X7006"/>
      <c r="Y7006"/>
      <c r="AA7006"/>
      <c r="AB7006"/>
      <c r="AD7006"/>
      <c r="AE7006"/>
      <c r="AG7006"/>
      <c r="AH7006"/>
      <c r="AJ7006"/>
      <c r="AK7006"/>
      <c r="AM7006"/>
      <c r="AN7006"/>
      <c r="AP7006"/>
      <c r="AQ7006"/>
      <c r="AS7006"/>
      <c r="AT7006"/>
    </row>
    <row r="7007" spans="18:46">
      <c r="R7007"/>
      <c r="S7007"/>
      <c r="U7007"/>
      <c r="V7007"/>
      <c r="X7007"/>
      <c r="Y7007"/>
      <c r="AA7007"/>
      <c r="AB7007"/>
      <c r="AD7007"/>
      <c r="AE7007"/>
      <c r="AG7007"/>
      <c r="AH7007"/>
      <c r="AJ7007"/>
      <c r="AK7007"/>
      <c r="AM7007"/>
      <c r="AN7007"/>
      <c r="AP7007"/>
      <c r="AQ7007"/>
      <c r="AS7007"/>
      <c r="AT7007"/>
    </row>
    <row r="7008" spans="18:46">
      <c r="R7008"/>
      <c r="S7008"/>
      <c r="U7008"/>
      <c r="V7008"/>
      <c r="X7008"/>
      <c r="Y7008"/>
      <c r="AA7008"/>
      <c r="AB7008"/>
      <c r="AD7008"/>
      <c r="AE7008"/>
      <c r="AG7008"/>
      <c r="AH7008"/>
      <c r="AJ7008"/>
      <c r="AK7008"/>
      <c r="AM7008"/>
      <c r="AN7008"/>
      <c r="AP7008"/>
      <c r="AQ7008"/>
      <c r="AS7008"/>
      <c r="AT7008"/>
    </row>
    <row r="7009" spans="18:46">
      <c r="R7009"/>
      <c r="S7009"/>
      <c r="U7009"/>
      <c r="V7009"/>
      <c r="X7009"/>
      <c r="Y7009"/>
      <c r="AA7009"/>
      <c r="AB7009"/>
      <c r="AD7009"/>
      <c r="AE7009"/>
      <c r="AG7009"/>
      <c r="AH7009"/>
      <c r="AJ7009"/>
      <c r="AK7009"/>
      <c r="AM7009"/>
      <c r="AN7009"/>
      <c r="AP7009"/>
      <c r="AQ7009"/>
      <c r="AS7009"/>
      <c r="AT7009"/>
    </row>
    <row r="7010" spans="18:46">
      <c r="R7010"/>
      <c r="S7010"/>
      <c r="U7010"/>
      <c r="V7010"/>
      <c r="X7010"/>
      <c r="Y7010"/>
      <c r="AA7010"/>
      <c r="AB7010"/>
      <c r="AD7010"/>
      <c r="AE7010"/>
      <c r="AG7010"/>
      <c r="AH7010"/>
      <c r="AJ7010"/>
      <c r="AK7010"/>
      <c r="AM7010"/>
      <c r="AN7010"/>
      <c r="AP7010"/>
      <c r="AQ7010"/>
      <c r="AS7010"/>
      <c r="AT7010"/>
    </row>
    <row r="7011" spans="18:46">
      <c r="R7011"/>
      <c r="S7011"/>
      <c r="U7011"/>
      <c r="V7011"/>
      <c r="X7011"/>
      <c r="Y7011"/>
      <c r="AA7011"/>
      <c r="AB7011"/>
      <c r="AD7011"/>
      <c r="AE7011"/>
      <c r="AG7011"/>
      <c r="AH7011"/>
      <c r="AJ7011"/>
      <c r="AK7011"/>
      <c r="AM7011"/>
      <c r="AN7011"/>
      <c r="AP7011"/>
      <c r="AQ7011"/>
      <c r="AS7011"/>
      <c r="AT7011"/>
    </row>
    <row r="7012" spans="18:46">
      <c r="R7012"/>
      <c r="S7012"/>
      <c r="U7012"/>
      <c r="V7012"/>
      <c r="X7012"/>
      <c r="Y7012"/>
      <c r="AA7012"/>
      <c r="AB7012"/>
      <c r="AD7012"/>
      <c r="AE7012"/>
      <c r="AG7012"/>
      <c r="AH7012"/>
      <c r="AJ7012"/>
      <c r="AK7012"/>
      <c r="AM7012"/>
      <c r="AN7012"/>
      <c r="AP7012"/>
      <c r="AQ7012"/>
      <c r="AS7012"/>
      <c r="AT7012"/>
    </row>
    <row r="7013" spans="18:46">
      <c r="R7013"/>
      <c r="S7013"/>
      <c r="U7013"/>
      <c r="V7013"/>
      <c r="X7013"/>
      <c r="Y7013"/>
      <c r="AA7013"/>
      <c r="AB7013"/>
      <c r="AD7013"/>
      <c r="AE7013"/>
      <c r="AG7013"/>
      <c r="AH7013"/>
      <c r="AJ7013"/>
      <c r="AK7013"/>
      <c r="AM7013"/>
      <c r="AN7013"/>
      <c r="AP7013"/>
      <c r="AQ7013"/>
      <c r="AS7013"/>
      <c r="AT7013"/>
    </row>
    <row r="7014" spans="18:46">
      <c r="R7014"/>
      <c r="S7014"/>
      <c r="U7014"/>
      <c r="V7014"/>
      <c r="X7014"/>
      <c r="Y7014"/>
      <c r="AA7014"/>
      <c r="AB7014"/>
      <c r="AD7014"/>
      <c r="AE7014"/>
      <c r="AG7014"/>
      <c r="AH7014"/>
      <c r="AJ7014"/>
      <c r="AK7014"/>
      <c r="AM7014"/>
      <c r="AN7014"/>
      <c r="AP7014"/>
      <c r="AQ7014"/>
      <c r="AS7014"/>
      <c r="AT7014"/>
    </row>
    <row r="7015" spans="18:46">
      <c r="R7015"/>
      <c r="S7015"/>
      <c r="U7015"/>
      <c r="V7015"/>
      <c r="X7015"/>
      <c r="Y7015"/>
      <c r="AA7015"/>
      <c r="AB7015"/>
      <c r="AD7015"/>
      <c r="AE7015"/>
      <c r="AG7015"/>
      <c r="AH7015"/>
      <c r="AJ7015"/>
      <c r="AK7015"/>
      <c r="AM7015"/>
      <c r="AN7015"/>
      <c r="AP7015"/>
      <c r="AQ7015"/>
      <c r="AS7015"/>
      <c r="AT7015"/>
    </row>
    <row r="7016" spans="18:46">
      <c r="R7016"/>
      <c r="S7016"/>
      <c r="U7016"/>
      <c r="V7016"/>
      <c r="X7016"/>
      <c r="Y7016"/>
      <c r="AA7016"/>
      <c r="AB7016"/>
      <c r="AD7016"/>
      <c r="AE7016"/>
      <c r="AG7016"/>
      <c r="AH7016"/>
      <c r="AJ7016"/>
      <c r="AK7016"/>
      <c r="AM7016"/>
      <c r="AN7016"/>
      <c r="AP7016"/>
      <c r="AQ7016"/>
      <c r="AS7016"/>
      <c r="AT7016"/>
    </row>
    <row r="7017" spans="18:46">
      <c r="R7017"/>
      <c r="S7017"/>
      <c r="U7017"/>
      <c r="V7017"/>
      <c r="X7017"/>
      <c r="Y7017"/>
      <c r="AA7017"/>
      <c r="AB7017"/>
      <c r="AD7017"/>
      <c r="AE7017"/>
      <c r="AG7017"/>
      <c r="AH7017"/>
      <c r="AJ7017"/>
      <c r="AK7017"/>
      <c r="AM7017"/>
      <c r="AN7017"/>
      <c r="AP7017"/>
      <c r="AQ7017"/>
      <c r="AS7017"/>
      <c r="AT7017"/>
    </row>
    <row r="7018" spans="18:46">
      <c r="R7018"/>
      <c r="S7018"/>
      <c r="U7018"/>
      <c r="V7018"/>
      <c r="X7018"/>
      <c r="Y7018"/>
      <c r="AA7018"/>
      <c r="AB7018"/>
      <c r="AD7018"/>
      <c r="AE7018"/>
      <c r="AG7018"/>
      <c r="AH7018"/>
      <c r="AJ7018"/>
      <c r="AK7018"/>
      <c r="AM7018"/>
      <c r="AN7018"/>
      <c r="AP7018"/>
      <c r="AQ7018"/>
      <c r="AS7018"/>
      <c r="AT7018"/>
    </row>
    <row r="7019" spans="18:46">
      <c r="R7019"/>
      <c r="S7019"/>
      <c r="U7019"/>
      <c r="V7019"/>
      <c r="X7019"/>
      <c r="Y7019"/>
      <c r="AA7019"/>
      <c r="AB7019"/>
      <c r="AD7019"/>
      <c r="AE7019"/>
      <c r="AG7019"/>
      <c r="AH7019"/>
      <c r="AJ7019"/>
      <c r="AK7019"/>
      <c r="AM7019"/>
      <c r="AN7019"/>
      <c r="AP7019"/>
      <c r="AQ7019"/>
      <c r="AS7019"/>
      <c r="AT7019"/>
    </row>
    <row r="7020" spans="18:46">
      <c r="R7020"/>
      <c r="S7020"/>
      <c r="U7020"/>
      <c r="V7020"/>
      <c r="X7020"/>
      <c r="Y7020"/>
      <c r="AA7020"/>
      <c r="AB7020"/>
      <c r="AD7020"/>
      <c r="AE7020"/>
      <c r="AG7020"/>
      <c r="AH7020"/>
      <c r="AJ7020"/>
      <c r="AK7020"/>
      <c r="AM7020"/>
      <c r="AN7020"/>
      <c r="AP7020"/>
      <c r="AQ7020"/>
      <c r="AS7020"/>
      <c r="AT7020"/>
    </row>
    <row r="7021" spans="18:46">
      <c r="R7021"/>
      <c r="S7021"/>
      <c r="U7021"/>
      <c r="V7021"/>
      <c r="X7021"/>
      <c r="Y7021"/>
      <c r="AA7021"/>
      <c r="AB7021"/>
      <c r="AD7021"/>
      <c r="AE7021"/>
      <c r="AG7021"/>
      <c r="AH7021"/>
      <c r="AJ7021"/>
      <c r="AK7021"/>
      <c r="AM7021"/>
      <c r="AN7021"/>
      <c r="AP7021"/>
      <c r="AQ7021"/>
      <c r="AS7021"/>
      <c r="AT7021"/>
    </row>
    <row r="7022" spans="18:46">
      <c r="R7022"/>
      <c r="S7022"/>
      <c r="U7022"/>
      <c r="V7022"/>
      <c r="X7022"/>
      <c r="Y7022"/>
      <c r="AA7022"/>
      <c r="AB7022"/>
      <c r="AD7022"/>
      <c r="AE7022"/>
      <c r="AG7022"/>
      <c r="AH7022"/>
      <c r="AJ7022"/>
      <c r="AK7022"/>
      <c r="AM7022"/>
      <c r="AN7022"/>
      <c r="AP7022"/>
      <c r="AQ7022"/>
      <c r="AS7022"/>
      <c r="AT7022"/>
    </row>
    <row r="7023" spans="18:46">
      <c r="R7023"/>
      <c r="S7023"/>
      <c r="U7023"/>
      <c r="V7023"/>
      <c r="X7023"/>
      <c r="Y7023"/>
      <c r="AA7023"/>
      <c r="AB7023"/>
      <c r="AD7023"/>
      <c r="AE7023"/>
      <c r="AG7023"/>
      <c r="AH7023"/>
      <c r="AJ7023"/>
      <c r="AK7023"/>
      <c r="AM7023"/>
      <c r="AN7023"/>
      <c r="AP7023"/>
      <c r="AQ7023"/>
      <c r="AS7023"/>
      <c r="AT7023"/>
    </row>
    <row r="7024" spans="18:46">
      <c r="R7024"/>
      <c r="S7024"/>
      <c r="U7024"/>
      <c r="V7024"/>
      <c r="X7024"/>
      <c r="Y7024"/>
      <c r="AA7024"/>
      <c r="AB7024"/>
      <c r="AD7024"/>
      <c r="AE7024"/>
      <c r="AG7024"/>
      <c r="AH7024"/>
      <c r="AJ7024"/>
      <c r="AK7024"/>
      <c r="AM7024"/>
      <c r="AN7024"/>
      <c r="AP7024"/>
      <c r="AQ7024"/>
      <c r="AS7024"/>
      <c r="AT7024"/>
    </row>
    <row r="7025" spans="18:46">
      <c r="R7025"/>
      <c r="S7025"/>
      <c r="U7025"/>
      <c r="V7025"/>
      <c r="X7025"/>
      <c r="Y7025"/>
      <c r="AA7025"/>
      <c r="AB7025"/>
      <c r="AD7025"/>
      <c r="AE7025"/>
      <c r="AG7025"/>
      <c r="AH7025"/>
      <c r="AJ7025"/>
      <c r="AK7025"/>
      <c r="AM7025"/>
      <c r="AN7025"/>
      <c r="AP7025"/>
      <c r="AQ7025"/>
      <c r="AS7025"/>
      <c r="AT7025"/>
    </row>
    <row r="7026" spans="18:46">
      <c r="R7026"/>
      <c r="S7026"/>
      <c r="U7026"/>
      <c r="V7026"/>
      <c r="X7026"/>
      <c r="Y7026"/>
      <c r="AA7026"/>
      <c r="AB7026"/>
      <c r="AD7026"/>
      <c r="AE7026"/>
      <c r="AG7026"/>
      <c r="AH7026"/>
      <c r="AJ7026"/>
      <c r="AK7026"/>
      <c r="AM7026"/>
      <c r="AN7026"/>
      <c r="AP7026"/>
      <c r="AQ7026"/>
      <c r="AS7026"/>
      <c r="AT7026"/>
    </row>
    <row r="7027" spans="18:46">
      <c r="R7027"/>
      <c r="S7027"/>
      <c r="U7027"/>
      <c r="V7027"/>
      <c r="X7027"/>
      <c r="Y7027"/>
      <c r="AA7027"/>
      <c r="AB7027"/>
      <c r="AD7027"/>
      <c r="AE7027"/>
      <c r="AG7027"/>
      <c r="AH7027"/>
      <c r="AJ7027"/>
      <c r="AK7027"/>
      <c r="AM7027"/>
      <c r="AN7027"/>
      <c r="AP7027"/>
      <c r="AQ7027"/>
      <c r="AS7027"/>
      <c r="AT7027"/>
    </row>
    <row r="7028" spans="18:46">
      <c r="R7028"/>
      <c r="S7028"/>
      <c r="U7028"/>
      <c r="V7028"/>
      <c r="X7028"/>
      <c r="Y7028"/>
      <c r="AA7028"/>
      <c r="AB7028"/>
      <c r="AD7028"/>
      <c r="AE7028"/>
      <c r="AG7028"/>
      <c r="AH7028"/>
      <c r="AJ7028"/>
      <c r="AK7028"/>
      <c r="AM7028"/>
      <c r="AN7028"/>
      <c r="AP7028"/>
      <c r="AQ7028"/>
      <c r="AS7028"/>
      <c r="AT7028"/>
    </row>
    <row r="7029" spans="18:46">
      <c r="R7029"/>
      <c r="S7029"/>
      <c r="U7029"/>
      <c r="V7029"/>
      <c r="X7029"/>
      <c r="Y7029"/>
      <c r="AA7029"/>
      <c r="AB7029"/>
      <c r="AD7029"/>
      <c r="AE7029"/>
      <c r="AG7029"/>
      <c r="AH7029"/>
      <c r="AJ7029"/>
      <c r="AK7029"/>
      <c r="AM7029"/>
      <c r="AN7029"/>
      <c r="AP7029"/>
      <c r="AQ7029"/>
      <c r="AS7029"/>
      <c r="AT7029"/>
    </row>
    <row r="7030" spans="18:46">
      <c r="R7030"/>
      <c r="S7030"/>
      <c r="U7030"/>
      <c r="V7030"/>
      <c r="X7030"/>
      <c r="Y7030"/>
      <c r="AA7030"/>
      <c r="AB7030"/>
      <c r="AD7030"/>
      <c r="AE7030"/>
      <c r="AG7030"/>
      <c r="AH7030"/>
      <c r="AJ7030"/>
      <c r="AK7030"/>
      <c r="AM7030"/>
      <c r="AN7030"/>
      <c r="AP7030"/>
      <c r="AQ7030"/>
      <c r="AS7030"/>
      <c r="AT7030"/>
    </row>
    <row r="7031" spans="18:46">
      <c r="R7031"/>
      <c r="S7031"/>
      <c r="U7031"/>
      <c r="V7031"/>
      <c r="X7031"/>
      <c r="Y7031"/>
      <c r="AA7031"/>
      <c r="AB7031"/>
      <c r="AD7031"/>
      <c r="AE7031"/>
      <c r="AG7031"/>
      <c r="AH7031"/>
      <c r="AJ7031"/>
      <c r="AK7031"/>
      <c r="AM7031"/>
      <c r="AN7031"/>
      <c r="AP7031"/>
      <c r="AQ7031"/>
      <c r="AS7031"/>
      <c r="AT7031"/>
    </row>
    <row r="7032" spans="18:46">
      <c r="R7032"/>
      <c r="S7032"/>
      <c r="U7032"/>
      <c r="V7032"/>
      <c r="X7032"/>
      <c r="Y7032"/>
      <c r="AA7032"/>
      <c r="AB7032"/>
      <c r="AD7032"/>
      <c r="AE7032"/>
      <c r="AG7032"/>
      <c r="AH7032"/>
      <c r="AJ7032"/>
      <c r="AK7032"/>
      <c r="AM7032"/>
      <c r="AN7032"/>
      <c r="AP7032"/>
      <c r="AQ7032"/>
      <c r="AS7032"/>
      <c r="AT7032"/>
    </row>
    <row r="7033" spans="18:46">
      <c r="R7033"/>
      <c r="S7033"/>
      <c r="U7033"/>
      <c r="V7033"/>
      <c r="X7033"/>
      <c r="Y7033"/>
      <c r="AA7033"/>
      <c r="AB7033"/>
      <c r="AD7033"/>
      <c r="AE7033"/>
      <c r="AG7033"/>
      <c r="AH7033"/>
      <c r="AJ7033"/>
      <c r="AK7033"/>
      <c r="AM7033"/>
      <c r="AN7033"/>
      <c r="AP7033"/>
      <c r="AQ7033"/>
      <c r="AS7033"/>
      <c r="AT7033"/>
    </row>
    <row r="7034" spans="18:46">
      <c r="R7034"/>
      <c r="S7034"/>
      <c r="U7034"/>
      <c r="V7034"/>
      <c r="X7034"/>
      <c r="Y7034"/>
      <c r="AA7034"/>
      <c r="AB7034"/>
      <c r="AD7034"/>
      <c r="AE7034"/>
      <c r="AG7034"/>
      <c r="AH7034"/>
      <c r="AJ7034"/>
      <c r="AK7034"/>
      <c r="AM7034"/>
      <c r="AN7034"/>
      <c r="AP7034"/>
      <c r="AQ7034"/>
      <c r="AS7034"/>
      <c r="AT7034"/>
    </row>
    <row r="7035" spans="18:46">
      <c r="R7035"/>
      <c r="S7035"/>
      <c r="U7035"/>
      <c r="V7035"/>
      <c r="X7035"/>
      <c r="Y7035"/>
      <c r="AA7035"/>
      <c r="AB7035"/>
      <c r="AD7035"/>
      <c r="AE7035"/>
      <c r="AG7035"/>
      <c r="AH7035"/>
      <c r="AJ7035"/>
      <c r="AK7035"/>
      <c r="AM7035"/>
      <c r="AN7035"/>
      <c r="AP7035"/>
      <c r="AQ7035"/>
      <c r="AS7035"/>
      <c r="AT7035"/>
    </row>
    <row r="7036" spans="18:46">
      <c r="R7036"/>
      <c r="S7036"/>
      <c r="U7036"/>
      <c r="V7036"/>
      <c r="X7036"/>
      <c r="Y7036"/>
      <c r="AA7036"/>
      <c r="AB7036"/>
      <c r="AD7036"/>
      <c r="AE7036"/>
      <c r="AG7036"/>
      <c r="AH7036"/>
      <c r="AJ7036"/>
      <c r="AK7036"/>
      <c r="AM7036"/>
      <c r="AN7036"/>
      <c r="AP7036"/>
      <c r="AQ7036"/>
      <c r="AS7036"/>
      <c r="AT7036"/>
    </row>
    <row r="7037" spans="18:46">
      <c r="R7037"/>
      <c r="S7037"/>
      <c r="U7037"/>
      <c r="V7037"/>
      <c r="X7037"/>
      <c r="Y7037"/>
      <c r="AA7037"/>
      <c r="AB7037"/>
      <c r="AD7037"/>
      <c r="AE7037"/>
      <c r="AG7037"/>
      <c r="AH7037"/>
      <c r="AJ7037"/>
      <c r="AK7037"/>
      <c r="AM7037"/>
      <c r="AN7037"/>
      <c r="AP7037"/>
      <c r="AQ7037"/>
      <c r="AS7037"/>
      <c r="AT7037"/>
    </row>
    <row r="7038" spans="18:46">
      <c r="R7038"/>
      <c r="S7038"/>
      <c r="U7038"/>
      <c r="V7038"/>
      <c r="X7038"/>
      <c r="Y7038"/>
      <c r="AA7038"/>
      <c r="AB7038"/>
      <c r="AD7038"/>
      <c r="AE7038"/>
      <c r="AG7038"/>
      <c r="AH7038"/>
      <c r="AJ7038"/>
      <c r="AK7038"/>
      <c r="AM7038"/>
      <c r="AN7038"/>
      <c r="AP7038"/>
      <c r="AQ7038"/>
      <c r="AS7038"/>
      <c r="AT7038"/>
    </row>
    <row r="7039" spans="18:46">
      <c r="R7039"/>
      <c r="S7039"/>
      <c r="U7039"/>
      <c r="V7039"/>
      <c r="X7039"/>
      <c r="Y7039"/>
      <c r="AA7039"/>
      <c r="AB7039"/>
      <c r="AD7039"/>
      <c r="AE7039"/>
      <c r="AG7039"/>
      <c r="AH7039"/>
      <c r="AJ7039"/>
      <c r="AK7039"/>
      <c r="AM7039"/>
      <c r="AN7039"/>
      <c r="AP7039"/>
      <c r="AQ7039"/>
      <c r="AS7039"/>
      <c r="AT7039"/>
    </row>
    <row r="7040" spans="18:46">
      <c r="R7040"/>
      <c r="S7040"/>
      <c r="U7040"/>
      <c r="V7040"/>
      <c r="X7040"/>
      <c r="Y7040"/>
      <c r="AA7040"/>
      <c r="AB7040"/>
      <c r="AD7040"/>
      <c r="AE7040"/>
      <c r="AG7040"/>
      <c r="AH7040"/>
      <c r="AJ7040"/>
      <c r="AK7040"/>
      <c r="AM7040"/>
      <c r="AN7040"/>
      <c r="AP7040"/>
      <c r="AQ7040"/>
      <c r="AS7040"/>
      <c r="AT7040"/>
    </row>
    <row r="7041" spans="18:46">
      <c r="R7041"/>
      <c r="S7041"/>
      <c r="U7041"/>
      <c r="V7041"/>
      <c r="X7041"/>
      <c r="Y7041"/>
      <c r="AA7041"/>
      <c r="AB7041"/>
      <c r="AD7041"/>
      <c r="AE7041"/>
      <c r="AG7041"/>
      <c r="AH7041"/>
      <c r="AJ7041"/>
      <c r="AK7041"/>
      <c r="AM7041"/>
      <c r="AN7041"/>
      <c r="AP7041"/>
      <c r="AQ7041"/>
      <c r="AS7041"/>
      <c r="AT7041"/>
    </row>
    <row r="7042" spans="18:46">
      <c r="R7042"/>
      <c r="S7042"/>
      <c r="U7042"/>
      <c r="V7042"/>
      <c r="X7042"/>
      <c r="Y7042"/>
      <c r="AA7042"/>
      <c r="AB7042"/>
      <c r="AD7042"/>
      <c r="AE7042"/>
      <c r="AG7042"/>
      <c r="AH7042"/>
      <c r="AJ7042"/>
      <c r="AK7042"/>
      <c r="AM7042"/>
      <c r="AN7042"/>
      <c r="AP7042"/>
      <c r="AQ7042"/>
      <c r="AS7042"/>
      <c r="AT7042"/>
    </row>
    <row r="7043" spans="18:46">
      <c r="R7043"/>
      <c r="S7043"/>
      <c r="U7043"/>
      <c r="V7043"/>
      <c r="X7043"/>
      <c r="Y7043"/>
      <c r="AA7043"/>
      <c r="AB7043"/>
      <c r="AD7043"/>
      <c r="AE7043"/>
      <c r="AG7043"/>
      <c r="AH7043"/>
      <c r="AJ7043"/>
      <c r="AK7043"/>
      <c r="AM7043"/>
      <c r="AN7043"/>
      <c r="AP7043"/>
      <c r="AQ7043"/>
      <c r="AS7043"/>
      <c r="AT7043"/>
    </row>
    <row r="7044" spans="18:46">
      <c r="R7044"/>
      <c r="S7044"/>
      <c r="U7044"/>
      <c r="V7044"/>
      <c r="X7044"/>
      <c r="Y7044"/>
      <c r="AA7044"/>
      <c r="AB7044"/>
      <c r="AD7044"/>
      <c r="AE7044"/>
      <c r="AG7044"/>
      <c r="AH7044"/>
      <c r="AJ7044"/>
      <c r="AK7044"/>
      <c r="AM7044"/>
      <c r="AN7044"/>
      <c r="AP7044"/>
      <c r="AQ7044"/>
      <c r="AS7044"/>
      <c r="AT7044"/>
    </row>
    <row r="7045" spans="18:46">
      <c r="R7045"/>
      <c r="S7045"/>
      <c r="U7045"/>
      <c r="V7045"/>
      <c r="X7045"/>
      <c r="Y7045"/>
      <c r="AA7045"/>
      <c r="AB7045"/>
      <c r="AD7045"/>
      <c r="AE7045"/>
      <c r="AG7045"/>
      <c r="AH7045"/>
      <c r="AJ7045"/>
      <c r="AK7045"/>
      <c r="AM7045"/>
      <c r="AN7045"/>
      <c r="AP7045"/>
      <c r="AQ7045"/>
      <c r="AS7045"/>
      <c r="AT7045"/>
    </row>
    <row r="7046" spans="18:46">
      <c r="R7046"/>
      <c r="S7046"/>
      <c r="U7046"/>
      <c r="V7046"/>
      <c r="X7046"/>
      <c r="Y7046"/>
      <c r="AA7046"/>
      <c r="AB7046"/>
      <c r="AD7046"/>
      <c r="AE7046"/>
      <c r="AG7046"/>
      <c r="AH7046"/>
      <c r="AJ7046"/>
      <c r="AK7046"/>
      <c r="AM7046"/>
      <c r="AN7046"/>
      <c r="AP7046"/>
      <c r="AQ7046"/>
      <c r="AS7046"/>
      <c r="AT7046"/>
    </row>
    <row r="7047" spans="18:46">
      <c r="R7047"/>
      <c r="S7047"/>
      <c r="U7047"/>
      <c r="V7047"/>
      <c r="X7047"/>
      <c r="Y7047"/>
      <c r="AA7047"/>
      <c r="AB7047"/>
      <c r="AD7047"/>
      <c r="AE7047"/>
      <c r="AG7047"/>
      <c r="AH7047"/>
      <c r="AJ7047"/>
      <c r="AK7047"/>
      <c r="AM7047"/>
      <c r="AN7047"/>
      <c r="AP7047"/>
      <c r="AQ7047"/>
      <c r="AS7047"/>
      <c r="AT7047"/>
    </row>
    <row r="7048" spans="18:46">
      <c r="R7048"/>
      <c r="S7048"/>
      <c r="U7048"/>
      <c r="V7048"/>
      <c r="X7048"/>
      <c r="Y7048"/>
      <c r="AA7048"/>
      <c r="AB7048"/>
      <c r="AD7048"/>
      <c r="AE7048"/>
      <c r="AG7048"/>
      <c r="AH7048"/>
      <c r="AJ7048"/>
      <c r="AK7048"/>
      <c r="AM7048"/>
      <c r="AN7048"/>
      <c r="AP7048"/>
      <c r="AQ7048"/>
      <c r="AS7048"/>
      <c r="AT7048"/>
    </row>
    <row r="7049" spans="18:46">
      <c r="R7049"/>
      <c r="S7049"/>
      <c r="U7049"/>
      <c r="V7049"/>
      <c r="X7049"/>
      <c r="Y7049"/>
      <c r="AA7049"/>
      <c r="AB7049"/>
      <c r="AD7049"/>
      <c r="AE7049"/>
      <c r="AG7049"/>
      <c r="AH7049"/>
      <c r="AJ7049"/>
      <c r="AK7049"/>
      <c r="AM7049"/>
      <c r="AN7049"/>
      <c r="AP7049"/>
      <c r="AQ7049"/>
      <c r="AS7049"/>
      <c r="AT7049"/>
    </row>
    <row r="7050" spans="18:46">
      <c r="R7050"/>
      <c r="S7050"/>
      <c r="U7050"/>
      <c r="V7050"/>
      <c r="X7050"/>
      <c r="Y7050"/>
      <c r="AA7050"/>
      <c r="AB7050"/>
      <c r="AD7050"/>
      <c r="AE7050"/>
      <c r="AG7050"/>
      <c r="AH7050"/>
      <c r="AJ7050"/>
      <c r="AK7050"/>
      <c r="AM7050"/>
      <c r="AN7050"/>
      <c r="AP7050"/>
      <c r="AQ7050"/>
      <c r="AS7050"/>
      <c r="AT7050"/>
    </row>
    <row r="7051" spans="18:46">
      <c r="R7051"/>
      <c r="S7051"/>
      <c r="U7051"/>
      <c r="V7051"/>
      <c r="X7051"/>
      <c r="Y7051"/>
      <c r="AA7051"/>
      <c r="AB7051"/>
      <c r="AD7051"/>
      <c r="AE7051"/>
      <c r="AG7051"/>
      <c r="AH7051"/>
      <c r="AJ7051"/>
      <c r="AK7051"/>
      <c r="AM7051"/>
      <c r="AN7051"/>
      <c r="AP7051"/>
      <c r="AQ7051"/>
      <c r="AS7051"/>
      <c r="AT7051"/>
    </row>
    <row r="7052" spans="18:46">
      <c r="R7052"/>
      <c r="S7052"/>
      <c r="U7052"/>
      <c r="V7052"/>
      <c r="X7052"/>
      <c r="Y7052"/>
      <c r="AA7052"/>
      <c r="AB7052"/>
      <c r="AD7052"/>
      <c r="AE7052"/>
      <c r="AG7052"/>
      <c r="AH7052"/>
      <c r="AJ7052"/>
      <c r="AK7052"/>
      <c r="AM7052"/>
      <c r="AN7052"/>
      <c r="AP7052"/>
      <c r="AQ7052"/>
      <c r="AS7052"/>
      <c r="AT7052"/>
    </row>
    <row r="7053" spans="18:46">
      <c r="R7053"/>
      <c r="S7053"/>
      <c r="U7053"/>
      <c r="V7053"/>
      <c r="X7053"/>
      <c r="Y7053"/>
      <c r="AA7053"/>
      <c r="AB7053"/>
      <c r="AD7053"/>
      <c r="AE7053"/>
      <c r="AG7053"/>
      <c r="AH7053"/>
      <c r="AJ7053"/>
      <c r="AK7053"/>
      <c r="AM7053"/>
      <c r="AN7053"/>
      <c r="AP7053"/>
      <c r="AQ7053"/>
      <c r="AS7053"/>
      <c r="AT7053"/>
    </row>
    <row r="7054" spans="18:46">
      <c r="R7054"/>
      <c r="S7054"/>
      <c r="U7054"/>
      <c r="V7054"/>
      <c r="X7054"/>
      <c r="Y7054"/>
      <c r="AA7054"/>
      <c r="AB7054"/>
      <c r="AD7054"/>
      <c r="AE7054"/>
      <c r="AG7054"/>
      <c r="AH7054"/>
      <c r="AJ7054"/>
      <c r="AK7054"/>
      <c r="AM7054"/>
      <c r="AN7054"/>
      <c r="AP7054"/>
      <c r="AQ7054"/>
      <c r="AS7054"/>
      <c r="AT7054"/>
    </row>
    <row r="7055" spans="18:46">
      <c r="R7055"/>
      <c r="S7055"/>
      <c r="U7055"/>
      <c r="V7055"/>
      <c r="X7055"/>
      <c r="Y7055"/>
      <c r="AA7055"/>
      <c r="AB7055"/>
      <c r="AD7055"/>
      <c r="AE7055"/>
      <c r="AG7055"/>
      <c r="AH7055"/>
      <c r="AJ7055"/>
      <c r="AK7055"/>
      <c r="AM7055"/>
      <c r="AN7055"/>
      <c r="AP7055"/>
      <c r="AQ7055"/>
      <c r="AS7055"/>
      <c r="AT7055"/>
    </row>
    <row r="7056" spans="18:46">
      <c r="R7056"/>
      <c r="S7056"/>
      <c r="U7056"/>
      <c r="V7056"/>
      <c r="X7056"/>
      <c r="Y7056"/>
      <c r="AA7056"/>
      <c r="AB7056"/>
      <c r="AD7056"/>
      <c r="AE7056"/>
      <c r="AG7056"/>
      <c r="AH7056"/>
      <c r="AJ7056"/>
      <c r="AK7056"/>
      <c r="AM7056"/>
      <c r="AN7056"/>
      <c r="AP7056"/>
      <c r="AQ7056"/>
      <c r="AS7056"/>
      <c r="AT7056"/>
    </row>
    <row r="7057" spans="18:46">
      <c r="R7057"/>
      <c r="S7057"/>
      <c r="U7057"/>
      <c r="V7057"/>
      <c r="X7057"/>
      <c r="Y7057"/>
      <c r="AA7057"/>
      <c r="AB7057"/>
      <c r="AD7057"/>
      <c r="AE7057"/>
      <c r="AG7057"/>
      <c r="AH7057"/>
      <c r="AJ7057"/>
      <c r="AK7057"/>
      <c r="AM7057"/>
      <c r="AN7057"/>
      <c r="AP7057"/>
      <c r="AQ7057"/>
      <c r="AS7057"/>
      <c r="AT7057"/>
    </row>
    <row r="7058" spans="18:46">
      <c r="R7058"/>
      <c r="S7058"/>
      <c r="U7058"/>
      <c r="V7058"/>
      <c r="X7058"/>
      <c r="Y7058"/>
      <c r="AA7058"/>
      <c r="AB7058"/>
      <c r="AD7058"/>
      <c r="AE7058"/>
      <c r="AG7058"/>
      <c r="AH7058"/>
      <c r="AJ7058"/>
      <c r="AK7058"/>
      <c r="AM7058"/>
      <c r="AN7058"/>
      <c r="AP7058"/>
      <c r="AQ7058"/>
      <c r="AS7058"/>
      <c r="AT7058"/>
    </row>
    <row r="7059" spans="18:46">
      <c r="R7059"/>
      <c r="S7059"/>
      <c r="U7059"/>
      <c r="V7059"/>
      <c r="X7059"/>
      <c r="Y7059"/>
      <c r="AA7059"/>
      <c r="AB7059"/>
      <c r="AD7059"/>
      <c r="AE7059"/>
      <c r="AG7059"/>
      <c r="AH7059"/>
      <c r="AJ7059"/>
      <c r="AK7059"/>
      <c r="AM7059"/>
      <c r="AN7059"/>
      <c r="AP7059"/>
      <c r="AQ7059"/>
      <c r="AS7059"/>
      <c r="AT7059"/>
    </row>
    <row r="7060" spans="18:46">
      <c r="R7060"/>
      <c r="S7060"/>
      <c r="U7060"/>
      <c r="V7060"/>
      <c r="X7060"/>
      <c r="Y7060"/>
      <c r="AA7060"/>
      <c r="AB7060"/>
      <c r="AD7060"/>
      <c r="AE7060"/>
      <c r="AG7060"/>
      <c r="AH7060"/>
      <c r="AJ7060"/>
      <c r="AK7060"/>
      <c r="AM7060"/>
      <c r="AN7060"/>
      <c r="AP7060"/>
      <c r="AQ7060"/>
      <c r="AS7060"/>
      <c r="AT7060"/>
    </row>
    <row r="7061" spans="18:46">
      <c r="R7061"/>
      <c r="S7061"/>
      <c r="U7061"/>
      <c r="V7061"/>
      <c r="X7061"/>
      <c r="Y7061"/>
      <c r="AA7061"/>
      <c r="AB7061"/>
      <c r="AD7061"/>
      <c r="AE7061"/>
      <c r="AG7061"/>
      <c r="AH7061"/>
      <c r="AJ7061"/>
      <c r="AK7061"/>
      <c r="AM7061"/>
      <c r="AN7061"/>
      <c r="AP7061"/>
      <c r="AQ7061"/>
      <c r="AS7061"/>
      <c r="AT7061"/>
    </row>
    <row r="7062" spans="18:46">
      <c r="R7062"/>
      <c r="S7062"/>
      <c r="U7062"/>
      <c r="V7062"/>
      <c r="X7062"/>
      <c r="Y7062"/>
      <c r="AA7062"/>
      <c r="AB7062"/>
      <c r="AD7062"/>
      <c r="AE7062"/>
      <c r="AG7062"/>
      <c r="AH7062"/>
      <c r="AJ7062"/>
      <c r="AK7062"/>
      <c r="AM7062"/>
      <c r="AN7062"/>
      <c r="AP7062"/>
      <c r="AQ7062"/>
      <c r="AS7062"/>
      <c r="AT7062"/>
    </row>
    <row r="7063" spans="18:46">
      <c r="R7063"/>
      <c r="S7063"/>
      <c r="U7063"/>
      <c r="V7063"/>
      <c r="X7063"/>
      <c r="Y7063"/>
      <c r="AA7063"/>
      <c r="AB7063"/>
      <c r="AD7063"/>
      <c r="AE7063"/>
      <c r="AG7063"/>
      <c r="AH7063"/>
      <c r="AJ7063"/>
      <c r="AK7063"/>
      <c r="AM7063"/>
      <c r="AN7063"/>
      <c r="AP7063"/>
      <c r="AQ7063"/>
      <c r="AS7063"/>
      <c r="AT7063"/>
    </row>
    <row r="7064" spans="18:46">
      <c r="R7064"/>
      <c r="S7064"/>
      <c r="U7064"/>
      <c r="V7064"/>
      <c r="X7064"/>
      <c r="Y7064"/>
      <c r="AA7064"/>
      <c r="AB7064"/>
      <c r="AD7064"/>
      <c r="AE7064"/>
      <c r="AG7064"/>
      <c r="AH7064"/>
      <c r="AJ7064"/>
      <c r="AK7064"/>
      <c r="AM7064"/>
      <c r="AN7064"/>
      <c r="AP7064"/>
      <c r="AQ7064"/>
      <c r="AS7064"/>
      <c r="AT7064"/>
    </row>
    <row r="7065" spans="18:46">
      <c r="R7065"/>
      <c r="S7065"/>
      <c r="U7065"/>
      <c r="V7065"/>
      <c r="X7065"/>
      <c r="Y7065"/>
      <c r="AA7065"/>
      <c r="AB7065"/>
      <c r="AD7065"/>
      <c r="AE7065"/>
      <c r="AG7065"/>
      <c r="AH7065"/>
      <c r="AJ7065"/>
      <c r="AK7065"/>
      <c r="AM7065"/>
      <c r="AN7065"/>
      <c r="AP7065"/>
      <c r="AQ7065"/>
      <c r="AS7065"/>
      <c r="AT7065"/>
    </row>
    <row r="7066" spans="18:46">
      <c r="R7066"/>
      <c r="S7066"/>
      <c r="U7066"/>
      <c r="V7066"/>
      <c r="X7066"/>
      <c r="Y7066"/>
      <c r="AA7066"/>
      <c r="AB7066"/>
      <c r="AD7066"/>
      <c r="AE7066"/>
      <c r="AG7066"/>
      <c r="AH7066"/>
      <c r="AJ7066"/>
      <c r="AK7066"/>
      <c r="AM7066"/>
      <c r="AN7066"/>
      <c r="AP7066"/>
      <c r="AQ7066"/>
      <c r="AS7066"/>
      <c r="AT7066"/>
    </row>
    <row r="7067" spans="18:46">
      <c r="R7067"/>
      <c r="S7067"/>
      <c r="U7067"/>
      <c r="V7067"/>
      <c r="X7067"/>
      <c r="Y7067"/>
      <c r="AA7067"/>
      <c r="AB7067"/>
      <c r="AD7067"/>
      <c r="AE7067"/>
      <c r="AG7067"/>
      <c r="AH7067"/>
      <c r="AJ7067"/>
      <c r="AK7067"/>
      <c r="AM7067"/>
      <c r="AN7067"/>
      <c r="AP7067"/>
      <c r="AQ7067"/>
      <c r="AS7067"/>
      <c r="AT7067"/>
    </row>
    <row r="7068" spans="18:46">
      <c r="R7068"/>
      <c r="S7068"/>
      <c r="U7068"/>
      <c r="V7068"/>
      <c r="X7068"/>
      <c r="Y7068"/>
      <c r="AA7068"/>
      <c r="AB7068"/>
      <c r="AD7068"/>
      <c r="AE7068"/>
      <c r="AG7068"/>
      <c r="AH7068"/>
      <c r="AJ7068"/>
      <c r="AK7068"/>
      <c r="AM7068"/>
      <c r="AN7068"/>
      <c r="AP7068"/>
      <c r="AQ7068"/>
      <c r="AS7068"/>
      <c r="AT7068"/>
    </row>
    <row r="7069" spans="18:46">
      <c r="R7069"/>
      <c r="S7069"/>
      <c r="U7069"/>
      <c r="V7069"/>
      <c r="X7069"/>
      <c r="Y7069"/>
      <c r="AA7069"/>
      <c r="AB7069"/>
      <c r="AD7069"/>
      <c r="AE7069"/>
      <c r="AG7069"/>
      <c r="AH7069"/>
      <c r="AJ7069"/>
      <c r="AK7069"/>
      <c r="AM7069"/>
      <c r="AN7069"/>
      <c r="AP7069"/>
      <c r="AQ7069"/>
      <c r="AS7069"/>
      <c r="AT7069"/>
    </row>
    <row r="7070" spans="18:46">
      <c r="R7070"/>
      <c r="S7070"/>
      <c r="U7070"/>
      <c r="V7070"/>
      <c r="X7070"/>
      <c r="Y7070"/>
      <c r="AA7070"/>
      <c r="AB7070"/>
      <c r="AD7070"/>
      <c r="AE7070"/>
      <c r="AG7070"/>
      <c r="AH7070"/>
      <c r="AJ7070"/>
      <c r="AK7070"/>
      <c r="AM7070"/>
      <c r="AN7070"/>
      <c r="AP7070"/>
      <c r="AQ7070"/>
      <c r="AS7070"/>
      <c r="AT7070"/>
    </row>
    <row r="7071" spans="18:46">
      <c r="R7071"/>
      <c r="S7071"/>
      <c r="U7071"/>
      <c r="V7071"/>
      <c r="X7071"/>
      <c r="Y7071"/>
      <c r="AA7071"/>
      <c r="AB7071"/>
      <c r="AD7071"/>
      <c r="AE7071"/>
      <c r="AG7071"/>
      <c r="AH7071"/>
      <c r="AJ7071"/>
      <c r="AK7071"/>
      <c r="AM7071"/>
      <c r="AN7071"/>
      <c r="AP7071"/>
      <c r="AQ7071"/>
      <c r="AS7071"/>
      <c r="AT7071"/>
    </row>
    <row r="7072" spans="18:46">
      <c r="R7072"/>
      <c r="S7072"/>
      <c r="U7072"/>
      <c r="V7072"/>
      <c r="X7072"/>
      <c r="Y7072"/>
      <c r="AA7072"/>
      <c r="AB7072"/>
      <c r="AD7072"/>
      <c r="AE7072"/>
      <c r="AG7072"/>
      <c r="AH7072"/>
      <c r="AJ7072"/>
      <c r="AK7072"/>
      <c r="AM7072"/>
      <c r="AN7072"/>
      <c r="AP7072"/>
      <c r="AQ7072"/>
      <c r="AS7072"/>
      <c r="AT7072"/>
    </row>
    <row r="7073" spans="18:46">
      <c r="R7073"/>
      <c r="S7073"/>
      <c r="U7073"/>
      <c r="V7073"/>
      <c r="X7073"/>
      <c r="Y7073"/>
      <c r="AA7073"/>
      <c r="AB7073"/>
      <c r="AD7073"/>
      <c r="AE7073"/>
      <c r="AG7073"/>
      <c r="AH7073"/>
      <c r="AJ7073"/>
      <c r="AK7073"/>
      <c r="AM7073"/>
      <c r="AN7073"/>
      <c r="AP7073"/>
      <c r="AQ7073"/>
      <c r="AS7073"/>
      <c r="AT7073"/>
    </row>
    <row r="7074" spans="18:46">
      <c r="R7074"/>
      <c r="S7074"/>
      <c r="U7074"/>
      <c r="V7074"/>
      <c r="X7074"/>
      <c r="Y7074"/>
      <c r="AA7074"/>
      <c r="AB7074"/>
      <c r="AD7074"/>
      <c r="AE7074"/>
      <c r="AG7074"/>
      <c r="AH7074"/>
      <c r="AJ7074"/>
      <c r="AK7074"/>
      <c r="AM7074"/>
      <c r="AN7074"/>
      <c r="AP7074"/>
      <c r="AQ7074"/>
      <c r="AS7074"/>
      <c r="AT7074"/>
    </row>
    <row r="7075" spans="18:46">
      <c r="R7075"/>
      <c r="S7075"/>
      <c r="U7075"/>
      <c r="V7075"/>
      <c r="X7075"/>
      <c r="Y7075"/>
      <c r="AA7075"/>
      <c r="AB7075"/>
      <c r="AD7075"/>
      <c r="AE7075"/>
      <c r="AG7075"/>
      <c r="AH7075"/>
      <c r="AJ7075"/>
      <c r="AK7075"/>
      <c r="AM7075"/>
      <c r="AN7075"/>
      <c r="AP7075"/>
      <c r="AQ7075"/>
      <c r="AS7075"/>
      <c r="AT7075"/>
    </row>
    <row r="7076" spans="18:46">
      <c r="R7076"/>
      <c r="S7076"/>
      <c r="U7076"/>
      <c r="V7076"/>
      <c r="X7076"/>
      <c r="Y7076"/>
      <c r="AA7076"/>
      <c r="AB7076"/>
      <c r="AD7076"/>
      <c r="AE7076"/>
      <c r="AG7076"/>
      <c r="AH7076"/>
      <c r="AJ7076"/>
      <c r="AK7076"/>
      <c r="AM7076"/>
      <c r="AN7076"/>
      <c r="AP7076"/>
      <c r="AQ7076"/>
      <c r="AS7076"/>
      <c r="AT7076"/>
    </row>
    <row r="7077" spans="18:46">
      <c r="R7077"/>
      <c r="S7077"/>
      <c r="U7077"/>
      <c r="V7077"/>
      <c r="X7077"/>
      <c r="Y7077"/>
      <c r="AA7077"/>
      <c r="AB7077"/>
      <c r="AD7077"/>
      <c r="AE7077"/>
      <c r="AG7077"/>
      <c r="AH7077"/>
      <c r="AJ7077"/>
      <c r="AK7077"/>
      <c r="AM7077"/>
      <c r="AN7077"/>
      <c r="AP7077"/>
      <c r="AQ7077"/>
      <c r="AS7077"/>
      <c r="AT7077"/>
    </row>
    <row r="7078" spans="18:46">
      <c r="R7078"/>
      <c r="S7078"/>
      <c r="U7078"/>
      <c r="V7078"/>
      <c r="X7078"/>
      <c r="Y7078"/>
      <c r="AA7078"/>
      <c r="AB7078"/>
      <c r="AD7078"/>
      <c r="AE7078"/>
      <c r="AG7078"/>
      <c r="AH7078"/>
      <c r="AJ7078"/>
      <c r="AK7078"/>
      <c r="AM7078"/>
      <c r="AN7078"/>
      <c r="AP7078"/>
      <c r="AQ7078"/>
      <c r="AS7078"/>
      <c r="AT7078"/>
    </row>
    <row r="7079" spans="18:46">
      <c r="R7079"/>
      <c r="S7079"/>
      <c r="U7079"/>
      <c r="V7079"/>
      <c r="X7079"/>
      <c r="Y7079"/>
      <c r="AA7079"/>
      <c r="AB7079"/>
      <c r="AD7079"/>
      <c r="AE7079"/>
      <c r="AG7079"/>
      <c r="AH7079"/>
      <c r="AJ7079"/>
      <c r="AK7079"/>
      <c r="AM7079"/>
      <c r="AN7079"/>
      <c r="AP7079"/>
      <c r="AQ7079"/>
      <c r="AS7079"/>
      <c r="AT7079"/>
    </row>
    <row r="7080" spans="18:46">
      <c r="R7080"/>
      <c r="S7080"/>
      <c r="U7080"/>
      <c r="V7080"/>
      <c r="X7080"/>
      <c r="Y7080"/>
      <c r="AA7080"/>
      <c r="AB7080"/>
      <c r="AD7080"/>
      <c r="AE7080"/>
      <c r="AG7080"/>
      <c r="AH7080"/>
      <c r="AJ7080"/>
      <c r="AK7080"/>
      <c r="AM7080"/>
      <c r="AN7080"/>
      <c r="AP7080"/>
      <c r="AQ7080"/>
      <c r="AS7080"/>
      <c r="AT7080"/>
    </row>
    <row r="7081" spans="18:46">
      <c r="R7081"/>
      <c r="S7081"/>
      <c r="U7081"/>
      <c r="V7081"/>
      <c r="X7081"/>
      <c r="Y7081"/>
      <c r="AA7081"/>
      <c r="AB7081"/>
      <c r="AD7081"/>
      <c r="AE7081"/>
      <c r="AG7081"/>
      <c r="AH7081"/>
      <c r="AJ7081"/>
      <c r="AK7081"/>
      <c r="AM7081"/>
      <c r="AN7081"/>
      <c r="AP7081"/>
      <c r="AQ7081"/>
      <c r="AS7081"/>
      <c r="AT7081"/>
    </row>
    <row r="7082" spans="18:46">
      <c r="R7082"/>
      <c r="S7082"/>
      <c r="U7082"/>
      <c r="V7082"/>
      <c r="X7082"/>
      <c r="Y7082"/>
      <c r="AA7082"/>
      <c r="AB7082"/>
      <c r="AD7082"/>
      <c r="AE7082"/>
      <c r="AG7082"/>
      <c r="AH7082"/>
      <c r="AJ7082"/>
      <c r="AK7082"/>
      <c r="AM7082"/>
      <c r="AN7082"/>
      <c r="AP7082"/>
      <c r="AQ7082"/>
      <c r="AS7082"/>
      <c r="AT7082"/>
    </row>
    <row r="7083" spans="18:46">
      <c r="R7083"/>
      <c r="S7083"/>
      <c r="U7083"/>
      <c r="V7083"/>
      <c r="X7083"/>
      <c r="Y7083"/>
      <c r="AA7083"/>
      <c r="AB7083"/>
      <c r="AD7083"/>
      <c r="AE7083"/>
      <c r="AG7083"/>
      <c r="AH7083"/>
      <c r="AJ7083"/>
      <c r="AK7083"/>
      <c r="AM7083"/>
      <c r="AN7083"/>
      <c r="AP7083"/>
      <c r="AQ7083"/>
      <c r="AS7083"/>
      <c r="AT7083"/>
    </row>
    <row r="7084" spans="18:46">
      <c r="R7084"/>
      <c r="S7084"/>
      <c r="U7084"/>
      <c r="V7084"/>
      <c r="X7084"/>
      <c r="Y7084"/>
      <c r="AA7084"/>
      <c r="AB7084"/>
      <c r="AD7084"/>
      <c r="AE7084"/>
      <c r="AG7084"/>
      <c r="AH7084"/>
      <c r="AJ7084"/>
      <c r="AK7084"/>
      <c r="AM7084"/>
      <c r="AN7084"/>
      <c r="AP7084"/>
      <c r="AQ7084"/>
      <c r="AS7084"/>
      <c r="AT7084"/>
    </row>
    <row r="7085" spans="18:46">
      <c r="R7085"/>
      <c r="S7085"/>
      <c r="U7085"/>
      <c r="V7085"/>
      <c r="X7085"/>
      <c r="Y7085"/>
      <c r="AA7085"/>
      <c r="AB7085"/>
      <c r="AD7085"/>
      <c r="AE7085"/>
      <c r="AG7085"/>
      <c r="AH7085"/>
      <c r="AJ7085"/>
      <c r="AK7085"/>
      <c r="AM7085"/>
      <c r="AN7085"/>
      <c r="AP7085"/>
      <c r="AQ7085"/>
      <c r="AS7085"/>
      <c r="AT7085"/>
    </row>
    <row r="7086" spans="18:46">
      <c r="R7086"/>
      <c r="S7086"/>
      <c r="U7086"/>
      <c r="V7086"/>
      <c r="X7086"/>
      <c r="Y7086"/>
      <c r="AA7086"/>
      <c r="AB7086"/>
      <c r="AD7086"/>
      <c r="AE7086"/>
      <c r="AG7086"/>
      <c r="AH7086"/>
      <c r="AJ7086"/>
      <c r="AK7086"/>
      <c r="AM7086"/>
      <c r="AN7086"/>
      <c r="AP7086"/>
      <c r="AQ7086"/>
      <c r="AS7086"/>
      <c r="AT7086"/>
    </row>
    <row r="7087" spans="18:46">
      <c r="R7087"/>
      <c r="S7087"/>
      <c r="U7087"/>
      <c r="V7087"/>
      <c r="X7087"/>
      <c r="Y7087"/>
      <c r="AA7087"/>
      <c r="AB7087"/>
      <c r="AD7087"/>
      <c r="AE7087"/>
      <c r="AG7087"/>
      <c r="AH7087"/>
      <c r="AJ7087"/>
      <c r="AK7087"/>
      <c r="AM7087"/>
      <c r="AN7087"/>
      <c r="AP7087"/>
      <c r="AQ7087"/>
      <c r="AS7087"/>
      <c r="AT7087"/>
    </row>
    <row r="7088" spans="18:46">
      <c r="R7088"/>
      <c r="S7088"/>
      <c r="U7088"/>
      <c r="V7088"/>
      <c r="X7088"/>
      <c r="Y7088"/>
      <c r="AA7088"/>
      <c r="AB7088"/>
      <c r="AD7088"/>
      <c r="AE7088"/>
      <c r="AG7088"/>
      <c r="AH7088"/>
      <c r="AJ7088"/>
      <c r="AK7088"/>
      <c r="AM7088"/>
      <c r="AN7088"/>
      <c r="AP7088"/>
      <c r="AQ7088"/>
      <c r="AS7088"/>
      <c r="AT7088"/>
    </row>
    <row r="7089" spans="18:46">
      <c r="R7089"/>
      <c r="S7089"/>
      <c r="U7089"/>
      <c r="V7089"/>
      <c r="X7089"/>
      <c r="Y7089"/>
      <c r="AA7089"/>
      <c r="AB7089"/>
      <c r="AD7089"/>
      <c r="AE7089"/>
      <c r="AG7089"/>
      <c r="AH7089"/>
      <c r="AJ7089"/>
      <c r="AK7089"/>
      <c r="AM7089"/>
      <c r="AN7089"/>
      <c r="AP7089"/>
      <c r="AQ7089"/>
      <c r="AS7089"/>
      <c r="AT7089"/>
    </row>
    <row r="7090" spans="18:46">
      <c r="R7090"/>
      <c r="S7090"/>
      <c r="U7090"/>
      <c r="V7090"/>
      <c r="X7090"/>
      <c r="Y7090"/>
      <c r="AA7090"/>
      <c r="AB7090"/>
      <c r="AD7090"/>
      <c r="AE7090"/>
      <c r="AG7090"/>
      <c r="AH7090"/>
      <c r="AJ7090"/>
      <c r="AK7090"/>
      <c r="AM7090"/>
      <c r="AN7090"/>
      <c r="AP7090"/>
      <c r="AQ7090"/>
      <c r="AS7090"/>
      <c r="AT7090"/>
    </row>
    <row r="7091" spans="18:46">
      <c r="R7091"/>
      <c r="S7091"/>
      <c r="U7091"/>
      <c r="V7091"/>
      <c r="X7091"/>
      <c r="Y7091"/>
      <c r="AA7091"/>
      <c r="AB7091"/>
      <c r="AD7091"/>
      <c r="AE7091"/>
      <c r="AG7091"/>
      <c r="AH7091"/>
      <c r="AJ7091"/>
      <c r="AK7091"/>
      <c r="AM7091"/>
      <c r="AN7091"/>
      <c r="AP7091"/>
      <c r="AQ7091"/>
      <c r="AS7091"/>
      <c r="AT7091"/>
    </row>
    <row r="7092" spans="18:46">
      <c r="R7092"/>
      <c r="S7092"/>
      <c r="U7092"/>
      <c r="V7092"/>
      <c r="X7092"/>
      <c r="Y7092"/>
      <c r="AA7092"/>
      <c r="AB7092"/>
      <c r="AD7092"/>
      <c r="AE7092"/>
      <c r="AG7092"/>
      <c r="AH7092"/>
      <c r="AJ7092"/>
      <c r="AK7092"/>
      <c r="AM7092"/>
      <c r="AN7092"/>
      <c r="AP7092"/>
      <c r="AQ7092"/>
      <c r="AS7092"/>
      <c r="AT7092"/>
    </row>
    <row r="7093" spans="18:46">
      <c r="R7093"/>
      <c r="S7093"/>
      <c r="U7093"/>
      <c r="V7093"/>
      <c r="X7093"/>
      <c r="Y7093"/>
      <c r="AA7093"/>
      <c r="AB7093"/>
      <c r="AD7093"/>
      <c r="AE7093"/>
      <c r="AG7093"/>
      <c r="AH7093"/>
      <c r="AJ7093"/>
      <c r="AK7093"/>
      <c r="AM7093"/>
      <c r="AN7093"/>
      <c r="AP7093"/>
      <c r="AQ7093"/>
      <c r="AS7093"/>
      <c r="AT7093"/>
    </row>
    <row r="7094" spans="18:46">
      <c r="R7094"/>
      <c r="S7094"/>
      <c r="U7094"/>
      <c r="V7094"/>
      <c r="X7094"/>
      <c r="Y7094"/>
      <c r="AA7094"/>
      <c r="AB7094"/>
      <c r="AD7094"/>
      <c r="AE7094"/>
      <c r="AG7094"/>
      <c r="AH7094"/>
      <c r="AJ7094"/>
      <c r="AK7094"/>
      <c r="AM7094"/>
      <c r="AN7094"/>
      <c r="AP7094"/>
      <c r="AQ7094"/>
      <c r="AS7094"/>
      <c r="AT7094"/>
    </row>
    <row r="7095" spans="18:46">
      <c r="R7095"/>
      <c r="S7095"/>
      <c r="U7095"/>
      <c r="V7095"/>
      <c r="X7095"/>
      <c r="Y7095"/>
      <c r="AA7095"/>
      <c r="AB7095"/>
      <c r="AD7095"/>
      <c r="AE7095"/>
      <c r="AG7095"/>
      <c r="AH7095"/>
      <c r="AJ7095"/>
      <c r="AK7095"/>
      <c r="AM7095"/>
      <c r="AN7095"/>
      <c r="AP7095"/>
      <c r="AQ7095"/>
      <c r="AS7095"/>
      <c r="AT7095"/>
    </row>
    <row r="7096" spans="18:46">
      <c r="R7096"/>
      <c r="S7096"/>
      <c r="U7096"/>
      <c r="V7096"/>
      <c r="X7096"/>
      <c r="Y7096"/>
      <c r="AA7096"/>
      <c r="AB7096"/>
      <c r="AD7096"/>
      <c r="AE7096"/>
      <c r="AG7096"/>
      <c r="AH7096"/>
      <c r="AJ7096"/>
      <c r="AK7096"/>
      <c r="AM7096"/>
      <c r="AN7096"/>
      <c r="AP7096"/>
      <c r="AQ7096"/>
      <c r="AS7096"/>
      <c r="AT7096"/>
    </row>
    <row r="7097" spans="18:46">
      <c r="R7097"/>
      <c r="S7097"/>
      <c r="U7097"/>
      <c r="V7097"/>
      <c r="X7097"/>
      <c r="Y7097"/>
      <c r="AA7097"/>
      <c r="AB7097"/>
      <c r="AD7097"/>
      <c r="AE7097"/>
      <c r="AG7097"/>
      <c r="AH7097"/>
      <c r="AJ7097"/>
      <c r="AK7097"/>
      <c r="AM7097"/>
      <c r="AN7097"/>
      <c r="AP7097"/>
      <c r="AQ7097"/>
      <c r="AS7097"/>
      <c r="AT7097"/>
    </row>
    <row r="7098" spans="18:46">
      <c r="R7098"/>
      <c r="S7098"/>
      <c r="U7098"/>
      <c r="V7098"/>
      <c r="X7098"/>
      <c r="Y7098"/>
      <c r="AA7098"/>
      <c r="AB7098"/>
      <c r="AD7098"/>
      <c r="AE7098"/>
      <c r="AG7098"/>
      <c r="AH7098"/>
      <c r="AJ7098"/>
      <c r="AK7098"/>
      <c r="AM7098"/>
      <c r="AN7098"/>
      <c r="AP7098"/>
      <c r="AQ7098"/>
      <c r="AS7098"/>
      <c r="AT7098"/>
    </row>
    <row r="7099" spans="18:46">
      <c r="R7099"/>
      <c r="S7099"/>
      <c r="U7099"/>
      <c r="V7099"/>
      <c r="X7099"/>
      <c r="Y7099"/>
      <c r="AA7099"/>
      <c r="AB7099"/>
      <c r="AD7099"/>
      <c r="AE7099"/>
      <c r="AG7099"/>
      <c r="AH7099"/>
      <c r="AJ7099"/>
      <c r="AK7099"/>
      <c r="AM7099"/>
      <c r="AN7099"/>
      <c r="AP7099"/>
      <c r="AQ7099"/>
      <c r="AS7099"/>
      <c r="AT7099"/>
    </row>
    <row r="7100" spans="18:46">
      <c r="R7100"/>
      <c r="S7100"/>
      <c r="U7100"/>
      <c r="V7100"/>
      <c r="X7100"/>
      <c r="Y7100"/>
      <c r="AA7100"/>
      <c r="AB7100"/>
      <c r="AD7100"/>
      <c r="AE7100"/>
      <c r="AG7100"/>
      <c r="AH7100"/>
      <c r="AJ7100"/>
      <c r="AK7100"/>
      <c r="AM7100"/>
      <c r="AN7100"/>
      <c r="AP7100"/>
      <c r="AQ7100"/>
      <c r="AS7100"/>
      <c r="AT7100"/>
    </row>
    <row r="7101" spans="18:46">
      <c r="R7101"/>
      <c r="S7101"/>
      <c r="U7101"/>
      <c r="V7101"/>
      <c r="X7101"/>
      <c r="Y7101"/>
      <c r="AA7101"/>
      <c r="AB7101"/>
      <c r="AD7101"/>
      <c r="AE7101"/>
      <c r="AG7101"/>
      <c r="AH7101"/>
      <c r="AJ7101"/>
      <c r="AK7101"/>
      <c r="AM7101"/>
      <c r="AN7101"/>
      <c r="AP7101"/>
      <c r="AQ7101"/>
      <c r="AS7101"/>
      <c r="AT7101"/>
    </row>
    <row r="7102" spans="18:46">
      <c r="R7102"/>
      <c r="S7102"/>
      <c r="U7102"/>
      <c r="V7102"/>
      <c r="X7102"/>
      <c r="Y7102"/>
      <c r="AA7102"/>
      <c r="AB7102"/>
      <c r="AD7102"/>
      <c r="AE7102"/>
      <c r="AG7102"/>
      <c r="AH7102"/>
      <c r="AJ7102"/>
      <c r="AK7102"/>
      <c r="AM7102"/>
      <c r="AN7102"/>
      <c r="AP7102"/>
      <c r="AQ7102"/>
      <c r="AS7102"/>
      <c r="AT7102"/>
    </row>
    <row r="7103" spans="18:46">
      <c r="R7103"/>
      <c r="S7103"/>
      <c r="U7103"/>
      <c r="V7103"/>
      <c r="X7103"/>
      <c r="Y7103"/>
      <c r="AA7103"/>
      <c r="AB7103"/>
      <c r="AD7103"/>
      <c r="AE7103"/>
      <c r="AG7103"/>
      <c r="AH7103"/>
      <c r="AJ7103"/>
      <c r="AK7103"/>
      <c r="AM7103"/>
      <c r="AN7103"/>
      <c r="AP7103"/>
      <c r="AQ7103"/>
      <c r="AS7103"/>
      <c r="AT7103"/>
    </row>
    <row r="7104" spans="18:46">
      <c r="R7104"/>
      <c r="S7104"/>
      <c r="U7104"/>
      <c r="V7104"/>
      <c r="X7104"/>
      <c r="Y7104"/>
      <c r="AA7104"/>
      <c r="AB7104"/>
      <c r="AD7104"/>
      <c r="AE7104"/>
      <c r="AG7104"/>
      <c r="AH7104"/>
      <c r="AJ7104"/>
      <c r="AK7104"/>
      <c r="AM7104"/>
      <c r="AN7104"/>
      <c r="AP7104"/>
      <c r="AQ7104"/>
      <c r="AS7104"/>
      <c r="AT7104"/>
    </row>
    <row r="7105" spans="18:46">
      <c r="R7105"/>
      <c r="S7105"/>
      <c r="U7105"/>
      <c r="V7105"/>
      <c r="X7105"/>
      <c r="Y7105"/>
      <c r="AA7105"/>
      <c r="AB7105"/>
      <c r="AD7105"/>
      <c r="AE7105"/>
      <c r="AG7105"/>
      <c r="AH7105"/>
      <c r="AJ7105"/>
      <c r="AK7105"/>
      <c r="AM7105"/>
      <c r="AN7105"/>
      <c r="AP7105"/>
      <c r="AQ7105"/>
      <c r="AS7105"/>
      <c r="AT7105"/>
    </row>
    <row r="7106" spans="18:46">
      <c r="R7106"/>
      <c r="S7106"/>
      <c r="U7106"/>
      <c r="V7106"/>
      <c r="X7106"/>
      <c r="Y7106"/>
      <c r="AA7106"/>
      <c r="AB7106"/>
      <c r="AD7106"/>
      <c r="AE7106"/>
      <c r="AG7106"/>
      <c r="AH7106"/>
      <c r="AJ7106"/>
      <c r="AK7106"/>
      <c r="AM7106"/>
      <c r="AN7106"/>
      <c r="AP7106"/>
      <c r="AQ7106"/>
      <c r="AS7106"/>
      <c r="AT7106"/>
    </row>
    <row r="7107" spans="18:46">
      <c r="R7107"/>
      <c r="S7107"/>
      <c r="U7107"/>
      <c r="V7107"/>
      <c r="X7107"/>
      <c r="Y7107"/>
      <c r="AA7107"/>
      <c r="AB7107"/>
      <c r="AD7107"/>
      <c r="AE7107"/>
      <c r="AG7107"/>
      <c r="AH7107"/>
      <c r="AJ7107"/>
      <c r="AK7107"/>
      <c r="AM7107"/>
      <c r="AN7107"/>
      <c r="AP7107"/>
      <c r="AQ7107"/>
      <c r="AS7107"/>
      <c r="AT7107"/>
    </row>
    <row r="7108" spans="18:46">
      <c r="R7108"/>
      <c r="S7108"/>
      <c r="U7108"/>
      <c r="V7108"/>
      <c r="X7108"/>
      <c r="Y7108"/>
      <c r="AA7108"/>
      <c r="AB7108"/>
      <c r="AD7108"/>
      <c r="AE7108"/>
      <c r="AG7108"/>
      <c r="AH7108"/>
      <c r="AJ7108"/>
      <c r="AK7108"/>
      <c r="AM7108"/>
      <c r="AN7108"/>
      <c r="AP7108"/>
      <c r="AQ7108"/>
      <c r="AS7108"/>
      <c r="AT7108"/>
    </row>
    <row r="7109" spans="18:46">
      <c r="R7109"/>
      <c r="S7109"/>
      <c r="U7109"/>
      <c r="V7109"/>
      <c r="X7109"/>
      <c r="Y7109"/>
      <c r="AA7109"/>
      <c r="AB7109"/>
      <c r="AD7109"/>
      <c r="AE7109"/>
      <c r="AG7109"/>
      <c r="AH7109"/>
      <c r="AJ7109"/>
      <c r="AK7109"/>
      <c r="AM7109"/>
      <c r="AN7109"/>
      <c r="AP7109"/>
      <c r="AQ7109"/>
      <c r="AS7109"/>
      <c r="AT7109"/>
    </row>
    <row r="7110" spans="18:46">
      <c r="R7110"/>
      <c r="S7110"/>
      <c r="U7110"/>
      <c r="V7110"/>
      <c r="X7110"/>
      <c r="Y7110"/>
      <c r="AA7110"/>
      <c r="AB7110"/>
      <c r="AD7110"/>
      <c r="AE7110"/>
      <c r="AG7110"/>
      <c r="AH7110"/>
      <c r="AJ7110"/>
      <c r="AK7110"/>
      <c r="AM7110"/>
      <c r="AN7110"/>
      <c r="AP7110"/>
      <c r="AQ7110"/>
      <c r="AS7110"/>
      <c r="AT7110"/>
    </row>
    <row r="7111" spans="18:46">
      <c r="R7111"/>
      <c r="S7111"/>
      <c r="U7111"/>
      <c r="V7111"/>
      <c r="X7111"/>
      <c r="Y7111"/>
      <c r="AA7111"/>
      <c r="AB7111"/>
      <c r="AD7111"/>
      <c r="AE7111"/>
      <c r="AG7111"/>
      <c r="AH7111"/>
      <c r="AJ7111"/>
      <c r="AK7111"/>
      <c r="AM7111"/>
      <c r="AN7111"/>
      <c r="AP7111"/>
      <c r="AQ7111"/>
      <c r="AS7111"/>
      <c r="AT7111"/>
    </row>
    <row r="7112" spans="18:46">
      <c r="R7112"/>
      <c r="S7112"/>
      <c r="U7112"/>
      <c r="V7112"/>
      <c r="X7112"/>
      <c r="Y7112"/>
      <c r="AA7112"/>
      <c r="AB7112"/>
      <c r="AD7112"/>
      <c r="AE7112"/>
      <c r="AG7112"/>
      <c r="AH7112"/>
      <c r="AJ7112"/>
      <c r="AK7112"/>
      <c r="AM7112"/>
      <c r="AN7112"/>
      <c r="AP7112"/>
      <c r="AQ7112"/>
      <c r="AS7112"/>
      <c r="AT7112"/>
    </row>
    <row r="7113" spans="18:46">
      <c r="R7113"/>
      <c r="S7113"/>
      <c r="U7113"/>
      <c r="V7113"/>
      <c r="X7113"/>
      <c r="Y7113"/>
      <c r="AA7113"/>
      <c r="AB7113"/>
      <c r="AD7113"/>
      <c r="AE7113"/>
      <c r="AG7113"/>
      <c r="AH7113"/>
      <c r="AJ7113"/>
      <c r="AK7113"/>
      <c r="AM7113"/>
      <c r="AN7113"/>
      <c r="AP7113"/>
      <c r="AQ7113"/>
      <c r="AS7113"/>
      <c r="AT7113"/>
    </row>
    <row r="7114" spans="18:46">
      <c r="R7114"/>
      <c r="S7114"/>
      <c r="U7114"/>
      <c r="V7114"/>
      <c r="X7114"/>
      <c r="Y7114"/>
      <c r="AA7114"/>
      <c r="AB7114"/>
      <c r="AD7114"/>
      <c r="AE7114"/>
      <c r="AG7114"/>
      <c r="AH7114"/>
      <c r="AJ7114"/>
      <c r="AK7114"/>
      <c r="AM7114"/>
      <c r="AN7114"/>
      <c r="AP7114"/>
      <c r="AQ7114"/>
      <c r="AS7114"/>
      <c r="AT7114"/>
    </row>
    <row r="7115" spans="18:46">
      <c r="R7115"/>
      <c r="S7115"/>
      <c r="U7115"/>
      <c r="V7115"/>
      <c r="X7115"/>
      <c r="Y7115"/>
      <c r="AA7115"/>
      <c r="AB7115"/>
      <c r="AD7115"/>
      <c r="AE7115"/>
      <c r="AG7115"/>
      <c r="AH7115"/>
      <c r="AJ7115"/>
      <c r="AK7115"/>
      <c r="AM7115"/>
      <c r="AN7115"/>
      <c r="AP7115"/>
      <c r="AQ7115"/>
      <c r="AS7115"/>
      <c r="AT7115"/>
    </row>
    <row r="7116" spans="18:46">
      <c r="R7116"/>
      <c r="S7116"/>
      <c r="U7116"/>
      <c r="V7116"/>
      <c r="X7116"/>
      <c r="Y7116"/>
      <c r="AA7116"/>
      <c r="AB7116"/>
      <c r="AD7116"/>
      <c r="AE7116"/>
      <c r="AG7116"/>
      <c r="AH7116"/>
      <c r="AJ7116"/>
      <c r="AK7116"/>
      <c r="AM7116"/>
      <c r="AN7116"/>
      <c r="AP7116"/>
      <c r="AQ7116"/>
      <c r="AS7116"/>
      <c r="AT7116"/>
    </row>
    <row r="7117" spans="18:46">
      <c r="R7117"/>
      <c r="S7117"/>
      <c r="U7117"/>
      <c r="V7117"/>
      <c r="X7117"/>
      <c r="Y7117"/>
      <c r="AA7117"/>
      <c r="AB7117"/>
      <c r="AD7117"/>
      <c r="AE7117"/>
      <c r="AG7117"/>
      <c r="AH7117"/>
      <c r="AJ7117"/>
      <c r="AK7117"/>
      <c r="AM7117"/>
      <c r="AN7117"/>
      <c r="AP7117"/>
      <c r="AQ7117"/>
      <c r="AS7117"/>
      <c r="AT7117"/>
    </row>
    <row r="7118" spans="18:46">
      <c r="R7118"/>
      <c r="S7118"/>
      <c r="U7118"/>
      <c r="V7118"/>
      <c r="X7118"/>
      <c r="Y7118"/>
      <c r="AA7118"/>
      <c r="AB7118"/>
      <c r="AD7118"/>
      <c r="AE7118"/>
      <c r="AG7118"/>
      <c r="AH7118"/>
      <c r="AJ7118"/>
      <c r="AK7118"/>
      <c r="AM7118"/>
      <c r="AN7118"/>
      <c r="AP7118"/>
      <c r="AQ7118"/>
      <c r="AS7118"/>
      <c r="AT7118"/>
    </row>
    <row r="7119" spans="18:46">
      <c r="R7119"/>
      <c r="S7119"/>
      <c r="U7119"/>
      <c r="V7119"/>
      <c r="X7119"/>
      <c r="Y7119"/>
      <c r="AA7119"/>
      <c r="AB7119"/>
      <c r="AD7119"/>
      <c r="AE7119"/>
      <c r="AG7119"/>
      <c r="AH7119"/>
      <c r="AJ7119"/>
      <c r="AK7119"/>
      <c r="AM7119"/>
      <c r="AN7119"/>
      <c r="AP7119"/>
      <c r="AQ7119"/>
      <c r="AS7119"/>
      <c r="AT7119"/>
    </row>
    <row r="7120" spans="18:46">
      <c r="R7120"/>
      <c r="S7120"/>
      <c r="U7120"/>
      <c r="V7120"/>
      <c r="X7120"/>
      <c r="Y7120"/>
      <c r="AA7120"/>
      <c r="AB7120"/>
      <c r="AD7120"/>
      <c r="AE7120"/>
      <c r="AG7120"/>
      <c r="AH7120"/>
      <c r="AJ7120"/>
      <c r="AK7120"/>
      <c r="AM7120"/>
      <c r="AN7120"/>
      <c r="AP7120"/>
      <c r="AQ7120"/>
      <c r="AS7120"/>
      <c r="AT7120"/>
    </row>
    <row r="7121" spans="18:46">
      <c r="R7121"/>
      <c r="S7121"/>
      <c r="U7121"/>
      <c r="V7121"/>
      <c r="X7121"/>
      <c r="Y7121"/>
      <c r="AA7121"/>
      <c r="AB7121"/>
      <c r="AD7121"/>
      <c r="AE7121"/>
      <c r="AG7121"/>
      <c r="AH7121"/>
      <c r="AJ7121"/>
      <c r="AK7121"/>
      <c r="AM7121"/>
      <c r="AN7121"/>
      <c r="AP7121"/>
      <c r="AQ7121"/>
      <c r="AS7121"/>
      <c r="AT7121"/>
    </row>
    <row r="7122" spans="18:46">
      <c r="R7122"/>
      <c r="S7122"/>
      <c r="U7122"/>
      <c r="V7122"/>
      <c r="X7122"/>
      <c r="Y7122"/>
      <c r="AA7122"/>
      <c r="AB7122"/>
      <c r="AD7122"/>
      <c r="AE7122"/>
      <c r="AG7122"/>
      <c r="AH7122"/>
      <c r="AJ7122"/>
      <c r="AK7122"/>
      <c r="AM7122"/>
      <c r="AN7122"/>
      <c r="AP7122"/>
      <c r="AQ7122"/>
      <c r="AS7122"/>
      <c r="AT7122"/>
    </row>
    <row r="7123" spans="18:46">
      <c r="R7123"/>
      <c r="S7123"/>
      <c r="U7123"/>
      <c r="V7123"/>
      <c r="X7123"/>
      <c r="Y7123"/>
      <c r="AA7123"/>
      <c r="AB7123"/>
      <c r="AD7123"/>
      <c r="AE7123"/>
      <c r="AG7123"/>
      <c r="AH7123"/>
      <c r="AJ7123"/>
      <c r="AK7123"/>
      <c r="AM7123"/>
      <c r="AN7123"/>
      <c r="AP7123"/>
      <c r="AQ7123"/>
      <c r="AS7123"/>
      <c r="AT7123"/>
    </row>
    <row r="7124" spans="18:46">
      <c r="R7124"/>
      <c r="S7124"/>
      <c r="U7124"/>
      <c r="V7124"/>
      <c r="X7124"/>
      <c r="Y7124"/>
      <c r="AA7124"/>
      <c r="AB7124"/>
      <c r="AD7124"/>
      <c r="AE7124"/>
      <c r="AG7124"/>
      <c r="AH7124"/>
      <c r="AJ7124"/>
      <c r="AK7124"/>
      <c r="AM7124"/>
      <c r="AN7124"/>
      <c r="AP7124"/>
      <c r="AQ7124"/>
      <c r="AS7124"/>
      <c r="AT7124"/>
    </row>
    <row r="7125" spans="18:46">
      <c r="R7125"/>
      <c r="S7125"/>
      <c r="U7125"/>
      <c r="V7125"/>
      <c r="X7125"/>
      <c r="Y7125"/>
      <c r="AA7125"/>
      <c r="AB7125"/>
      <c r="AD7125"/>
      <c r="AE7125"/>
      <c r="AG7125"/>
      <c r="AH7125"/>
      <c r="AJ7125"/>
      <c r="AK7125"/>
      <c r="AM7125"/>
      <c r="AN7125"/>
      <c r="AP7125"/>
      <c r="AQ7125"/>
      <c r="AS7125"/>
      <c r="AT7125"/>
    </row>
    <row r="7126" spans="18:46">
      <c r="R7126"/>
      <c r="S7126"/>
      <c r="U7126"/>
      <c r="V7126"/>
      <c r="X7126"/>
      <c r="Y7126"/>
      <c r="AA7126"/>
      <c r="AB7126"/>
      <c r="AD7126"/>
      <c r="AE7126"/>
      <c r="AG7126"/>
      <c r="AH7126"/>
      <c r="AJ7126"/>
      <c r="AK7126"/>
      <c r="AM7126"/>
      <c r="AN7126"/>
      <c r="AP7126"/>
      <c r="AQ7126"/>
      <c r="AS7126"/>
      <c r="AT7126"/>
    </row>
    <row r="7127" spans="18:46">
      <c r="R7127"/>
      <c r="S7127"/>
      <c r="U7127"/>
      <c r="V7127"/>
      <c r="X7127"/>
      <c r="Y7127"/>
      <c r="AA7127"/>
      <c r="AB7127"/>
      <c r="AD7127"/>
      <c r="AE7127"/>
      <c r="AG7127"/>
      <c r="AH7127"/>
      <c r="AJ7127"/>
      <c r="AK7127"/>
      <c r="AM7127"/>
      <c r="AN7127"/>
      <c r="AP7127"/>
      <c r="AQ7127"/>
      <c r="AS7127"/>
      <c r="AT7127"/>
    </row>
    <row r="7128" spans="18:46">
      <c r="R7128"/>
      <c r="S7128"/>
      <c r="U7128"/>
      <c r="V7128"/>
      <c r="X7128"/>
      <c r="Y7128"/>
      <c r="AA7128"/>
      <c r="AB7128"/>
      <c r="AD7128"/>
      <c r="AE7128"/>
      <c r="AG7128"/>
      <c r="AH7128"/>
      <c r="AJ7128"/>
      <c r="AK7128"/>
      <c r="AM7128"/>
      <c r="AN7128"/>
      <c r="AP7128"/>
      <c r="AQ7128"/>
      <c r="AS7128"/>
      <c r="AT7128"/>
    </row>
    <row r="7129" spans="18:46">
      <c r="R7129"/>
      <c r="S7129"/>
      <c r="U7129"/>
      <c r="V7129"/>
      <c r="X7129"/>
      <c r="Y7129"/>
      <c r="AA7129"/>
      <c r="AB7129"/>
      <c r="AD7129"/>
      <c r="AE7129"/>
      <c r="AG7129"/>
      <c r="AH7129"/>
      <c r="AJ7129"/>
      <c r="AK7129"/>
      <c r="AM7129"/>
      <c r="AN7129"/>
      <c r="AP7129"/>
      <c r="AQ7129"/>
      <c r="AS7129"/>
      <c r="AT7129"/>
    </row>
    <row r="7130" spans="18:46">
      <c r="R7130"/>
      <c r="S7130"/>
      <c r="U7130"/>
      <c r="V7130"/>
      <c r="X7130"/>
      <c r="Y7130"/>
      <c r="AA7130"/>
      <c r="AB7130"/>
      <c r="AD7130"/>
      <c r="AE7130"/>
      <c r="AG7130"/>
      <c r="AH7130"/>
      <c r="AJ7130"/>
      <c r="AK7130"/>
      <c r="AM7130"/>
      <c r="AN7130"/>
      <c r="AP7130"/>
      <c r="AQ7130"/>
      <c r="AS7130"/>
      <c r="AT7130"/>
    </row>
    <row r="7131" spans="18:46">
      <c r="R7131"/>
      <c r="S7131"/>
      <c r="U7131"/>
      <c r="V7131"/>
      <c r="X7131"/>
      <c r="Y7131"/>
      <c r="AA7131"/>
      <c r="AB7131"/>
      <c r="AD7131"/>
      <c r="AE7131"/>
      <c r="AG7131"/>
      <c r="AH7131"/>
      <c r="AJ7131"/>
      <c r="AK7131"/>
      <c r="AM7131"/>
      <c r="AN7131"/>
      <c r="AP7131"/>
      <c r="AQ7131"/>
      <c r="AS7131"/>
      <c r="AT7131"/>
    </row>
    <row r="7132" spans="18:46">
      <c r="R7132"/>
      <c r="S7132"/>
      <c r="U7132"/>
      <c r="V7132"/>
      <c r="X7132"/>
      <c r="Y7132"/>
      <c r="AA7132"/>
      <c r="AB7132"/>
      <c r="AD7132"/>
      <c r="AE7132"/>
      <c r="AG7132"/>
      <c r="AH7132"/>
      <c r="AJ7132"/>
      <c r="AK7132"/>
      <c r="AM7132"/>
      <c r="AN7132"/>
      <c r="AP7132"/>
      <c r="AQ7132"/>
      <c r="AS7132"/>
      <c r="AT7132"/>
    </row>
    <row r="7133" spans="18:46">
      <c r="R7133"/>
      <c r="S7133"/>
      <c r="U7133"/>
      <c r="V7133"/>
      <c r="X7133"/>
      <c r="Y7133"/>
      <c r="AA7133"/>
      <c r="AB7133"/>
      <c r="AD7133"/>
      <c r="AE7133"/>
      <c r="AG7133"/>
      <c r="AH7133"/>
      <c r="AJ7133"/>
      <c r="AK7133"/>
      <c r="AM7133"/>
      <c r="AN7133"/>
      <c r="AP7133"/>
      <c r="AQ7133"/>
      <c r="AS7133"/>
      <c r="AT7133"/>
    </row>
    <row r="7134" spans="18:46">
      <c r="R7134"/>
      <c r="S7134"/>
      <c r="U7134"/>
      <c r="V7134"/>
      <c r="X7134"/>
      <c r="Y7134"/>
      <c r="AA7134"/>
      <c r="AB7134"/>
      <c r="AD7134"/>
      <c r="AE7134"/>
      <c r="AG7134"/>
      <c r="AH7134"/>
      <c r="AJ7134"/>
      <c r="AK7134"/>
      <c r="AM7134"/>
      <c r="AN7134"/>
      <c r="AP7134"/>
      <c r="AQ7134"/>
      <c r="AS7134"/>
      <c r="AT7134"/>
    </row>
    <row r="7135" spans="18:46">
      <c r="R7135"/>
      <c r="S7135"/>
      <c r="U7135"/>
      <c r="V7135"/>
      <c r="X7135"/>
      <c r="Y7135"/>
      <c r="AA7135"/>
      <c r="AB7135"/>
      <c r="AD7135"/>
      <c r="AE7135"/>
      <c r="AG7135"/>
      <c r="AH7135"/>
      <c r="AJ7135"/>
      <c r="AK7135"/>
      <c r="AM7135"/>
      <c r="AN7135"/>
      <c r="AP7135"/>
      <c r="AQ7135"/>
      <c r="AS7135"/>
      <c r="AT7135"/>
    </row>
    <row r="7136" spans="18:46">
      <c r="R7136"/>
      <c r="S7136"/>
      <c r="U7136"/>
      <c r="V7136"/>
      <c r="X7136"/>
      <c r="Y7136"/>
      <c r="AA7136"/>
      <c r="AB7136"/>
      <c r="AD7136"/>
      <c r="AE7136"/>
      <c r="AG7136"/>
      <c r="AH7136"/>
      <c r="AJ7136"/>
      <c r="AK7136"/>
      <c r="AM7136"/>
      <c r="AN7136"/>
      <c r="AP7136"/>
      <c r="AQ7136"/>
      <c r="AS7136"/>
      <c r="AT7136"/>
    </row>
    <row r="7137" spans="18:46">
      <c r="R7137"/>
      <c r="S7137"/>
      <c r="U7137"/>
      <c r="V7137"/>
      <c r="X7137"/>
      <c r="Y7137"/>
      <c r="AA7137"/>
      <c r="AB7137"/>
      <c r="AD7137"/>
      <c r="AE7137"/>
      <c r="AG7137"/>
      <c r="AH7137"/>
      <c r="AJ7137"/>
      <c r="AK7137"/>
      <c r="AM7137"/>
      <c r="AN7137"/>
      <c r="AP7137"/>
      <c r="AQ7137"/>
      <c r="AS7137"/>
      <c r="AT7137"/>
    </row>
    <row r="7138" spans="18:46">
      <c r="R7138"/>
      <c r="S7138"/>
      <c r="U7138"/>
      <c r="V7138"/>
      <c r="X7138"/>
      <c r="Y7138"/>
      <c r="AA7138"/>
      <c r="AB7138"/>
      <c r="AD7138"/>
      <c r="AE7138"/>
      <c r="AG7138"/>
      <c r="AH7138"/>
      <c r="AJ7138"/>
      <c r="AK7138"/>
      <c r="AM7138"/>
      <c r="AN7138"/>
      <c r="AP7138"/>
      <c r="AQ7138"/>
      <c r="AS7138"/>
      <c r="AT7138"/>
    </row>
    <row r="7139" spans="18:46">
      <c r="R7139"/>
      <c r="S7139"/>
      <c r="U7139"/>
      <c r="V7139"/>
      <c r="X7139"/>
      <c r="Y7139"/>
      <c r="AA7139"/>
      <c r="AB7139"/>
      <c r="AD7139"/>
      <c r="AE7139"/>
      <c r="AG7139"/>
      <c r="AH7139"/>
      <c r="AJ7139"/>
      <c r="AK7139"/>
      <c r="AM7139"/>
      <c r="AN7139"/>
      <c r="AP7139"/>
      <c r="AQ7139"/>
      <c r="AS7139"/>
      <c r="AT7139"/>
    </row>
    <row r="7140" spans="18:46">
      <c r="R7140"/>
      <c r="S7140"/>
      <c r="U7140"/>
      <c r="V7140"/>
      <c r="X7140"/>
      <c r="Y7140"/>
      <c r="AA7140"/>
      <c r="AB7140"/>
      <c r="AD7140"/>
      <c r="AE7140"/>
      <c r="AG7140"/>
      <c r="AH7140"/>
      <c r="AJ7140"/>
      <c r="AK7140"/>
      <c r="AM7140"/>
      <c r="AN7140"/>
      <c r="AP7140"/>
      <c r="AQ7140"/>
      <c r="AS7140"/>
      <c r="AT7140"/>
    </row>
    <row r="7141" spans="18:46">
      <c r="R7141"/>
      <c r="S7141"/>
      <c r="U7141"/>
      <c r="V7141"/>
      <c r="X7141"/>
      <c r="Y7141"/>
      <c r="AA7141"/>
      <c r="AB7141"/>
      <c r="AD7141"/>
      <c r="AE7141"/>
      <c r="AG7141"/>
      <c r="AH7141"/>
      <c r="AJ7141"/>
      <c r="AK7141"/>
      <c r="AM7141"/>
      <c r="AN7141"/>
      <c r="AP7141"/>
      <c r="AQ7141"/>
      <c r="AS7141"/>
      <c r="AT7141"/>
    </row>
    <row r="7142" spans="18:46">
      <c r="R7142"/>
      <c r="S7142"/>
      <c r="U7142"/>
      <c r="V7142"/>
      <c r="X7142"/>
      <c r="Y7142"/>
      <c r="AA7142"/>
      <c r="AB7142"/>
      <c r="AD7142"/>
      <c r="AE7142"/>
      <c r="AG7142"/>
      <c r="AH7142"/>
      <c r="AJ7142"/>
      <c r="AK7142"/>
      <c r="AM7142"/>
      <c r="AN7142"/>
      <c r="AP7142"/>
      <c r="AQ7142"/>
      <c r="AS7142"/>
      <c r="AT7142"/>
    </row>
    <row r="7143" spans="18:46">
      <c r="R7143"/>
      <c r="S7143"/>
      <c r="U7143"/>
      <c r="V7143"/>
      <c r="X7143"/>
      <c r="Y7143"/>
      <c r="AA7143"/>
      <c r="AB7143"/>
      <c r="AD7143"/>
      <c r="AE7143"/>
      <c r="AG7143"/>
      <c r="AH7143"/>
      <c r="AJ7143"/>
      <c r="AK7143"/>
      <c r="AM7143"/>
      <c r="AN7143"/>
      <c r="AP7143"/>
      <c r="AQ7143"/>
      <c r="AS7143"/>
      <c r="AT7143"/>
    </row>
    <row r="7144" spans="18:46">
      <c r="R7144"/>
      <c r="S7144"/>
      <c r="U7144"/>
      <c r="V7144"/>
      <c r="X7144"/>
      <c r="Y7144"/>
      <c r="AA7144"/>
      <c r="AB7144"/>
      <c r="AD7144"/>
      <c r="AE7144"/>
      <c r="AG7144"/>
      <c r="AH7144"/>
      <c r="AJ7144"/>
      <c r="AK7144"/>
      <c r="AM7144"/>
      <c r="AN7144"/>
      <c r="AP7144"/>
      <c r="AQ7144"/>
      <c r="AS7144"/>
      <c r="AT7144"/>
    </row>
    <row r="7145" spans="18:46">
      <c r="R7145"/>
      <c r="S7145"/>
      <c r="U7145"/>
      <c r="V7145"/>
      <c r="X7145"/>
      <c r="Y7145"/>
      <c r="AA7145"/>
      <c r="AB7145"/>
      <c r="AD7145"/>
      <c r="AE7145"/>
      <c r="AG7145"/>
      <c r="AH7145"/>
      <c r="AJ7145"/>
      <c r="AK7145"/>
      <c r="AM7145"/>
      <c r="AN7145"/>
      <c r="AP7145"/>
      <c r="AQ7145"/>
      <c r="AS7145"/>
      <c r="AT7145"/>
    </row>
    <row r="7146" spans="18:46">
      <c r="R7146"/>
      <c r="S7146"/>
      <c r="U7146"/>
      <c r="V7146"/>
      <c r="X7146"/>
      <c r="Y7146"/>
      <c r="AA7146"/>
      <c r="AB7146"/>
      <c r="AD7146"/>
      <c r="AE7146"/>
      <c r="AG7146"/>
      <c r="AH7146"/>
      <c r="AJ7146"/>
      <c r="AK7146"/>
      <c r="AM7146"/>
      <c r="AN7146"/>
      <c r="AP7146"/>
      <c r="AQ7146"/>
      <c r="AS7146"/>
      <c r="AT7146"/>
    </row>
    <row r="7147" spans="18:46">
      <c r="R7147"/>
      <c r="S7147"/>
      <c r="U7147"/>
      <c r="V7147"/>
      <c r="X7147"/>
      <c r="Y7147"/>
      <c r="AA7147"/>
      <c r="AB7147"/>
      <c r="AD7147"/>
      <c r="AE7147"/>
      <c r="AG7147"/>
      <c r="AH7147"/>
      <c r="AJ7147"/>
      <c r="AK7147"/>
      <c r="AM7147"/>
      <c r="AN7147"/>
      <c r="AP7147"/>
      <c r="AQ7147"/>
      <c r="AS7147"/>
      <c r="AT7147"/>
    </row>
    <row r="7148" spans="18:46">
      <c r="R7148"/>
      <c r="S7148"/>
      <c r="U7148"/>
      <c r="V7148"/>
      <c r="X7148"/>
      <c r="Y7148"/>
      <c r="AA7148"/>
      <c r="AB7148"/>
      <c r="AD7148"/>
      <c r="AE7148"/>
      <c r="AG7148"/>
      <c r="AH7148"/>
      <c r="AJ7148"/>
      <c r="AK7148"/>
      <c r="AM7148"/>
      <c r="AN7148"/>
      <c r="AP7148"/>
      <c r="AQ7148"/>
      <c r="AS7148"/>
      <c r="AT7148"/>
    </row>
    <row r="7149" spans="18:46">
      <c r="R7149"/>
      <c r="S7149"/>
      <c r="U7149"/>
      <c r="V7149"/>
      <c r="X7149"/>
      <c r="Y7149"/>
      <c r="AA7149"/>
      <c r="AB7149"/>
      <c r="AD7149"/>
      <c r="AE7149"/>
      <c r="AG7149"/>
      <c r="AH7149"/>
      <c r="AJ7149"/>
      <c r="AK7149"/>
      <c r="AM7149"/>
      <c r="AN7149"/>
      <c r="AP7149"/>
      <c r="AQ7149"/>
      <c r="AS7149"/>
      <c r="AT7149"/>
    </row>
    <row r="7150" spans="18:46">
      <c r="R7150"/>
      <c r="S7150"/>
      <c r="U7150"/>
      <c r="V7150"/>
      <c r="X7150"/>
      <c r="Y7150"/>
      <c r="AA7150"/>
      <c r="AB7150"/>
      <c r="AD7150"/>
      <c r="AE7150"/>
      <c r="AG7150"/>
      <c r="AH7150"/>
      <c r="AJ7150"/>
      <c r="AK7150"/>
      <c r="AM7150"/>
      <c r="AN7150"/>
      <c r="AP7150"/>
      <c r="AQ7150"/>
      <c r="AS7150"/>
      <c r="AT7150"/>
    </row>
    <row r="7151" spans="18:46">
      <c r="R7151"/>
      <c r="S7151"/>
      <c r="U7151"/>
      <c r="V7151"/>
      <c r="X7151"/>
      <c r="Y7151"/>
      <c r="AA7151"/>
      <c r="AB7151"/>
      <c r="AD7151"/>
      <c r="AE7151"/>
      <c r="AG7151"/>
      <c r="AH7151"/>
      <c r="AJ7151"/>
      <c r="AK7151"/>
      <c r="AM7151"/>
      <c r="AN7151"/>
      <c r="AP7151"/>
      <c r="AQ7151"/>
      <c r="AS7151"/>
      <c r="AT7151"/>
    </row>
    <row r="7152" spans="18:46">
      <c r="R7152"/>
      <c r="S7152"/>
      <c r="U7152"/>
      <c r="V7152"/>
      <c r="X7152"/>
      <c r="Y7152"/>
      <c r="AA7152"/>
      <c r="AB7152"/>
      <c r="AD7152"/>
      <c r="AE7152"/>
      <c r="AG7152"/>
      <c r="AH7152"/>
      <c r="AJ7152"/>
      <c r="AK7152"/>
      <c r="AM7152"/>
      <c r="AN7152"/>
      <c r="AP7152"/>
      <c r="AQ7152"/>
      <c r="AS7152"/>
      <c r="AT7152"/>
    </row>
    <row r="7153" spans="18:46">
      <c r="R7153"/>
      <c r="S7153"/>
      <c r="U7153"/>
      <c r="V7153"/>
      <c r="X7153"/>
      <c r="Y7153"/>
      <c r="AA7153"/>
      <c r="AB7153"/>
      <c r="AD7153"/>
      <c r="AE7153"/>
      <c r="AG7153"/>
      <c r="AH7153"/>
      <c r="AJ7153"/>
      <c r="AK7153"/>
      <c r="AM7153"/>
      <c r="AN7153"/>
      <c r="AP7153"/>
      <c r="AQ7153"/>
      <c r="AS7153"/>
      <c r="AT7153"/>
    </row>
    <row r="7154" spans="18:46">
      <c r="R7154"/>
      <c r="S7154"/>
      <c r="U7154"/>
      <c r="V7154"/>
      <c r="X7154"/>
      <c r="Y7154"/>
      <c r="AA7154"/>
      <c r="AB7154"/>
      <c r="AD7154"/>
      <c r="AE7154"/>
      <c r="AG7154"/>
      <c r="AH7154"/>
      <c r="AJ7154"/>
      <c r="AK7154"/>
      <c r="AM7154"/>
      <c r="AN7154"/>
      <c r="AP7154"/>
      <c r="AQ7154"/>
      <c r="AS7154"/>
      <c r="AT7154"/>
    </row>
    <row r="7155" spans="18:46">
      <c r="R7155"/>
      <c r="S7155"/>
      <c r="U7155"/>
      <c r="V7155"/>
      <c r="X7155"/>
      <c r="Y7155"/>
      <c r="AA7155"/>
      <c r="AB7155"/>
      <c r="AD7155"/>
      <c r="AE7155"/>
      <c r="AG7155"/>
      <c r="AH7155"/>
      <c r="AJ7155"/>
      <c r="AK7155"/>
      <c r="AM7155"/>
      <c r="AN7155"/>
      <c r="AP7155"/>
      <c r="AQ7155"/>
      <c r="AS7155"/>
      <c r="AT7155"/>
    </row>
    <row r="7156" spans="18:46">
      <c r="R7156"/>
      <c r="S7156"/>
      <c r="U7156"/>
      <c r="V7156"/>
      <c r="X7156"/>
      <c r="Y7156"/>
      <c r="AA7156"/>
      <c r="AB7156"/>
      <c r="AD7156"/>
      <c r="AE7156"/>
      <c r="AG7156"/>
      <c r="AH7156"/>
      <c r="AJ7156"/>
      <c r="AK7156"/>
      <c r="AM7156"/>
      <c r="AN7156"/>
      <c r="AP7156"/>
      <c r="AQ7156"/>
      <c r="AS7156"/>
      <c r="AT7156"/>
    </row>
    <row r="7157" spans="18:46">
      <c r="R7157"/>
      <c r="S7157"/>
      <c r="U7157"/>
      <c r="V7157"/>
      <c r="X7157"/>
      <c r="Y7157"/>
      <c r="AA7157"/>
      <c r="AB7157"/>
      <c r="AD7157"/>
      <c r="AE7157"/>
      <c r="AG7157"/>
      <c r="AH7157"/>
      <c r="AJ7157"/>
      <c r="AK7157"/>
      <c r="AM7157"/>
      <c r="AN7157"/>
      <c r="AP7157"/>
      <c r="AQ7157"/>
      <c r="AS7157"/>
      <c r="AT7157"/>
    </row>
    <row r="7158" spans="18:46">
      <c r="R7158"/>
      <c r="S7158"/>
      <c r="U7158"/>
      <c r="V7158"/>
      <c r="X7158"/>
      <c r="Y7158"/>
      <c r="AA7158"/>
      <c r="AB7158"/>
      <c r="AD7158"/>
      <c r="AE7158"/>
      <c r="AG7158"/>
      <c r="AH7158"/>
      <c r="AJ7158"/>
      <c r="AK7158"/>
      <c r="AM7158"/>
      <c r="AN7158"/>
      <c r="AP7158"/>
      <c r="AQ7158"/>
      <c r="AS7158"/>
      <c r="AT7158"/>
    </row>
    <row r="7159" spans="18:46">
      <c r="R7159"/>
      <c r="S7159"/>
      <c r="U7159"/>
      <c r="V7159"/>
      <c r="X7159"/>
      <c r="Y7159"/>
      <c r="AA7159"/>
      <c r="AB7159"/>
      <c r="AD7159"/>
      <c r="AE7159"/>
      <c r="AG7159"/>
      <c r="AH7159"/>
      <c r="AJ7159"/>
      <c r="AK7159"/>
      <c r="AM7159"/>
      <c r="AN7159"/>
      <c r="AP7159"/>
      <c r="AQ7159"/>
      <c r="AS7159"/>
      <c r="AT7159"/>
    </row>
    <row r="7160" spans="18:46">
      <c r="R7160"/>
      <c r="S7160"/>
      <c r="U7160"/>
      <c r="V7160"/>
      <c r="X7160"/>
      <c r="Y7160"/>
      <c r="AA7160"/>
      <c r="AB7160"/>
      <c r="AD7160"/>
      <c r="AE7160"/>
      <c r="AG7160"/>
      <c r="AH7160"/>
      <c r="AJ7160"/>
      <c r="AK7160"/>
      <c r="AM7160"/>
      <c r="AN7160"/>
      <c r="AP7160"/>
      <c r="AQ7160"/>
      <c r="AS7160"/>
      <c r="AT7160"/>
    </row>
    <row r="7161" spans="18:46">
      <c r="R7161"/>
      <c r="S7161"/>
      <c r="U7161"/>
      <c r="V7161"/>
      <c r="X7161"/>
      <c r="Y7161"/>
      <c r="AA7161"/>
      <c r="AB7161"/>
      <c r="AD7161"/>
      <c r="AE7161"/>
      <c r="AG7161"/>
      <c r="AH7161"/>
      <c r="AJ7161"/>
      <c r="AK7161"/>
      <c r="AM7161"/>
      <c r="AN7161"/>
      <c r="AP7161"/>
      <c r="AQ7161"/>
      <c r="AS7161"/>
      <c r="AT7161"/>
    </row>
    <row r="7162" spans="18:46">
      <c r="R7162"/>
      <c r="S7162"/>
      <c r="U7162"/>
      <c r="V7162"/>
      <c r="X7162"/>
      <c r="Y7162"/>
      <c r="AA7162"/>
      <c r="AB7162"/>
      <c r="AD7162"/>
      <c r="AE7162"/>
      <c r="AG7162"/>
      <c r="AH7162"/>
      <c r="AJ7162"/>
      <c r="AK7162"/>
      <c r="AM7162"/>
      <c r="AN7162"/>
      <c r="AP7162"/>
      <c r="AQ7162"/>
      <c r="AS7162"/>
      <c r="AT7162"/>
    </row>
    <row r="7163" spans="18:46">
      <c r="R7163"/>
      <c r="S7163"/>
      <c r="U7163"/>
      <c r="V7163"/>
      <c r="X7163"/>
      <c r="Y7163"/>
      <c r="AA7163"/>
      <c r="AB7163"/>
      <c r="AD7163"/>
      <c r="AE7163"/>
      <c r="AG7163"/>
      <c r="AH7163"/>
      <c r="AJ7163"/>
      <c r="AK7163"/>
      <c r="AM7163"/>
      <c r="AN7163"/>
      <c r="AP7163"/>
      <c r="AQ7163"/>
      <c r="AS7163"/>
      <c r="AT7163"/>
    </row>
    <row r="7164" spans="18:46">
      <c r="R7164"/>
      <c r="S7164"/>
      <c r="U7164"/>
      <c r="V7164"/>
      <c r="X7164"/>
      <c r="Y7164"/>
      <c r="AA7164"/>
      <c r="AB7164"/>
      <c r="AD7164"/>
      <c r="AE7164"/>
      <c r="AG7164"/>
      <c r="AH7164"/>
      <c r="AJ7164"/>
      <c r="AK7164"/>
      <c r="AM7164"/>
      <c r="AN7164"/>
      <c r="AP7164"/>
      <c r="AQ7164"/>
      <c r="AS7164"/>
      <c r="AT7164"/>
    </row>
    <row r="7165" spans="18:46">
      <c r="R7165"/>
      <c r="S7165"/>
      <c r="U7165"/>
      <c r="V7165"/>
      <c r="X7165"/>
      <c r="Y7165"/>
      <c r="AA7165"/>
      <c r="AB7165"/>
      <c r="AD7165"/>
      <c r="AE7165"/>
      <c r="AG7165"/>
      <c r="AH7165"/>
      <c r="AJ7165"/>
      <c r="AK7165"/>
      <c r="AM7165"/>
      <c r="AN7165"/>
      <c r="AP7165"/>
      <c r="AQ7165"/>
      <c r="AS7165"/>
      <c r="AT7165"/>
    </row>
    <row r="7166" spans="18:46">
      <c r="R7166"/>
      <c r="S7166"/>
      <c r="U7166"/>
      <c r="V7166"/>
      <c r="X7166"/>
      <c r="Y7166"/>
      <c r="AA7166"/>
      <c r="AB7166"/>
      <c r="AD7166"/>
      <c r="AE7166"/>
      <c r="AG7166"/>
      <c r="AH7166"/>
      <c r="AJ7166"/>
      <c r="AK7166"/>
      <c r="AM7166"/>
      <c r="AN7166"/>
      <c r="AP7166"/>
      <c r="AQ7166"/>
      <c r="AS7166"/>
      <c r="AT7166"/>
    </row>
    <row r="7167" spans="18:46">
      <c r="R7167"/>
      <c r="S7167"/>
      <c r="U7167"/>
      <c r="V7167"/>
      <c r="X7167"/>
      <c r="Y7167"/>
      <c r="AA7167"/>
      <c r="AB7167"/>
      <c r="AD7167"/>
      <c r="AE7167"/>
      <c r="AG7167"/>
      <c r="AH7167"/>
      <c r="AJ7167"/>
      <c r="AK7167"/>
      <c r="AM7167"/>
      <c r="AN7167"/>
      <c r="AP7167"/>
      <c r="AQ7167"/>
      <c r="AS7167"/>
      <c r="AT7167"/>
    </row>
    <row r="7168" spans="18:46">
      <c r="R7168"/>
      <c r="S7168"/>
      <c r="U7168"/>
      <c r="V7168"/>
      <c r="X7168"/>
      <c r="Y7168"/>
      <c r="AA7168"/>
      <c r="AB7168"/>
      <c r="AD7168"/>
      <c r="AE7168"/>
      <c r="AG7168"/>
      <c r="AH7168"/>
      <c r="AJ7168"/>
      <c r="AK7168"/>
      <c r="AM7168"/>
      <c r="AN7168"/>
      <c r="AP7168"/>
      <c r="AQ7168"/>
      <c r="AS7168"/>
      <c r="AT7168"/>
    </row>
    <row r="7169" spans="18:46">
      <c r="R7169"/>
      <c r="S7169"/>
      <c r="U7169"/>
      <c r="V7169"/>
      <c r="X7169"/>
      <c r="Y7169"/>
      <c r="AA7169"/>
      <c r="AB7169"/>
      <c r="AD7169"/>
      <c r="AE7169"/>
      <c r="AG7169"/>
      <c r="AH7169"/>
      <c r="AJ7169"/>
      <c r="AK7169"/>
      <c r="AM7169"/>
      <c r="AN7169"/>
      <c r="AP7169"/>
      <c r="AQ7169"/>
      <c r="AS7169"/>
      <c r="AT7169"/>
    </row>
    <row r="7170" spans="18:46">
      <c r="R7170"/>
      <c r="S7170"/>
      <c r="U7170"/>
      <c r="V7170"/>
      <c r="X7170"/>
      <c r="Y7170"/>
      <c r="AA7170"/>
      <c r="AB7170"/>
      <c r="AD7170"/>
      <c r="AE7170"/>
      <c r="AG7170"/>
      <c r="AH7170"/>
      <c r="AJ7170"/>
      <c r="AK7170"/>
      <c r="AM7170"/>
      <c r="AN7170"/>
      <c r="AP7170"/>
      <c r="AQ7170"/>
      <c r="AS7170"/>
      <c r="AT7170"/>
    </row>
    <row r="7171" spans="18:46">
      <c r="R7171"/>
      <c r="S7171"/>
      <c r="U7171"/>
      <c r="V7171"/>
      <c r="X7171"/>
      <c r="Y7171"/>
      <c r="AA7171"/>
      <c r="AB7171"/>
      <c r="AD7171"/>
      <c r="AE7171"/>
      <c r="AG7171"/>
      <c r="AH7171"/>
      <c r="AJ7171"/>
      <c r="AK7171"/>
      <c r="AM7171"/>
      <c r="AN7171"/>
      <c r="AP7171"/>
      <c r="AQ7171"/>
      <c r="AS7171"/>
      <c r="AT7171"/>
    </row>
    <row r="7172" spans="18:46">
      <c r="R7172"/>
      <c r="S7172"/>
      <c r="U7172"/>
      <c r="V7172"/>
      <c r="X7172"/>
      <c r="Y7172"/>
      <c r="AA7172"/>
      <c r="AB7172"/>
      <c r="AD7172"/>
      <c r="AE7172"/>
      <c r="AG7172"/>
      <c r="AH7172"/>
      <c r="AJ7172"/>
      <c r="AK7172"/>
      <c r="AM7172"/>
      <c r="AN7172"/>
      <c r="AP7172"/>
      <c r="AQ7172"/>
      <c r="AS7172"/>
      <c r="AT7172"/>
    </row>
    <row r="7173" spans="18:46">
      <c r="R7173"/>
      <c r="S7173"/>
      <c r="U7173"/>
      <c r="V7173"/>
      <c r="X7173"/>
      <c r="Y7173"/>
      <c r="AA7173"/>
      <c r="AB7173"/>
      <c r="AD7173"/>
      <c r="AE7173"/>
      <c r="AG7173"/>
      <c r="AH7173"/>
      <c r="AJ7173"/>
      <c r="AK7173"/>
      <c r="AM7173"/>
      <c r="AN7173"/>
      <c r="AP7173"/>
      <c r="AQ7173"/>
      <c r="AS7173"/>
      <c r="AT7173"/>
    </row>
    <row r="7174" spans="18:46">
      <c r="R7174"/>
      <c r="S7174"/>
      <c r="U7174"/>
      <c r="V7174"/>
      <c r="X7174"/>
      <c r="Y7174"/>
      <c r="AA7174"/>
      <c r="AB7174"/>
      <c r="AD7174"/>
      <c r="AE7174"/>
      <c r="AG7174"/>
      <c r="AH7174"/>
      <c r="AJ7174"/>
      <c r="AK7174"/>
      <c r="AM7174"/>
      <c r="AN7174"/>
      <c r="AP7174"/>
      <c r="AQ7174"/>
      <c r="AS7174"/>
      <c r="AT7174"/>
    </row>
    <row r="7175" spans="18:46">
      <c r="R7175"/>
      <c r="S7175"/>
      <c r="U7175"/>
      <c r="V7175"/>
      <c r="X7175"/>
      <c r="Y7175"/>
      <c r="AA7175"/>
      <c r="AB7175"/>
      <c r="AD7175"/>
      <c r="AE7175"/>
      <c r="AG7175"/>
      <c r="AH7175"/>
      <c r="AJ7175"/>
      <c r="AK7175"/>
      <c r="AM7175"/>
      <c r="AN7175"/>
      <c r="AP7175"/>
      <c r="AQ7175"/>
      <c r="AS7175"/>
      <c r="AT7175"/>
    </row>
    <row r="7176" spans="18:46">
      <c r="R7176"/>
      <c r="S7176"/>
      <c r="U7176"/>
      <c r="V7176"/>
      <c r="X7176"/>
      <c r="Y7176"/>
      <c r="AA7176"/>
      <c r="AB7176"/>
      <c r="AD7176"/>
      <c r="AE7176"/>
      <c r="AG7176"/>
      <c r="AH7176"/>
      <c r="AJ7176"/>
      <c r="AK7176"/>
      <c r="AM7176"/>
      <c r="AN7176"/>
      <c r="AP7176"/>
      <c r="AQ7176"/>
      <c r="AS7176"/>
      <c r="AT7176"/>
    </row>
    <row r="7177" spans="18:46">
      <c r="R7177"/>
      <c r="S7177"/>
      <c r="U7177"/>
      <c r="V7177"/>
      <c r="X7177"/>
      <c r="Y7177"/>
      <c r="AA7177"/>
      <c r="AB7177"/>
      <c r="AD7177"/>
      <c r="AE7177"/>
      <c r="AG7177"/>
      <c r="AH7177"/>
      <c r="AJ7177"/>
      <c r="AK7177"/>
      <c r="AM7177"/>
      <c r="AN7177"/>
      <c r="AP7177"/>
      <c r="AQ7177"/>
      <c r="AS7177"/>
      <c r="AT7177"/>
    </row>
    <row r="7178" spans="18:46">
      <c r="R7178"/>
      <c r="S7178"/>
      <c r="U7178"/>
      <c r="V7178"/>
      <c r="X7178"/>
      <c r="Y7178"/>
      <c r="AA7178"/>
      <c r="AB7178"/>
      <c r="AD7178"/>
      <c r="AE7178"/>
      <c r="AG7178"/>
      <c r="AH7178"/>
      <c r="AJ7178"/>
      <c r="AK7178"/>
      <c r="AM7178"/>
      <c r="AN7178"/>
      <c r="AP7178"/>
      <c r="AQ7178"/>
      <c r="AS7178"/>
      <c r="AT7178"/>
    </row>
    <row r="7179" spans="18:46">
      <c r="R7179"/>
      <c r="S7179"/>
      <c r="U7179"/>
      <c r="V7179"/>
      <c r="X7179"/>
      <c r="Y7179"/>
      <c r="AA7179"/>
      <c r="AB7179"/>
      <c r="AD7179"/>
      <c r="AE7179"/>
      <c r="AG7179"/>
      <c r="AH7179"/>
      <c r="AJ7179"/>
      <c r="AK7179"/>
      <c r="AM7179"/>
      <c r="AN7179"/>
      <c r="AP7179"/>
      <c r="AQ7179"/>
      <c r="AS7179"/>
      <c r="AT7179"/>
    </row>
    <row r="7180" spans="18:46">
      <c r="R7180"/>
      <c r="S7180"/>
      <c r="U7180"/>
      <c r="V7180"/>
      <c r="X7180"/>
      <c r="Y7180"/>
      <c r="AA7180"/>
      <c r="AB7180"/>
      <c r="AD7180"/>
      <c r="AE7180"/>
      <c r="AG7180"/>
      <c r="AH7180"/>
      <c r="AJ7180"/>
      <c r="AK7180"/>
      <c r="AM7180"/>
      <c r="AN7180"/>
      <c r="AP7180"/>
      <c r="AQ7180"/>
      <c r="AS7180"/>
      <c r="AT7180"/>
    </row>
    <row r="7181" spans="18:46">
      <c r="R7181"/>
      <c r="S7181"/>
      <c r="U7181"/>
      <c r="V7181"/>
      <c r="X7181"/>
      <c r="Y7181"/>
      <c r="AA7181"/>
      <c r="AB7181"/>
      <c r="AD7181"/>
      <c r="AE7181"/>
      <c r="AG7181"/>
      <c r="AH7181"/>
      <c r="AJ7181"/>
      <c r="AK7181"/>
      <c r="AM7181"/>
      <c r="AN7181"/>
      <c r="AP7181"/>
      <c r="AQ7181"/>
      <c r="AS7181"/>
      <c r="AT7181"/>
    </row>
    <row r="7182" spans="18:46">
      <c r="R7182"/>
      <c r="S7182"/>
      <c r="U7182"/>
      <c r="V7182"/>
      <c r="X7182"/>
      <c r="Y7182"/>
      <c r="AA7182"/>
      <c r="AB7182"/>
      <c r="AD7182"/>
      <c r="AE7182"/>
      <c r="AG7182"/>
      <c r="AH7182"/>
      <c r="AJ7182"/>
      <c r="AK7182"/>
      <c r="AM7182"/>
      <c r="AN7182"/>
      <c r="AP7182"/>
      <c r="AQ7182"/>
      <c r="AS7182"/>
      <c r="AT7182"/>
    </row>
    <row r="7183" spans="18:46">
      <c r="R7183"/>
      <c r="S7183"/>
      <c r="U7183"/>
      <c r="V7183"/>
      <c r="X7183"/>
      <c r="Y7183"/>
      <c r="AA7183"/>
      <c r="AB7183"/>
      <c r="AD7183"/>
      <c r="AE7183"/>
      <c r="AG7183"/>
      <c r="AH7183"/>
      <c r="AJ7183"/>
      <c r="AK7183"/>
      <c r="AM7183"/>
      <c r="AN7183"/>
      <c r="AP7183"/>
      <c r="AQ7183"/>
      <c r="AS7183"/>
      <c r="AT7183"/>
    </row>
    <row r="7184" spans="18:46">
      <c r="R7184"/>
      <c r="S7184"/>
      <c r="U7184"/>
      <c r="V7184"/>
      <c r="X7184"/>
      <c r="Y7184"/>
      <c r="AA7184"/>
      <c r="AB7184"/>
      <c r="AD7184"/>
      <c r="AE7184"/>
      <c r="AG7184"/>
      <c r="AH7184"/>
      <c r="AJ7184"/>
      <c r="AK7184"/>
      <c r="AM7184"/>
      <c r="AN7184"/>
      <c r="AP7184"/>
      <c r="AQ7184"/>
      <c r="AS7184"/>
      <c r="AT7184"/>
    </row>
    <row r="7185" spans="18:46">
      <c r="R7185"/>
      <c r="S7185"/>
      <c r="U7185"/>
      <c r="V7185"/>
      <c r="X7185"/>
      <c r="Y7185"/>
      <c r="AA7185"/>
      <c r="AB7185"/>
      <c r="AD7185"/>
      <c r="AE7185"/>
      <c r="AG7185"/>
      <c r="AH7185"/>
      <c r="AJ7185"/>
      <c r="AK7185"/>
      <c r="AM7185"/>
      <c r="AN7185"/>
      <c r="AP7185"/>
      <c r="AQ7185"/>
      <c r="AS7185"/>
      <c r="AT7185"/>
    </row>
    <row r="7186" spans="18:46">
      <c r="R7186"/>
      <c r="S7186"/>
      <c r="U7186"/>
      <c r="V7186"/>
      <c r="X7186"/>
      <c r="Y7186"/>
      <c r="AA7186"/>
      <c r="AB7186"/>
      <c r="AD7186"/>
      <c r="AE7186"/>
      <c r="AG7186"/>
      <c r="AH7186"/>
      <c r="AJ7186"/>
      <c r="AK7186"/>
      <c r="AM7186"/>
      <c r="AN7186"/>
      <c r="AP7186"/>
      <c r="AQ7186"/>
      <c r="AS7186"/>
      <c r="AT7186"/>
    </row>
    <row r="7187" spans="18:46">
      <c r="R7187"/>
      <c r="S7187"/>
      <c r="U7187"/>
      <c r="V7187"/>
      <c r="X7187"/>
      <c r="Y7187"/>
      <c r="AA7187"/>
      <c r="AB7187"/>
      <c r="AD7187"/>
      <c r="AE7187"/>
      <c r="AG7187"/>
      <c r="AH7187"/>
      <c r="AJ7187"/>
      <c r="AK7187"/>
      <c r="AM7187"/>
      <c r="AN7187"/>
      <c r="AP7187"/>
      <c r="AQ7187"/>
      <c r="AS7187"/>
      <c r="AT7187"/>
    </row>
    <row r="7188" spans="18:46">
      <c r="R7188"/>
      <c r="S7188"/>
      <c r="U7188"/>
      <c r="V7188"/>
      <c r="X7188"/>
      <c r="Y7188"/>
      <c r="AA7188"/>
      <c r="AB7188"/>
      <c r="AD7188"/>
      <c r="AE7188"/>
      <c r="AG7188"/>
      <c r="AH7188"/>
      <c r="AJ7188"/>
      <c r="AK7188"/>
      <c r="AM7188"/>
      <c r="AN7188"/>
      <c r="AP7188"/>
      <c r="AQ7188"/>
      <c r="AS7188"/>
      <c r="AT7188"/>
    </row>
    <row r="7189" spans="18:46">
      <c r="R7189"/>
      <c r="S7189"/>
      <c r="U7189"/>
      <c r="V7189"/>
      <c r="X7189"/>
      <c r="Y7189"/>
      <c r="AA7189"/>
      <c r="AB7189"/>
      <c r="AD7189"/>
      <c r="AE7189"/>
      <c r="AG7189"/>
      <c r="AH7189"/>
      <c r="AJ7189"/>
      <c r="AK7189"/>
      <c r="AM7189"/>
      <c r="AN7189"/>
      <c r="AP7189"/>
      <c r="AQ7189"/>
      <c r="AS7189"/>
      <c r="AT7189"/>
    </row>
    <row r="7190" spans="18:46">
      <c r="R7190"/>
      <c r="S7190"/>
      <c r="U7190"/>
      <c r="V7190"/>
      <c r="X7190"/>
      <c r="Y7190"/>
      <c r="AA7190"/>
      <c r="AB7190"/>
      <c r="AD7190"/>
      <c r="AE7190"/>
      <c r="AG7190"/>
      <c r="AH7190"/>
      <c r="AJ7190"/>
      <c r="AK7190"/>
      <c r="AM7190"/>
      <c r="AN7190"/>
      <c r="AP7190"/>
      <c r="AQ7190"/>
      <c r="AS7190"/>
      <c r="AT7190"/>
    </row>
    <row r="7191" spans="18:46">
      <c r="R7191"/>
      <c r="S7191"/>
      <c r="U7191"/>
      <c r="V7191"/>
      <c r="X7191"/>
      <c r="Y7191"/>
      <c r="AA7191"/>
      <c r="AB7191"/>
      <c r="AD7191"/>
      <c r="AE7191"/>
      <c r="AG7191"/>
      <c r="AH7191"/>
      <c r="AJ7191"/>
      <c r="AK7191"/>
      <c r="AM7191"/>
      <c r="AN7191"/>
      <c r="AP7191"/>
      <c r="AQ7191"/>
      <c r="AS7191"/>
      <c r="AT7191"/>
    </row>
    <row r="7192" spans="18:46">
      <c r="R7192"/>
      <c r="S7192"/>
      <c r="U7192"/>
      <c r="V7192"/>
      <c r="X7192"/>
      <c r="Y7192"/>
      <c r="AA7192"/>
      <c r="AB7192"/>
      <c r="AD7192"/>
      <c r="AE7192"/>
      <c r="AG7192"/>
      <c r="AH7192"/>
      <c r="AJ7192"/>
      <c r="AK7192"/>
      <c r="AM7192"/>
      <c r="AN7192"/>
      <c r="AP7192"/>
      <c r="AQ7192"/>
      <c r="AS7192"/>
      <c r="AT7192"/>
    </row>
    <row r="7193" spans="18:46">
      <c r="R7193"/>
      <c r="S7193"/>
      <c r="U7193"/>
      <c r="V7193"/>
      <c r="X7193"/>
      <c r="Y7193"/>
      <c r="AA7193"/>
      <c r="AB7193"/>
      <c r="AD7193"/>
      <c r="AE7193"/>
      <c r="AG7193"/>
      <c r="AH7193"/>
      <c r="AJ7193"/>
      <c r="AK7193"/>
      <c r="AM7193"/>
      <c r="AN7193"/>
      <c r="AP7193"/>
      <c r="AQ7193"/>
      <c r="AS7193"/>
      <c r="AT7193"/>
    </row>
    <row r="7194" spans="18:46">
      <c r="R7194"/>
      <c r="S7194"/>
      <c r="U7194"/>
      <c r="V7194"/>
      <c r="X7194"/>
      <c r="Y7194"/>
      <c r="AA7194"/>
      <c r="AB7194"/>
      <c r="AD7194"/>
      <c r="AE7194"/>
      <c r="AG7194"/>
      <c r="AH7194"/>
      <c r="AJ7194"/>
      <c r="AK7194"/>
      <c r="AM7194"/>
      <c r="AN7194"/>
      <c r="AP7194"/>
      <c r="AQ7194"/>
      <c r="AS7194"/>
      <c r="AT7194"/>
    </row>
    <row r="7195" spans="18:46">
      <c r="R7195"/>
      <c r="S7195"/>
      <c r="U7195"/>
      <c r="V7195"/>
      <c r="X7195"/>
      <c r="Y7195"/>
      <c r="AA7195"/>
      <c r="AB7195"/>
      <c r="AD7195"/>
      <c r="AE7195"/>
      <c r="AG7195"/>
      <c r="AH7195"/>
      <c r="AJ7195"/>
      <c r="AK7195"/>
      <c r="AM7195"/>
      <c r="AN7195"/>
      <c r="AP7195"/>
      <c r="AQ7195"/>
      <c r="AS7195"/>
      <c r="AT7195"/>
    </row>
    <row r="7196" spans="18:46">
      <c r="R7196"/>
      <c r="S7196"/>
      <c r="U7196"/>
      <c r="V7196"/>
      <c r="X7196"/>
      <c r="Y7196"/>
      <c r="AA7196"/>
      <c r="AB7196"/>
      <c r="AD7196"/>
      <c r="AE7196"/>
      <c r="AG7196"/>
      <c r="AH7196"/>
      <c r="AJ7196"/>
      <c r="AK7196"/>
      <c r="AM7196"/>
      <c r="AN7196"/>
      <c r="AP7196"/>
      <c r="AQ7196"/>
      <c r="AS7196"/>
      <c r="AT7196"/>
    </row>
    <row r="7197" spans="18:46">
      <c r="R7197"/>
      <c r="S7197"/>
      <c r="U7197"/>
      <c r="V7197"/>
      <c r="X7197"/>
      <c r="Y7197"/>
      <c r="AA7197"/>
      <c r="AB7197"/>
      <c r="AD7197"/>
      <c r="AE7197"/>
      <c r="AG7197"/>
      <c r="AH7197"/>
      <c r="AJ7197"/>
      <c r="AK7197"/>
      <c r="AM7197"/>
      <c r="AN7197"/>
      <c r="AP7197"/>
      <c r="AQ7197"/>
      <c r="AS7197"/>
      <c r="AT7197"/>
    </row>
    <row r="7198" spans="18:46">
      <c r="R7198"/>
      <c r="S7198"/>
      <c r="U7198"/>
      <c r="V7198"/>
      <c r="X7198"/>
      <c r="Y7198"/>
      <c r="AA7198"/>
      <c r="AB7198"/>
      <c r="AD7198"/>
      <c r="AE7198"/>
      <c r="AG7198"/>
      <c r="AH7198"/>
      <c r="AJ7198"/>
      <c r="AK7198"/>
      <c r="AM7198"/>
      <c r="AN7198"/>
      <c r="AP7198"/>
      <c r="AQ7198"/>
      <c r="AS7198"/>
      <c r="AT7198"/>
    </row>
    <row r="7199" spans="18:46">
      <c r="R7199"/>
      <c r="S7199"/>
      <c r="U7199"/>
      <c r="V7199"/>
      <c r="X7199"/>
      <c r="Y7199"/>
      <c r="AA7199"/>
      <c r="AB7199"/>
      <c r="AD7199"/>
      <c r="AE7199"/>
      <c r="AG7199"/>
      <c r="AH7199"/>
      <c r="AJ7199"/>
      <c r="AK7199"/>
      <c r="AM7199"/>
      <c r="AN7199"/>
      <c r="AP7199"/>
      <c r="AQ7199"/>
      <c r="AS7199"/>
      <c r="AT7199"/>
    </row>
    <row r="7200" spans="18:46">
      <c r="R7200"/>
      <c r="S7200"/>
      <c r="U7200"/>
      <c r="V7200"/>
      <c r="X7200"/>
      <c r="Y7200"/>
      <c r="AA7200"/>
      <c r="AB7200"/>
      <c r="AD7200"/>
      <c r="AE7200"/>
      <c r="AG7200"/>
      <c r="AH7200"/>
      <c r="AJ7200"/>
      <c r="AK7200"/>
      <c r="AM7200"/>
      <c r="AN7200"/>
      <c r="AP7200"/>
      <c r="AQ7200"/>
      <c r="AS7200"/>
      <c r="AT7200"/>
    </row>
    <row r="7201" spans="18:46">
      <c r="R7201"/>
      <c r="S7201"/>
      <c r="U7201"/>
      <c r="V7201"/>
      <c r="X7201"/>
      <c r="Y7201"/>
      <c r="AA7201"/>
      <c r="AB7201"/>
      <c r="AD7201"/>
      <c r="AE7201"/>
      <c r="AG7201"/>
      <c r="AH7201"/>
      <c r="AJ7201"/>
      <c r="AK7201"/>
      <c r="AM7201"/>
      <c r="AN7201"/>
      <c r="AP7201"/>
      <c r="AQ7201"/>
      <c r="AS7201"/>
      <c r="AT7201"/>
    </row>
    <row r="7202" spans="18:46">
      <c r="R7202"/>
      <c r="S7202"/>
      <c r="U7202"/>
      <c r="V7202"/>
      <c r="X7202"/>
      <c r="Y7202"/>
      <c r="AA7202"/>
      <c r="AB7202"/>
      <c r="AD7202"/>
      <c r="AE7202"/>
      <c r="AG7202"/>
      <c r="AH7202"/>
      <c r="AJ7202"/>
      <c r="AK7202"/>
      <c r="AM7202"/>
      <c r="AN7202"/>
      <c r="AP7202"/>
      <c r="AQ7202"/>
      <c r="AS7202"/>
      <c r="AT7202"/>
    </row>
    <row r="7203" spans="18:46">
      <c r="R7203"/>
      <c r="S7203"/>
      <c r="U7203"/>
      <c r="V7203"/>
      <c r="X7203"/>
      <c r="Y7203"/>
      <c r="AA7203"/>
      <c r="AB7203"/>
      <c r="AD7203"/>
      <c r="AE7203"/>
      <c r="AG7203"/>
      <c r="AH7203"/>
      <c r="AJ7203"/>
      <c r="AK7203"/>
      <c r="AM7203"/>
      <c r="AN7203"/>
      <c r="AP7203"/>
      <c r="AQ7203"/>
      <c r="AS7203"/>
      <c r="AT7203"/>
    </row>
    <row r="7204" spans="18:46">
      <c r="R7204"/>
      <c r="S7204"/>
      <c r="U7204"/>
      <c r="V7204"/>
      <c r="X7204"/>
      <c r="Y7204"/>
      <c r="AA7204"/>
      <c r="AB7204"/>
      <c r="AD7204"/>
      <c r="AE7204"/>
      <c r="AG7204"/>
      <c r="AH7204"/>
      <c r="AJ7204"/>
      <c r="AK7204"/>
      <c r="AM7204"/>
      <c r="AN7204"/>
      <c r="AP7204"/>
      <c r="AQ7204"/>
      <c r="AS7204"/>
      <c r="AT7204"/>
    </row>
    <row r="7205" spans="18:46">
      <c r="R7205"/>
      <c r="S7205"/>
      <c r="U7205"/>
      <c r="V7205"/>
      <c r="X7205"/>
      <c r="Y7205"/>
      <c r="AA7205"/>
      <c r="AB7205"/>
      <c r="AD7205"/>
      <c r="AE7205"/>
      <c r="AG7205"/>
      <c r="AH7205"/>
      <c r="AJ7205"/>
      <c r="AK7205"/>
      <c r="AM7205"/>
      <c r="AN7205"/>
      <c r="AP7205"/>
      <c r="AQ7205"/>
      <c r="AS7205"/>
      <c r="AT7205"/>
    </row>
    <row r="7206" spans="18:46">
      <c r="R7206"/>
      <c r="S7206"/>
      <c r="U7206"/>
      <c r="V7206"/>
      <c r="X7206"/>
      <c r="Y7206"/>
      <c r="AA7206"/>
      <c r="AB7206"/>
      <c r="AD7206"/>
      <c r="AE7206"/>
      <c r="AG7206"/>
      <c r="AH7206"/>
      <c r="AJ7206"/>
      <c r="AK7206"/>
      <c r="AM7206"/>
      <c r="AN7206"/>
      <c r="AP7206"/>
      <c r="AQ7206"/>
      <c r="AS7206"/>
      <c r="AT7206"/>
    </row>
    <row r="7207" spans="18:46">
      <c r="R7207"/>
      <c r="S7207"/>
      <c r="U7207"/>
      <c r="V7207"/>
      <c r="X7207"/>
      <c r="Y7207"/>
      <c r="AA7207"/>
      <c r="AB7207"/>
      <c r="AD7207"/>
      <c r="AE7207"/>
      <c r="AG7207"/>
      <c r="AH7207"/>
      <c r="AJ7207"/>
      <c r="AK7207"/>
      <c r="AM7207"/>
      <c r="AN7207"/>
      <c r="AP7207"/>
      <c r="AQ7207"/>
      <c r="AS7207"/>
      <c r="AT7207"/>
    </row>
    <row r="7208" spans="18:46">
      <c r="R7208"/>
      <c r="S7208"/>
      <c r="U7208"/>
      <c r="V7208"/>
      <c r="X7208"/>
      <c r="Y7208"/>
      <c r="AA7208"/>
      <c r="AB7208"/>
      <c r="AD7208"/>
      <c r="AE7208"/>
      <c r="AG7208"/>
      <c r="AH7208"/>
      <c r="AJ7208"/>
      <c r="AK7208"/>
      <c r="AM7208"/>
      <c r="AN7208"/>
      <c r="AP7208"/>
      <c r="AQ7208"/>
      <c r="AS7208"/>
      <c r="AT7208"/>
    </row>
    <row r="7209" spans="18:46">
      <c r="R7209"/>
      <c r="S7209"/>
      <c r="U7209"/>
      <c r="V7209"/>
      <c r="X7209"/>
      <c r="Y7209"/>
      <c r="AA7209"/>
      <c r="AB7209"/>
      <c r="AD7209"/>
      <c r="AE7209"/>
      <c r="AG7209"/>
      <c r="AH7209"/>
      <c r="AJ7209"/>
      <c r="AK7209"/>
      <c r="AM7209"/>
      <c r="AN7209"/>
      <c r="AP7209"/>
      <c r="AQ7209"/>
      <c r="AS7209"/>
      <c r="AT7209"/>
    </row>
    <row r="7210" spans="18:46">
      <c r="R7210"/>
      <c r="S7210"/>
      <c r="U7210"/>
      <c r="V7210"/>
      <c r="X7210"/>
      <c r="Y7210"/>
      <c r="AA7210"/>
      <c r="AB7210"/>
      <c r="AD7210"/>
      <c r="AE7210"/>
      <c r="AG7210"/>
      <c r="AH7210"/>
      <c r="AJ7210"/>
      <c r="AK7210"/>
      <c r="AM7210"/>
      <c r="AN7210"/>
      <c r="AP7210"/>
      <c r="AQ7210"/>
      <c r="AS7210"/>
      <c r="AT7210"/>
    </row>
    <row r="7211" spans="18:46">
      <c r="R7211"/>
      <c r="S7211"/>
      <c r="U7211"/>
      <c r="V7211"/>
      <c r="X7211"/>
      <c r="Y7211"/>
      <c r="AA7211"/>
      <c r="AB7211"/>
      <c r="AD7211"/>
      <c r="AE7211"/>
      <c r="AG7211"/>
      <c r="AH7211"/>
      <c r="AJ7211"/>
      <c r="AK7211"/>
      <c r="AM7211"/>
      <c r="AN7211"/>
      <c r="AP7211"/>
      <c r="AQ7211"/>
      <c r="AS7211"/>
      <c r="AT7211"/>
    </row>
    <row r="7212" spans="18:46">
      <c r="R7212"/>
      <c r="S7212"/>
      <c r="U7212"/>
      <c r="V7212"/>
      <c r="X7212"/>
      <c r="Y7212"/>
      <c r="AA7212"/>
      <c r="AB7212"/>
      <c r="AD7212"/>
      <c r="AE7212"/>
      <c r="AG7212"/>
      <c r="AH7212"/>
      <c r="AJ7212"/>
      <c r="AK7212"/>
      <c r="AM7212"/>
      <c r="AN7212"/>
      <c r="AP7212"/>
      <c r="AQ7212"/>
      <c r="AS7212"/>
      <c r="AT7212"/>
    </row>
    <row r="7213" spans="18:46">
      <c r="R7213"/>
      <c r="S7213"/>
      <c r="U7213"/>
      <c r="V7213"/>
      <c r="X7213"/>
      <c r="Y7213"/>
      <c r="AA7213"/>
      <c r="AB7213"/>
      <c r="AD7213"/>
      <c r="AE7213"/>
      <c r="AG7213"/>
      <c r="AH7213"/>
      <c r="AJ7213"/>
      <c r="AK7213"/>
      <c r="AM7213"/>
      <c r="AN7213"/>
      <c r="AP7213"/>
      <c r="AQ7213"/>
      <c r="AS7213"/>
      <c r="AT7213"/>
    </row>
    <row r="7214" spans="18:46">
      <c r="R7214"/>
      <c r="S7214"/>
      <c r="U7214"/>
      <c r="V7214"/>
      <c r="X7214"/>
      <c r="Y7214"/>
      <c r="AA7214"/>
      <c r="AB7214"/>
      <c r="AD7214"/>
      <c r="AE7214"/>
      <c r="AG7214"/>
      <c r="AH7214"/>
      <c r="AJ7214"/>
      <c r="AK7214"/>
      <c r="AM7214"/>
      <c r="AN7214"/>
      <c r="AP7214"/>
      <c r="AQ7214"/>
      <c r="AS7214"/>
      <c r="AT7214"/>
    </row>
    <row r="7215" spans="18:46">
      <c r="R7215"/>
      <c r="S7215"/>
      <c r="U7215"/>
      <c r="V7215"/>
      <c r="X7215"/>
      <c r="Y7215"/>
      <c r="AA7215"/>
      <c r="AB7215"/>
      <c r="AD7215"/>
      <c r="AE7215"/>
      <c r="AG7215"/>
      <c r="AH7215"/>
      <c r="AJ7215"/>
      <c r="AK7215"/>
      <c r="AM7215"/>
      <c r="AN7215"/>
      <c r="AP7215"/>
      <c r="AQ7215"/>
      <c r="AS7215"/>
      <c r="AT7215"/>
    </row>
    <row r="7216" spans="18:46">
      <c r="R7216"/>
      <c r="S7216"/>
      <c r="U7216"/>
      <c r="V7216"/>
      <c r="X7216"/>
      <c r="Y7216"/>
      <c r="AA7216"/>
      <c r="AB7216"/>
      <c r="AD7216"/>
      <c r="AE7216"/>
      <c r="AG7216"/>
      <c r="AH7216"/>
      <c r="AJ7216"/>
      <c r="AK7216"/>
      <c r="AM7216"/>
      <c r="AN7216"/>
      <c r="AP7216"/>
      <c r="AQ7216"/>
      <c r="AS7216"/>
      <c r="AT7216"/>
    </row>
    <row r="7217" spans="18:46">
      <c r="R7217"/>
      <c r="S7217"/>
      <c r="U7217"/>
      <c r="V7217"/>
      <c r="X7217"/>
      <c r="Y7217"/>
      <c r="AA7217"/>
      <c r="AB7217"/>
      <c r="AD7217"/>
      <c r="AE7217"/>
      <c r="AG7217"/>
      <c r="AH7217"/>
      <c r="AJ7217"/>
      <c r="AK7217"/>
      <c r="AM7217"/>
      <c r="AN7217"/>
      <c r="AP7217"/>
      <c r="AQ7217"/>
      <c r="AS7217"/>
      <c r="AT7217"/>
    </row>
    <row r="7218" spans="18:46">
      <c r="R7218"/>
      <c r="S7218"/>
      <c r="U7218"/>
      <c r="V7218"/>
      <c r="X7218"/>
      <c r="Y7218"/>
      <c r="AA7218"/>
      <c r="AB7218"/>
      <c r="AD7218"/>
      <c r="AE7218"/>
      <c r="AG7218"/>
      <c r="AH7218"/>
      <c r="AJ7218"/>
      <c r="AK7218"/>
      <c r="AM7218"/>
      <c r="AN7218"/>
      <c r="AP7218"/>
      <c r="AQ7218"/>
      <c r="AS7218"/>
      <c r="AT7218"/>
    </row>
    <row r="7219" spans="18:46">
      <c r="R7219"/>
      <c r="S7219"/>
      <c r="U7219"/>
      <c r="V7219"/>
      <c r="X7219"/>
      <c r="Y7219"/>
      <c r="AA7219"/>
      <c r="AB7219"/>
      <c r="AD7219"/>
      <c r="AE7219"/>
      <c r="AG7219"/>
      <c r="AH7219"/>
      <c r="AJ7219"/>
      <c r="AK7219"/>
      <c r="AM7219"/>
      <c r="AN7219"/>
      <c r="AP7219"/>
      <c r="AQ7219"/>
      <c r="AS7219"/>
      <c r="AT7219"/>
    </row>
    <row r="7220" spans="18:46">
      <c r="R7220"/>
      <c r="S7220"/>
      <c r="U7220"/>
      <c r="V7220"/>
      <c r="X7220"/>
      <c r="Y7220"/>
      <c r="AA7220"/>
      <c r="AB7220"/>
      <c r="AD7220"/>
      <c r="AE7220"/>
      <c r="AG7220"/>
      <c r="AH7220"/>
      <c r="AJ7220"/>
      <c r="AK7220"/>
      <c r="AM7220"/>
      <c r="AN7220"/>
      <c r="AP7220"/>
      <c r="AQ7220"/>
      <c r="AS7220"/>
      <c r="AT7220"/>
    </row>
    <row r="7221" spans="18:46">
      <c r="R7221"/>
      <c r="S7221"/>
      <c r="U7221"/>
      <c r="V7221"/>
      <c r="X7221"/>
      <c r="Y7221"/>
      <c r="AA7221"/>
      <c r="AB7221"/>
      <c r="AD7221"/>
      <c r="AE7221"/>
      <c r="AG7221"/>
      <c r="AH7221"/>
      <c r="AJ7221"/>
      <c r="AK7221"/>
      <c r="AM7221"/>
      <c r="AN7221"/>
      <c r="AP7221"/>
      <c r="AQ7221"/>
      <c r="AS7221"/>
      <c r="AT7221"/>
    </row>
    <row r="7222" spans="18:46">
      <c r="R7222"/>
      <c r="S7222"/>
      <c r="U7222"/>
      <c r="V7222"/>
      <c r="X7222"/>
      <c r="Y7222"/>
      <c r="AA7222"/>
      <c r="AB7222"/>
      <c r="AD7222"/>
      <c r="AE7222"/>
      <c r="AG7222"/>
      <c r="AH7222"/>
      <c r="AJ7222"/>
      <c r="AK7222"/>
      <c r="AM7222"/>
      <c r="AN7222"/>
      <c r="AP7222"/>
      <c r="AQ7222"/>
      <c r="AS7222"/>
      <c r="AT7222"/>
    </row>
    <row r="7223" spans="18:46">
      <c r="R7223"/>
      <c r="S7223"/>
      <c r="U7223"/>
      <c r="V7223"/>
      <c r="X7223"/>
      <c r="Y7223"/>
      <c r="AA7223"/>
      <c r="AB7223"/>
      <c r="AD7223"/>
      <c r="AE7223"/>
      <c r="AG7223"/>
      <c r="AH7223"/>
      <c r="AJ7223"/>
      <c r="AK7223"/>
      <c r="AM7223"/>
      <c r="AN7223"/>
      <c r="AP7223"/>
      <c r="AQ7223"/>
      <c r="AS7223"/>
      <c r="AT7223"/>
    </row>
    <row r="7224" spans="18:46">
      <c r="R7224"/>
      <c r="S7224"/>
      <c r="U7224"/>
      <c r="V7224"/>
      <c r="X7224"/>
      <c r="Y7224"/>
      <c r="AA7224"/>
      <c r="AB7224"/>
      <c r="AD7224"/>
      <c r="AE7224"/>
      <c r="AG7224"/>
      <c r="AH7224"/>
      <c r="AJ7224"/>
      <c r="AK7224"/>
      <c r="AM7224"/>
      <c r="AN7224"/>
      <c r="AP7224"/>
      <c r="AQ7224"/>
      <c r="AS7224"/>
      <c r="AT7224"/>
    </row>
    <row r="7225" spans="18:46">
      <c r="R7225"/>
      <c r="S7225"/>
      <c r="U7225"/>
      <c r="V7225"/>
      <c r="X7225"/>
      <c r="Y7225"/>
      <c r="AA7225"/>
      <c r="AB7225"/>
      <c r="AD7225"/>
      <c r="AE7225"/>
      <c r="AG7225"/>
      <c r="AH7225"/>
      <c r="AJ7225"/>
      <c r="AK7225"/>
      <c r="AM7225"/>
      <c r="AN7225"/>
      <c r="AP7225"/>
      <c r="AQ7225"/>
      <c r="AS7225"/>
      <c r="AT7225"/>
    </row>
    <row r="7226" spans="18:46">
      <c r="R7226"/>
      <c r="S7226"/>
      <c r="U7226"/>
      <c r="V7226"/>
      <c r="X7226"/>
      <c r="Y7226"/>
      <c r="AA7226"/>
      <c r="AB7226"/>
      <c r="AD7226"/>
      <c r="AE7226"/>
      <c r="AG7226"/>
      <c r="AH7226"/>
      <c r="AJ7226"/>
      <c r="AK7226"/>
      <c r="AM7226"/>
      <c r="AN7226"/>
      <c r="AP7226"/>
      <c r="AQ7226"/>
      <c r="AS7226"/>
      <c r="AT7226"/>
    </row>
    <row r="7227" spans="18:46">
      <c r="R7227"/>
      <c r="S7227"/>
      <c r="U7227"/>
      <c r="V7227"/>
      <c r="X7227"/>
      <c r="Y7227"/>
      <c r="AA7227"/>
      <c r="AB7227"/>
      <c r="AD7227"/>
      <c r="AE7227"/>
      <c r="AG7227"/>
      <c r="AH7227"/>
      <c r="AJ7227"/>
      <c r="AK7227"/>
      <c r="AM7227"/>
      <c r="AN7227"/>
      <c r="AP7227"/>
      <c r="AQ7227"/>
      <c r="AS7227"/>
      <c r="AT7227"/>
    </row>
    <row r="7228" spans="18:46">
      <c r="R7228"/>
      <c r="S7228"/>
      <c r="U7228"/>
      <c r="V7228"/>
      <c r="X7228"/>
      <c r="Y7228"/>
      <c r="AA7228"/>
      <c r="AB7228"/>
      <c r="AD7228"/>
      <c r="AE7228"/>
      <c r="AG7228"/>
      <c r="AH7228"/>
      <c r="AJ7228"/>
      <c r="AK7228"/>
      <c r="AM7228"/>
      <c r="AN7228"/>
      <c r="AP7228"/>
      <c r="AQ7228"/>
      <c r="AS7228"/>
      <c r="AT7228"/>
    </row>
    <row r="7229" spans="18:46">
      <c r="R7229"/>
      <c r="S7229"/>
      <c r="U7229"/>
      <c r="V7229"/>
      <c r="X7229"/>
      <c r="Y7229"/>
      <c r="AA7229"/>
      <c r="AB7229"/>
      <c r="AD7229"/>
      <c r="AE7229"/>
      <c r="AG7229"/>
      <c r="AH7229"/>
      <c r="AJ7229"/>
      <c r="AK7229"/>
      <c r="AM7229"/>
      <c r="AN7229"/>
      <c r="AP7229"/>
      <c r="AQ7229"/>
      <c r="AS7229"/>
      <c r="AT7229"/>
    </row>
    <row r="7230" spans="18:46">
      <c r="R7230"/>
      <c r="S7230"/>
      <c r="U7230"/>
      <c r="V7230"/>
      <c r="X7230"/>
      <c r="Y7230"/>
      <c r="AA7230"/>
      <c r="AB7230"/>
      <c r="AD7230"/>
      <c r="AE7230"/>
      <c r="AG7230"/>
      <c r="AH7230"/>
      <c r="AJ7230"/>
      <c r="AK7230"/>
      <c r="AM7230"/>
      <c r="AN7230"/>
      <c r="AP7230"/>
      <c r="AQ7230"/>
      <c r="AS7230"/>
      <c r="AT7230"/>
    </row>
    <row r="7231" spans="18:46">
      <c r="R7231"/>
      <c r="S7231"/>
      <c r="U7231"/>
      <c r="V7231"/>
      <c r="X7231"/>
      <c r="Y7231"/>
      <c r="AA7231"/>
      <c r="AB7231"/>
      <c r="AD7231"/>
      <c r="AE7231"/>
      <c r="AG7231"/>
      <c r="AH7231"/>
      <c r="AJ7231"/>
      <c r="AK7231"/>
      <c r="AM7231"/>
      <c r="AN7231"/>
      <c r="AP7231"/>
      <c r="AQ7231"/>
      <c r="AS7231"/>
      <c r="AT7231"/>
    </row>
    <row r="7232" spans="18:46">
      <c r="R7232"/>
      <c r="S7232"/>
      <c r="U7232"/>
      <c r="V7232"/>
      <c r="X7232"/>
      <c r="Y7232"/>
      <c r="AA7232"/>
      <c r="AB7232"/>
      <c r="AD7232"/>
      <c r="AE7232"/>
      <c r="AG7232"/>
      <c r="AH7232"/>
      <c r="AJ7232"/>
      <c r="AK7232"/>
      <c r="AM7232"/>
      <c r="AN7232"/>
      <c r="AP7232"/>
      <c r="AQ7232"/>
      <c r="AS7232"/>
      <c r="AT7232"/>
    </row>
    <row r="7233" spans="18:46">
      <c r="R7233"/>
      <c r="S7233"/>
      <c r="U7233"/>
      <c r="V7233"/>
      <c r="X7233"/>
      <c r="Y7233"/>
      <c r="AA7233"/>
      <c r="AB7233"/>
      <c r="AD7233"/>
      <c r="AE7233"/>
      <c r="AG7233"/>
      <c r="AH7233"/>
      <c r="AJ7233"/>
      <c r="AK7233"/>
      <c r="AM7233"/>
      <c r="AN7233"/>
      <c r="AP7233"/>
      <c r="AQ7233"/>
      <c r="AS7233"/>
      <c r="AT7233"/>
    </row>
    <row r="7234" spans="18:46">
      <c r="R7234"/>
      <c r="S7234"/>
      <c r="U7234"/>
      <c r="V7234"/>
      <c r="X7234"/>
      <c r="Y7234"/>
      <c r="AA7234"/>
      <c r="AB7234"/>
      <c r="AD7234"/>
      <c r="AE7234"/>
      <c r="AG7234"/>
      <c r="AH7234"/>
      <c r="AJ7234"/>
      <c r="AK7234"/>
      <c r="AM7234"/>
      <c r="AN7234"/>
      <c r="AP7234"/>
      <c r="AQ7234"/>
      <c r="AS7234"/>
      <c r="AT7234"/>
    </row>
    <row r="7235" spans="18:46">
      <c r="R7235"/>
      <c r="S7235"/>
      <c r="U7235"/>
      <c r="V7235"/>
      <c r="X7235"/>
      <c r="Y7235"/>
      <c r="AA7235"/>
      <c r="AB7235"/>
      <c r="AD7235"/>
      <c r="AE7235"/>
      <c r="AG7235"/>
      <c r="AH7235"/>
      <c r="AJ7235"/>
      <c r="AK7235"/>
      <c r="AM7235"/>
      <c r="AN7235"/>
      <c r="AP7235"/>
      <c r="AQ7235"/>
      <c r="AS7235"/>
      <c r="AT7235"/>
    </row>
    <row r="7236" spans="18:46">
      <c r="R7236"/>
      <c r="S7236"/>
      <c r="U7236"/>
      <c r="V7236"/>
      <c r="X7236"/>
      <c r="Y7236"/>
      <c r="AA7236"/>
      <c r="AB7236"/>
      <c r="AD7236"/>
      <c r="AE7236"/>
      <c r="AG7236"/>
      <c r="AH7236"/>
      <c r="AJ7236"/>
      <c r="AK7236"/>
      <c r="AM7236"/>
      <c r="AN7236"/>
      <c r="AP7236"/>
      <c r="AQ7236"/>
      <c r="AS7236"/>
      <c r="AT7236"/>
    </row>
    <row r="7237" spans="18:46">
      <c r="R7237"/>
      <c r="S7237"/>
      <c r="U7237"/>
      <c r="V7237"/>
      <c r="X7237"/>
      <c r="Y7237"/>
      <c r="AA7237"/>
      <c r="AB7237"/>
      <c r="AD7237"/>
      <c r="AE7237"/>
      <c r="AG7237"/>
      <c r="AH7237"/>
      <c r="AJ7237"/>
      <c r="AK7237"/>
      <c r="AM7237"/>
      <c r="AN7237"/>
      <c r="AP7237"/>
      <c r="AQ7237"/>
      <c r="AS7237"/>
      <c r="AT7237"/>
    </row>
    <row r="7238" spans="18:46">
      <c r="R7238"/>
      <c r="S7238"/>
      <c r="U7238"/>
      <c r="V7238"/>
      <c r="X7238"/>
      <c r="Y7238"/>
      <c r="AA7238"/>
      <c r="AB7238"/>
      <c r="AD7238"/>
      <c r="AE7238"/>
      <c r="AG7238"/>
      <c r="AH7238"/>
      <c r="AJ7238"/>
      <c r="AK7238"/>
      <c r="AM7238"/>
      <c r="AN7238"/>
      <c r="AP7238"/>
      <c r="AQ7238"/>
      <c r="AS7238"/>
      <c r="AT7238"/>
    </row>
    <row r="7239" spans="18:46">
      <c r="R7239"/>
      <c r="S7239"/>
      <c r="U7239"/>
      <c r="V7239"/>
      <c r="X7239"/>
      <c r="Y7239"/>
      <c r="AA7239"/>
      <c r="AB7239"/>
      <c r="AD7239"/>
      <c r="AE7239"/>
      <c r="AG7239"/>
      <c r="AH7239"/>
      <c r="AJ7239"/>
      <c r="AK7239"/>
      <c r="AM7239"/>
      <c r="AN7239"/>
      <c r="AP7239"/>
      <c r="AQ7239"/>
      <c r="AS7239"/>
      <c r="AT7239"/>
    </row>
    <row r="7240" spans="18:46">
      <c r="R7240"/>
      <c r="S7240"/>
      <c r="U7240"/>
      <c r="V7240"/>
      <c r="X7240"/>
      <c r="Y7240"/>
      <c r="AA7240"/>
      <c r="AB7240"/>
      <c r="AD7240"/>
      <c r="AE7240"/>
      <c r="AG7240"/>
      <c r="AH7240"/>
      <c r="AJ7240"/>
      <c r="AK7240"/>
      <c r="AM7240"/>
      <c r="AN7240"/>
      <c r="AP7240"/>
      <c r="AQ7240"/>
      <c r="AS7240"/>
      <c r="AT7240"/>
    </row>
    <row r="7241" spans="18:46">
      <c r="R7241"/>
      <c r="S7241"/>
      <c r="U7241"/>
      <c r="V7241"/>
      <c r="X7241"/>
      <c r="Y7241"/>
      <c r="AA7241"/>
      <c r="AB7241"/>
      <c r="AD7241"/>
      <c r="AE7241"/>
      <c r="AG7241"/>
      <c r="AH7241"/>
      <c r="AJ7241"/>
      <c r="AK7241"/>
      <c r="AM7241"/>
      <c r="AN7241"/>
      <c r="AP7241"/>
      <c r="AQ7241"/>
      <c r="AS7241"/>
      <c r="AT7241"/>
    </row>
    <row r="7242" spans="18:46">
      <c r="R7242"/>
      <c r="S7242"/>
      <c r="U7242"/>
      <c r="V7242"/>
      <c r="X7242"/>
      <c r="Y7242"/>
      <c r="AA7242"/>
      <c r="AB7242"/>
      <c r="AD7242"/>
      <c r="AE7242"/>
      <c r="AG7242"/>
      <c r="AH7242"/>
      <c r="AJ7242"/>
      <c r="AK7242"/>
      <c r="AM7242"/>
      <c r="AN7242"/>
      <c r="AP7242"/>
      <c r="AQ7242"/>
      <c r="AS7242"/>
      <c r="AT7242"/>
    </row>
    <row r="7243" spans="18:46">
      <c r="R7243"/>
      <c r="S7243"/>
      <c r="U7243"/>
      <c r="V7243"/>
      <c r="X7243"/>
      <c r="Y7243"/>
      <c r="AA7243"/>
      <c r="AB7243"/>
      <c r="AD7243"/>
      <c r="AE7243"/>
      <c r="AG7243"/>
      <c r="AH7243"/>
      <c r="AJ7243"/>
      <c r="AK7243"/>
      <c r="AM7243"/>
      <c r="AN7243"/>
      <c r="AP7243"/>
      <c r="AQ7243"/>
      <c r="AS7243"/>
      <c r="AT7243"/>
    </row>
    <row r="7244" spans="18:46">
      <c r="R7244"/>
      <c r="S7244"/>
      <c r="U7244"/>
      <c r="V7244"/>
      <c r="X7244"/>
      <c r="Y7244"/>
      <c r="AA7244"/>
      <c r="AB7244"/>
      <c r="AD7244"/>
      <c r="AE7244"/>
      <c r="AG7244"/>
      <c r="AH7244"/>
      <c r="AJ7244"/>
      <c r="AK7244"/>
      <c r="AM7244"/>
      <c r="AN7244"/>
      <c r="AP7244"/>
      <c r="AQ7244"/>
      <c r="AS7244"/>
      <c r="AT7244"/>
    </row>
    <row r="7245" spans="18:46">
      <c r="R7245"/>
      <c r="S7245"/>
      <c r="U7245"/>
      <c r="V7245"/>
      <c r="X7245"/>
      <c r="Y7245"/>
      <c r="AA7245"/>
      <c r="AB7245"/>
      <c r="AD7245"/>
      <c r="AE7245"/>
      <c r="AG7245"/>
      <c r="AH7245"/>
      <c r="AJ7245"/>
      <c r="AK7245"/>
      <c r="AM7245"/>
      <c r="AN7245"/>
      <c r="AP7245"/>
      <c r="AQ7245"/>
      <c r="AS7245"/>
      <c r="AT7245"/>
    </row>
    <row r="7246" spans="18:46">
      <c r="R7246"/>
      <c r="S7246"/>
      <c r="U7246"/>
      <c r="V7246"/>
      <c r="X7246"/>
      <c r="Y7246"/>
      <c r="AA7246"/>
      <c r="AB7246"/>
      <c r="AD7246"/>
      <c r="AE7246"/>
      <c r="AG7246"/>
      <c r="AH7246"/>
      <c r="AJ7246"/>
      <c r="AK7246"/>
      <c r="AM7246"/>
      <c r="AN7246"/>
      <c r="AP7246"/>
      <c r="AQ7246"/>
      <c r="AS7246"/>
      <c r="AT7246"/>
    </row>
    <row r="7247" spans="18:46">
      <c r="R7247"/>
      <c r="S7247"/>
      <c r="U7247"/>
      <c r="V7247"/>
      <c r="X7247"/>
      <c r="Y7247"/>
      <c r="AA7247"/>
      <c r="AB7247"/>
      <c r="AD7247"/>
      <c r="AE7247"/>
      <c r="AG7247"/>
      <c r="AH7247"/>
      <c r="AJ7247"/>
      <c r="AK7247"/>
      <c r="AM7247"/>
      <c r="AN7247"/>
      <c r="AP7247"/>
      <c r="AQ7247"/>
      <c r="AS7247"/>
      <c r="AT7247"/>
    </row>
    <row r="7248" spans="18:46">
      <c r="R7248"/>
      <c r="S7248"/>
      <c r="U7248"/>
      <c r="V7248"/>
      <c r="X7248"/>
      <c r="Y7248"/>
      <c r="AA7248"/>
      <c r="AB7248"/>
      <c r="AD7248"/>
      <c r="AE7248"/>
      <c r="AG7248"/>
      <c r="AH7248"/>
      <c r="AJ7248"/>
      <c r="AK7248"/>
      <c r="AM7248"/>
      <c r="AN7248"/>
      <c r="AP7248"/>
      <c r="AQ7248"/>
      <c r="AS7248"/>
      <c r="AT7248"/>
    </row>
    <row r="7249" spans="18:46">
      <c r="R7249"/>
      <c r="S7249"/>
      <c r="U7249"/>
      <c r="V7249"/>
      <c r="X7249"/>
      <c r="Y7249"/>
      <c r="AA7249"/>
      <c r="AB7249"/>
      <c r="AD7249"/>
      <c r="AE7249"/>
      <c r="AG7249"/>
      <c r="AH7249"/>
      <c r="AJ7249"/>
      <c r="AK7249"/>
      <c r="AM7249"/>
      <c r="AN7249"/>
      <c r="AP7249"/>
      <c r="AQ7249"/>
      <c r="AS7249"/>
      <c r="AT7249"/>
    </row>
    <row r="7250" spans="18:46">
      <c r="R7250"/>
      <c r="S7250"/>
      <c r="U7250"/>
      <c r="V7250"/>
      <c r="X7250"/>
      <c r="Y7250"/>
      <c r="AA7250"/>
      <c r="AB7250"/>
      <c r="AD7250"/>
      <c r="AE7250"/>
      <c r="AG7250"/>
      <c r="AH7250"/>
      <c r="AJ7250"/>
      <c r="AK7250"/>
      <c r="AM7250"/>
      <c r="AN7250"/>
      <c r="AP7250"/>
      <c r="AQ7250"/>
      <c r="AS7250"/>
      <c r="AT7250"/>
    </row>
    <row r="7251" spans="18:46">
      <c r="R7251"/>
      <c r="S7251"/>
      <c r="U7251"/>
      <c r="V7251"/>
      <c r="X7251"/>
      <c r="Y7251"/>
      <c r="AA7251"/>
      <c r="AB7251"/>
      <c r="AD7251"/>
      <c r="AE7251"/>
      <c r="AG7251"/>
      <c r="AH7251"/>
      <c r="AJ7251"/>
      <c r="AK7251"/>
      <c r="AM7251"/>
      <c r="AN7251"/>
      <c r="AP7251"/>
      <c r="AQ7251"/>
      <c r="AS7251"/>
      <c r="AT7251"/>
    </row>
    <row r="7252" spans="18:46">
      <c r="R7252"/>
      <c r="S7252"/>
      <c r="U7252"/>
      <c r="V7252"/>
      <c r="X7252"/>
      <c r="Y7252"/>
      <c r="AA7252"/>
      <c r="AB7252"/>
      <c r="AD7252"/>
      <c r="AE7252"/>
      <c r="AG7252"/>
      <c r="AH7252"/>
      <c r="AJ7252"/>
      <c r="AK7252"/>
      <c r="AM7252"/>
      <c r="AN7252"/>
      <c r="AP7252"/>
      <c r="AQ7252"/>
      <c r="AS7252"/>
      <c r="AT7252"/>
    </row>
    <row r="7253" spans="18:46">
      <c r="R7253"/>
      <c r="S7253"/>
      <c r="U7253"/>
      <c r="V7253"/>
      <c r="X7253"/>
      <c r="Y7253"/>
      <c r="AA7253"/>
      <c r="AB7253"/>
      <c r="AD7253"/>
      <c r="AE7253"/>
      <c r="AG7253"/>
      <c r="AH7253"/>
      <c r="AJ7253"/>
      <c r="AK7253"/>
      <c r="AM7253"/>
      <c r="AN7253"/>
      <c r="AP7253"/>
      <c r="AQ7253"/>
      <c r="AS7253"/>
      <c r="AT7253"/>
    </row>
    <row r="7254" spans="18:46">
      <c r="R7254"/>
      <c r="S7254"/>
      <c r="U7254"/>
      <c r="V7254"/>
      <c r="X7254"/>
      <c r="Y7254"/>
      <c r="AA7254"/>
      <c r="AB7254"/>
      <c r="AD7254"/>
      <c r="AE7254"/>
      <c r="AG7254"/>
      <c r="AH7254"/>
      <c r="AJ7254"/>
      <c r="AK7254"/>
      <c r="AM7254"/>
      <c r="AN7254"/>
      <c r="AP7254"/>
      <c r="AQ7254"/>
      <c r="AS7254"/>
      <c r="AT7254"/>
    </row>
    <row r="7255" spans="18:46">
      <c r="R7255"/>
      <c r="S7255"/>
      <c r="U7255"/>
      <c r="V7255"/>
      <c r="X7255"/>
      <c r="Y7255"/>
      <c r="AA7255"/>
      <c r="AB7255"/>
      <c r="AD7255"/>
      <c r="AE7255"/>
      <c r="AG7255"/>
      <c r="AH7255"/>
      <c r="AJ7255"/>
      <c r="AK7255"/>
      <c r="AM7255"/>
      <c r="AN7255"/>
      <c r="AP7255"/>
      <c r="AQ7255"/>
      <c r="AS7255"/>
      <c r="AT7255"/>
    </row>
    <row r="7256" spans="18:46">
      <c r="R7256"/>
      <c r="S7256"/>
      <c r="U7256"/>
      <c r="V7256"/>
      <c r="X7256"/>
      <c r="Y7256"/>
      <c r="AA7256"/>
      <c r="AB7256"/>
      <c r="AD7256"/>
      <c r="AE7256"/>
      <c r="AG7256"/>
      <c r="AH7256"/>
      <c r="AJ7256"/>
      <c r="AK7256"/>
      <c r="AM7256"/>
      <c r="AN7256"/>
      <c r="AP7256"/>
      <c r="AQ7256"/>
      <c r="AS7256"/>
      <c r="AT7256"/>
    </row>
    <row r="7257" spans="18:46">
      <c r="R7257"/>
      <c r="S7257"/>
      <c r="U7257"/>
      <c r="V7257"/>
      <c r="X7257"/>
      <c r="Y7257"/>
      <c r="AA7257"/>
      <c r="AB7257"/>
      <c r="AD7257"/>
      <c r="AE7257"/>
      <c r="AG7257"/>
      <c r="AH7257"/>
      <c r="AJ7257"/>
      <c r="AK7257"/>
      <c r="AM7257"/>
      <c r="AN7257"/>
      <c r="AP7257"/>
      <c r="AQ7257"/>
      <c r="AS7257"/>
      <c r="AT7257"/>
    </row>
    <row r="7258" spans="18:46">
      <c r="R7258"/>
      <c r="S7258"/>
      <c r="U7258"/>
      <c r="V7258"/>
      <c r="X7258"/>
      <c r="Y7258"/>
      <c r="AA7258"/>
      <c r="AB7258"/>
      <c r="AD7258"/>
      <c r="AE7258"/>
      <c r="AG7258"/>
      <c r="AH7258"/>
      <c r="AJ7258"/>
      <c r="AK7258"/>
      <c r="AM7258"/>
      <c r="AN7258"/>
      <c r="AP7258"/>
      <c r="AQ7258"/>
      <c r="AS7258"/>
      <c r="AT7258"/>
    </row>
    <row r="7259" spans="18:46">
      <c r="R7259"/>
      <c r="S7259"/>
      <c r="U7259"/>
      <c r="V7259"/>
      <c r="X7259"/>
      <c r="Y7259"/>
      <c r="AA7259"/>
      <c r="AB7259"/>
      <c r="AD7259"/>
      <c r="AE7259"/>
      <c r="AG7259"/>
      <c r="AH7259"/>
      <c r="AJ7259"/>
      <c r="AK7259"/>
      <c r="AM7259"/>
      <c r="AN7259"/>
      <c r="AP7259"/>
      <c r="AQ7259"/>
      <c r="AS7259"/>
      <c r="AT7259"/>
    </row>
    <row r="7260" spans="18:46">
      <c r="R7260"/>
      <c r="S7260"/>
      <c r="U7260"/>
      <c r="V7260"/>
      <c r="X7260"/>
      <c r="Y7260"/>
      <c r="AA7260"/>
      <c r="AB7260"/>
      <c r="AD7260"/>
      <c r="AE7260"/>
      <c r="AG7260"/>
      <c r="AH7260"/>
      <c r="AJ7260"/>
      <c r="AK7260"/>
      <c r="AM7260"/>
      <c r="AN7260"/>
      <c r="AP7260"/>
      <c r="AQ7260"/>
      <c r="AS7260"/>
      <c r="AT7260"/>
    </row>
    <row r="7261" spans="18:46">
      <c r="R7261"/>
      <c r="S7261"/>
      <c r="U7261"/>
      <c r="V7261"/>
      <c r="X7261"/>
      <c r="Y7261"/>
      <c r="AA7261"/>
      <c r="AB7261"/>
      <c r="AD7261"/>
      <c r="AE7261"/>
      <c r="AG7261"/>
      <c r="AH7261"/>
      <c r="AJ7261"/>
      <c r="AK7261"/>
      <c r="AM7261"/>
      <c r="AN7261"/>
      <c r="AP7261"/>
      <c r="AQ7261"/>
      <c r="AS7261"/>
      <c r="AT7261"/>
    </row>
    <row r="7262" spans="18:46">
      <c r="R7262"/>
      <c r="S7262"/>
      <c r="U7262"/>
      <c r="V7262"/>
      <c r="X7262"/>
      <c r="Y7262"/>
      <c r="AA7262"/>
      <c r="AB7262"/>
      <c r="AD7262"/>
      <c r="AE7262"/>
      <c r="AG7262"/>
      <c r="AH7262"/>
      <c r="AJ7262"/>
      <c r="AK7262"/>
      <c r="AM7262"/>
      <c r="AN7262"/>
      <c r="AP7262"/>
      <c r="AQ7262"/>
      <c r="AS7262"/>
      <c r="AT7262"/>
    </row>
    <row r="7263" spans="18:46">
      <c r="R7263"/>
      <c r="S7263"/>
      <c r="U7263"/>
      <c r="V7263"/>
      <c r="X7263"/>
      <c r="Y7263"/>
      <c r="AA7263"/>
      <c r="AB7263"/>
      <c r="AD7263"/>
      <c r="AE7263"/>
      <c r="AG7263"/>
      <c r="AH7263"/>
      <c r="AJ7263"/>
      <c r="AK7263"/>
      <c r="AM7263"/>
      <c r="AN7263"/>
      <c r="AP7263"/>
      <c r="AQ7263"/>
      <c r="AS7263"/>
      <c r="AT7263"/>
    </row>
    <row r="7264" spans="18:46">
      <c r="R7264"/>
      <c r="S7264"/>
      <c r="U7264"/>
      <c r="V7264"/>
      <c r="X7264"/>
      <c r="Y7264"/>
      <c r="AA7264"/>
      <c r="AB7264"/>
      <c r="AD7264"/>
      <c r="AE7264"/>
      <c r="AG7264"/>
      <c r="AH7264"/>
      <c r="AJ7264"/>
      <c r="AK7264"/>
      <c r="AM7264"/>
      <c r="AN7264"/>
      <c r="AP7264"/>
      <c r="AQ7264"/>
      <c r="AS7264"/>
      <c r="AT7264"/>
    </row>
    <row r="7265" spans="18:46">
      <c r="R7265"/>
      <c r="S7265"/>
      <c r="U7265"/>
      <c r="V7265"/>
      <c r="X7265"/>
      <c r="Y7265"/>
      <c r="AA7265"/>
      <c r="AB7265"/>
      <c r="AD7265"/>
      <c r="AE7265"/>
      <c r="AG7265"/>
      <c r="AH7265"/>
      <c r="AJ7265"/>
      <c r="AK7265"/>
      <c r="AM7265"/>
      <c r="AN7265"/>
      <c r="AP7265"/>
      <c r="AQ7265"/>
      <c r="AS7265"/>
      <c r="AT7265"/>
    </row>
    <row r="7266" spans="18:46">
      <c r="R7266"/>
      <c r="S7266"/>
      <c r="U7266"/>
      <c r="V7266"/>
      <c r="X7266"/>
      <c r="Y7266"/>
      <c r="AA7266"/>
      <c r="AB7266"/>
      <c r="AD7266"/>
      <c r="AE7266"/>
      <c r="AG7266"/>
      <c r="AH7266"/>
      <c r="AJ7266"/>
      <c r="AK7266"/>
      <c r="AM7266"/>
      <c r="AN7266"/>
      <c r="AP7266"/>
      <c r="AQ7266"/>
      <c r="AS7266"/>
      <c r="AT7266"/>
    </row>
    <row r="7267" spans="18:46">
      <c r="R7267"/>
      <c r="S7267"/>
      <c r="U7267"/>
      <c r="V7267"/>
      <c r="X7267"/>
      <c r="Y7267"/>
      <c r="AA7267"/>
      <c r="AB7267"/>
      <c r="AD7267"/>
      <c r="AE7267"/>
      <c r="AG7267"/>
      <c r="AH7267"/>
      <c r="AJ7267"/>
      <c r="AK7267"/>
      <c r="AM7267"/>
      <c r="AN7267"/>
      <c r="AP7267"/>
      <c r="AQ7267"/>
      <c r="AS7267"/>
      <c r="AT7267"/>
    </row>
    <row r="7268" spans="18:46">
      <c r="R7268"/>
      <c r="S7268"/>
      <c r="U7268"/>
      <c r="V7268"/>
      <c r="X7268"/>
      <c r="Y7268"/>
      <c r="AA7268"/>
      <c r="AB7268"/>
      <c r="AD7268"/>
      <c r="AE7268"/>
      <c r="AG7268"/>
      <c r="AH7268"/>
      <c r="AJ7268"/>
      <c r="AK7268"/>
      <c r="AM7268"/>
      <c r="AN7268"/>
      <c r="AP7268"/>
      <c r="AQ7268"/>
      <c r="AS7268"/>
      <c r="AT7268"/>
    </row>
    <row r="7269" spans="18:46">
      <c r="R7269"/>
      <c r="S7269"/>
      <c r="U7269"/>
      <c r="V7269"/>
      <c r="X7269"/>
      <c r="Y7269"/>
      <c r="AA7269"/>
      <c r="AB7269"/>
      <c r="AD7269"/>
      <c r="AE7269"/>
      <c r="AG7269"/>
      <c r="AH7269"/>
      <c r="AJ7269"/>
      <c r="AK7269"/>
      <c r="AM7269"/>
      <c r="AN7269"/>
      <c r="AP7269"/>
      <c r="AQ7269"/>
      <c r="AS7269"/>
      <c r="AT7269"/>
    </row>
    <row r="7270" spans="18:46">
      <c r="R7270"/>
      <c r="S7270"/>
      <c r="U7270"/>
      <c r="V7270"/>
      <c r="X7270"/>
      <c r="Y7270"/>
      <c r="AA7270"/>
      <c r="AB7270"/>
      <c r="AD7270"/>
      <c r="AE7270"/>
      <c r="AG7270"/>
      <c r="AH7270"/>
      <c r="AJ7270"/>
      <c r="AK7270"/>
      <c r="AM7270"/>
      <c r="AN7270"/>
      <c r="AP7270"/>
      <c r="AQ7270"/>
      <c r="AS7270"/>
      <c r="AT7270"/>
    </row>
    <row r="7271" spans="18:46">
      <c r="R7271"/>
      <c r="S7271"/>
      <c r="U7271"/>
      <c r="V7271"/>
      <c r="X7271"/>
      <c r="Y7271"/>
      <c r="AA7271"/>
      <c r="AB7271"/>
      <c r="AD7271"/>
      <c r="AE7271"/>
      <c r="AG7271"/>
      <c r="AH7271"/>
      <c r="AJ7271"/>
      <c r="AK7271"/>
      <c r="AM7271"/>
      <c r="AN7271"/>
      <c r="AP7271"/>
      <c r="AQ7271"/>
      <c r="AS7271"/>
      <c r="AT7271"/>
    </row>
    <row r="7272" spans="18:46">
      <c r="R7272"/>
      <c r="S7272"/>
      <c r="U7272"/>
      <c r="V7272"/>
      <c r="X7272"/>
      <c r="Y7272"/>
      <c r="AA7272"/>
      <c r="AB7272"/>
      <c r="AD7272"/>
      <c r="AE7272"/>
      <c r="AG7272"/>
      <c r="AH7272"/>
      <c r="AJ7272"/>
      <c r="AK7272"/>
      <c r="AM7272"/>
      <c r="AN7272"/>
      <c r="AP7272"/>
      <c r="AQ7272"/>
      <c r="AS7272"/>
      <c r="AT7272"/>
    </row>
    <row r="7273" spans="18:46">
      <c r="R7273"/>
      <c r="S7273"/>
      <c r="U7273"/>
      <c r="V7273"/>
      <c r="X7273"/>
      <c r="Y7273"/>
      <c r="AA7273"/>
      <c r="AB7273"/>
      <c r="AD7273"/>
      <c r="AE7273"/>
      <c r="AG7273"/>
      <c r="AH7273"/>
      <c r="AJ7273"/>
      <c r="AK7273"/>
      <c r="AM7273"/>
      <c r="AN7273"/>
      <c r="AP7273"/>
      <c r="AQ7273"/>
      <c r="AS7273"/>
      <c r="AT7273"/>
    </row>
    <row r="7274" spans="18:46">
      <c r="R7274"/>
      <c r="S7274"/>
      <c r="U7274"/>
      <c r="V7274"/>
      <c r="X7274"/>
      <c r="Y7274"/>
      <c r="AA7274"/>
      <c r="AB7274"/>
      <c r="AD7274"/>
      <c r="AE7274"/>
      <c r="AG7274"/>
      <c r="AH7274"/>
      <c r="AJ7274"/>
      <c r="AK7274"/>
      <c r="AM7274"/>
      <c r="AN7274"/>
      <c r="AP7274"/>
      <c r="AQ7274"/>
      <c r="AS7274"/>
      <c r="AT7274"/>
    </row>
    <row r="7275" spans="18:46">
      <c r="R7275"/>
      <c r="S7275"/>
      <c r="U7275"/>
      <c r="V7275"/>
      <c r="X7275"/>
      <c r="Y7275"/>
      <c r="AA7275"/>
      <c r="AB7275"/>
      <c r="AD7275"/>
      <c r="AE7275"/>
      <c r="AG7275"/>
      <c r="AH7275"/>
      <c r="AJ7275"/>
      <c r="AK7275"/>
      <c r="AM7275"/>
      <c r="AN7275"/>
      <c r="AP7275"/>
      <c r="AQ7275"/>
      <c r="AS7275"/>
      <c r="AT7275"/>
    </row>
    <row r="7276" spans="18:46">
      <c r="R7276"/>
      <c r="S7276"/>
      <c r="U7276"/>
      <c r="V7276"/>
      <c r="X7276"/>
      <c r="Y7276"/>
      <c r="AA7276"/>
      <c r="AB7276"/>
      <c r="AD7276"/>
      <c r="AE7276"/>
      <c r="AG7276"/>
      <c r="AH7276"/>
      <c r="AJ7276"/>
      <c r="AK7276"/>
      <c r="AM7276"/>
      <c r="AN7276"/>
      <c r="AP7276"/>
      <c r="AQ7276"/>
      <c r="AS7276"/>
      <c r="AT7276"/>
    </row>
    <row r="7277" spans="18:46">
      <c r="R7277"/>
      <c r="S7277"/>
      <c r="U7277"/>
      <c r="V7277"/>
      <c r="X7277"/>
      <c r="Y7277"/>
      <c r="AA7277"/>
      <c r="AB7277"/>
      <c r="AD7277"/>
      <c r="AE7277"/>
      <c r="AG7277"/>
      <c r="AH7277"/>
      <c r="AJ7277"/>
      <c r="AK7277"/>
      <c r="AM7277"/>
      <c r="AN7277"/>
      <c r="AP7277"/>
      <c r="AQ7277"/>
      <c r="AS7277"/>
      <c r="AT7277"/>
    </row>
    <row r="7278" spans="18:46">
      <c r="R7278"/>
      <c r="S7278"/>
      <c r="U7278"/>
      <c r="V7278"/>
      <c r="X7278"/>
      <c r="Y7278"/>
      <c r="AA7278"/>
      <c r="AB7278"/>
      <c r="AD7278"/>
      <c r="AE7278"/>
      <c r="AG7278"/>
      <c r="AH7278"/>
      <c r="AJ7278"/>
      <c r="AK7278"/>
      <c r="AM7278"/>
      <c r="AN7278"/>
      <c r="AP7278"/>
      <c r="AQ7278"/>
      <c r="AS7278"/>
      <c r="AT7278"/>
    </row>
    <row r="7279" spans="18:46">
      <c r="R7279"/>
      <c r="S7279"/>
      <c r="U7279"/>
      <c r="V7279"/>
      <c r="X7279"/>
      <c r="Y7279"/>
      <c r="AA7279"/>
      <c r="AB7279"/>
      <c r="AD7279"/>
      <c r="AE7279"/>
      <c r="AG7279"/>
      <c r="AH7279"/>
      <c r="AJ7279"/>
      <c r="AK7279"/>
      <c r="AM7279"/>
      <c r="AN7279"/>
      <c r="AP7279"/>
      <c r="AQ7279"/>
      <c r="AS7279"/>
      <c r="AT7279"/>
    </row>
    <row r="7280" spans="18:46">
      <c r="R7280"/>
      <c r="S7280"/>
      <c r="U7280"/>
      <c r="V7280"/>
      <c r="X7280"/>
      <c r="Y7280"/>
      <c r="AA7280"/>
      <c r="AB7280"/>
      <c r="AD7280"/>
      <c r="AE7280"/>
      <c r="AG7280"/>
      <c r="AH7280"/>
      <c r="AJ7280"/>
      <c r="AK7280"/>
      <c r="AM7280"/>
      <c r="AN7280"/>
      <c r="AP7280"/>
      <c r="AQ7280"/>
      <c r="AS7280"/>
      <c r="AT7280"/>
    </row>
    <row r="7281" spans="18:46">
      <c r="R7281"/>
      <c r="S7281"/>
      <c r="U7281"/>
      <c r="V7281"/>
      <c r="X7281"/>
      <c r="Y7281"/>
      <c r="AA7281"/>
      <c r="AB7281"/>
      <c r="AD7281"/>
      <c r="AE7281"/>
      <c r="AG7281"/>
      <c r="AH7281"/>
      <c r="AJ7281"/>
      <c r="AK7281"/>
      <c r="AM7281"/>
      <c r="AN7281"/>
      <c r="AP7281"/>
      <c r="AQ7281"/>
      <c r="AS7281"/>
      <c r="AT7281"/>
    </row>
    <row r="7282" spans="18:46">
      <c r="R7282"/>
      <c r="S7282"/>
      <c r="U7282"/>
      <c r="V7282"/>
      <c r="X7282"/>
      <c r="Y7282"/>
      <c r="AA7282"/>
      <c r="AB7282"/>
      <c r="AD7282"/>
      <c r="AE7282"/>
      <c r="AG7282"/>
      <c r="AH7282"/>
      <c r="AJ7282"/>
      <c r="AK7282"/>
      <c r="AM7282"/>
      <c r="AN7282"/>
      <c r="AP7282"/>
      <c r="AQ7282"/>
      <c r="AS7282"/>
      <c r="AT7282"/>
    </row>
    <row r="7283" spans="18:46">
      <c r="R7283"/>
      <c r="S7283"/>
      <c r="U7283"/>
      <c r="V7283"/>
      <c r="X7283"/>
      <c r="Y7283"/>
      <c r="AA7283"/>
      <c r="AB7283"/>
      <c r="AD7283"/>
      <c r="AE7283"/>
      <c r="AG7283"/>
      <c r="AH7283"/>
      <c r="AJ7283"/>
      <c r="AK7283"/>
      <c r="AM7283"/>
      <c r="AN7283"/>
      <c r="AP7283"/>
      <c r="AQ7283"/>
      <c r="AS7283"/>
      <c r="AT7283"/>
    </row>
    <row r="7284" spans="18:46">
      <c r="R7284"/>
      <c r="S7284"/>
      <c r="U7284"/>
      <c r="V7284"/>
      <c r="X7284"/>
      <c r="Y7284"/>
      <c r="AA7284"/>
      <c r="AB7284"/>
      <c r="AD7284"/>
      <c r="AE7284"/>
      <c r="AG7284"/>
      <c r="AH7284"/>
      <c r="AJ7284"/>
      <c r="AK7284"/>
      <c r="AM7284"/>
      <c r="AN7284"/>
      <c r="AP7284"/>
      <c r="AQ7284"/>
      <c r="AS7284"/>
      <c r="AT7284"/>
    </row>
    <row r="7285" spans="18:46">
      <c r="R7285"/>
      <c r="S7285"/>
      <c r="U7285"/>
      <c r="V7285"/>
      <c r="X7285"/>
      <c r="Y7285"/>
      <c r="AA7285"/>
      <c r="AB7285"/>
      <c r="AD7285"/>
      <c r="AE7285"/>
      <c r="AG7285"/>
      <c r="AH7285"/>
      <c r="AJ7285"/>
      <c r="AK7285"/>
      <c r="AM7285"/>
      <c r="AN7285"/>
      <c r="AP7285"/>
      <c r="AQ7285"/>
      <c r="AS7285"/>
      <c r="AT7285"/>
    </row>
    <row r="7286" spans="18:46">
      <c r="R7286"/>
      <c r="S7286"/>
      <c r="U7286"/>
      <c r="V7286"/>
      <c r="X7286"/>
      <c r="Y7286"/>
      <c r="AA7286"/>
      <c r="AB7286"/>
      <c r="AD7286"/>
      <c r="AE7286"/>
      <c r="AG7286"/>
      <c r="AH7286"/>
      <c r="AJ7286"/>
      <c r="AK7286"/>
      <c r="AM7286"/>
      <c r="AN7286"/>
      <c r="AP7286"/>
      <c r="AQ7286"/>
      <c r="AS7286"/>
      <c r="AT7286"/>
    </row>
    <row r="7287" spans="18:46">
      <c r="R7287"/>
      <c r="S7287"/>
      <c r="U7287"/>
      <c r="V7287"/>
      <c r="X7287"/>
      <c r="Y7287"/>
      <c r="AA7287"/>
      <c r="AB7287"/>
      <c r="AD7287"/>
      <c r="AE7287"/>
      <c r="AG7287"/>
      <c r="AH7287"/>
      <c r="AJ7287"/>
      <c r="AK7287"/>
      <c r="AM7287"/>
      <c r="AN7287"/>
      <c r="AP7287"/>
      <c r="AQ7287"/>
      <c r="AS7287"/>
      <c r="AT7287"/>
    </row>
    <row r="7288" spans="18:46">
      <c r="R7288"/>
      <c r="S7288"/>
      <c r="U7288"/>
      <c r="V7288"/>
      <c r="X7288"/>
      <c r="Y7288"/>
      <c r="AA7288"/>
      <c r="AB7288"/>
      <c r="AD7288"/>
      <c r="AE7288"/>
      <c r="AG7288"/>
      <c r="AH7288"/>
      <c r="AJ7288"/>
      <c r="AK7288"/>
      <c r="AM7288"/>
      <c r="AN7288"/>
      <c r="AP7288"/>
      <c r="AQ7288"/>
      <c r="AS7288"/>
      <c r="AT7288"/>
    </row>
    <row r="7289" spans="18:46">
      <c r="R7289"/>
      <c r="S7289"/>
      <c r="U7289"/>
      <c r="V7289"/>
      <c r="X7289"/>
      <c r="Y7289"/>
      <c r="AA7289"/>
      <c r="AB7289"/>
      <c r="AD7289"/>
      <c r="AE7289"/>
      <c r="AG7289"/>
      <c r="AH7289"/>
      <c r="AJ7289"/>
      <c r="AK7289"/>
      <c r="AM7289"/>
      <c r="AN7289"/>
      <c r="AP7289"/>
      <c r="AQ7289"/>
      <c r="AS7289"/>
      <c r="AT7289"/>
    </row>
    <row r="7290" spans="18:46">
      <c r="R7290"/>
      <c r="S7290"/>
      <c r="U7290"/>
      <c r="V7290"/>
      <c r="X7290"/>
      <c r="Y7290"/>
      <c r="AA7290"/>
      <c r="AB7290"/>
      <c r="AD7290"/>
      <c r="AE7290"/>
      <c r="AG7290"/>
      <c r="AH7290"/>
      <c r="AJ7290"/>
      <c r="AK7290"/>
      <c r="AM7290"/>
      <c r="AN7290"/>
      <c r="AP7290"/>
      <c r="AQ7290"/>
      <c r="AS7290"/>
      <c r="AT7290"/>
    </row>
    <row r="7291" spans="18:46">
      <c r="R7291"/>
      <c r="S7291"/>
      <c r="U7291"/>
      <c r="V7291"/>
      <c r="X7291"/>
      <c r="Y7291"/>
      <c r="AA7291"/>
      <c r="AB7291"/>
      <c r="AD7291"/>
      <c r="AE7291"/>
      <c r="AG7291"/>
      <c r="AH7291"/>
      <c r="AJ7291"/>
      <c r="AK7291"/>
      <c r="AM7291"/>
      <c r="AN7291"/>
      <c r="AP7291"/>
      <c r="AQ7291"/>
      <c r="AS7291"/>
      <c r="AT7291"/>
    </row>
    <row r="7292" spans="18:46">
      <c r="R7292"/>
      <c r="S7292"/>
      <c r="U7292"/>
      <c r="V7292"/>
      <c r="X7292"/>
      <c r="Y7292"/>
      <c r="AA7292"/>
      <c r="AB7292"/>
      <c r="AD7292"/>
      <c r="AE7292"/>
      <c r="AG7292"/>
      <c r="AH7292"/>
      <c r="AJ7292"/>
      <c r="AK7292"/>
      <c r="AM7292"/>
      <c r="AN7292"/>
      <c r="AP7292"/>
      <c r="AQ7292"/>
      <c r="AS7292"/>
      <c r="AT7292"/>
    </row>
    <row r="7293" spans="18:46">
      <c r="R7293"/>
      <c r="S7293"/>
      <c r="U7293"/>
      <c r="V7293"/>
      <c r="X7293"/>
      <c r="Y7293"/>
      <c r="AA7293"/>
      <c r="AB7293"/>
      <c r="AD7293"/>
      <c r="AE7293"/>
      <c r="AG7293"/>
      <c r="AH7293"/>
      <c r="AJ7293"/>
      <c r="AK7293"/>
      <c r="AM7293"/>
      <c r="AN7293"/>
      <c r="AP7293"/>
      <c r="AQ7293"/>
      <c r="AS7293"/>
      <c r="AT7293"/>
    </row>
    <row r="7294" spans="18:46">
      <c r="R7294"/>
      <c r="S7294"/>
      <c r="U7294"/>
      <c r="V7294"/>
      <c r="X7294"/>
      <c r="Y7294"/>
      <c r="AA7294"/>
      <c r="AB7294"/>
      <c r="AD7294"/>
      <c r="AE7294"/>
      <c r="AG7294"/>
      <c r="AH7294"/>
      <c r="AJ7294"/>
      <c r="AK7294"/>
      <c r="AM7294"/>
      <c r="AN7294"/>
      <c r="AP7294"/>
      <c r="AQ7294"/>
      <c r="AS7294"/>
      <c r="AT7294"/>
    </row>
    <row r="7295" spans="18:46">
      <c r="R7295"/>
      <c r="S7295"/>
      <c r="U7295"/>
      <c r="V7295"/>
      <c r="X7295"/>
      <c r="Y7295"/>
      <c r="AA7295"/>
      <c r="AB7295"/>
      <c r="AD7295"/>
      <c r="AE7295"/>
      <c r="AG7295"/>
      <c r="AH7295"/>
      <c r="AJ7295"/>
      <c r="AK7295"/>
      <c r="AM7295"/>
      <c r="AN7295"/>
      <c r="AP7295"/>
      <c r="AQ7295"/>
      <c r="AS7295"/>
      <c r="AT7295"/>
    </row>
    <row r="7296" spans="18:46">
      <c r="R7296"/>
      <c r="S7296"/>
      <c r="U7296"/>
      <c r="V7296"/>
      <c r="X7296"/>
      <c r="Y7296"/>
      <c r="AA7296"/>
      <c r="AB7296"/>
      <c r="AD7296"/>
      <c r="AE7296"/>
      <c r="AG7296"/>
      <c r="AH7296"/>
      <c r="AJ7296"/>
      <c r="AK7296"/>
      <c r="AM7296"/>
      <c r="AN7296"/>
      <c r="AP7296"/>
      <c r="AQ7296"/>
      <c r="AS7296"/>
      <c r="AT7296"/>
    </row>
    <row r="7297" spans="18:46">
      <c r="R7297"/>
      <c r="S7297"/>
      <c r="U7297"/>
      <c r="V7297"/>
      <c r="X7297"/>
      <c r="Y7297"/>
      <c r="AA7297"/>
      <c r="AB7297"/>
      <c r="AD7297"/>
      <c r="AE7297"/>
      <c r="AG7297"/>
      <c r="AH7297"/>
      <c r="AJ7297"/>
      <c r="AK7297"/>
      <c r="AM7297"/>
      <c r="AN7297"/>
      <c r="AP7297"/>
      <c r="AQ7297"/>
      <c r="AS7297"/>
      <c r="AT7297"/>
    </row>
    <row r="7298" spans="18:46">
      <c r="R7298"/>
      <c r="S7298"/>
      <c r="U7298"/>
      <c r="V7298"/>
      <c r="X7298"/>
      <c r="Y7298"/>
      <c r="AA7298"/>
      <c r="AB7298"/>
      <c r="AD7298"/>
      <c r="AE7298"/>
      <c r="AG7298"/>
      <c r="AH7298"/>
      <c r="AJ7298"/>
      <c r="AK7298"/>
      <c r="AM7298"/>
      <c r="AN7298"/>
      <c r="AP7298"/>
      <c r="AQ7298"/>
      <c r="AS7298"/>
      <c r="AT7298"/>
    </row>
    <row r="7299" spans="18:46">
      <c r="R7299"/>
      <c r="S7299"/>
      <c r="U7299"/>
      <c r="V7299"/>
      <c r="X7299"/>
      <c r="Y7299"/>
      <c r="AA7299"/>
      <c r="AB7299"/>
      <c r="AD7299"/>
      <c r="AE7299"/>
      <c r="AG7299"/>
      <c r="AH7299"/>
      <c r="AJ7299"/>
      <c r="AK7299"/>
      <c r="AM7299"/>
      <c r="AN7299"/>
      <c r="AP7299"/>
      <c r="AQ7299"/>
      <c r="AS7299"/>
      <c r="AT7299"/>
    </row>
    <row r="7300" spans="18:46">
      <c r="R7300"/>
      <c r="S7300"/>
      <c r="U7300"/>
      <c r="V7300"/>
      <c r="X7300"/>
      <c r="Y7300"/>
      <c r="AA7300"/>
      <c r="AB7300"/>
      <c r="AD7300"/>
      <c r="AE7300"/>
      <c r="AG7300"/>
      <c r="AH7300"/>
      <c r="AJ7300"/>
      <c r="AK7300"/>
      <c r="AM7300"/>
      <c r="AN7300"/>
      <c r="AP7300"/>
      <c r="AQ7300"/>
      <c r="AS7300"/>
      <c r="AT7300"/>
    </row>
    <row r="7301" spans="18:46">
      <c r="R7301"/>
      <c r="S7301"/>
      <c r="U7301"/>
      <c r="V7301"/>
      <c r="X7301"/>
      <c r="Y7301"/>
      <c r="AA7301"/>
      <c r="AB7301"/>
      <c r="AD7301"/>
      <c r="AE7301"/>
      <c r="AG7301"/>
      <c r="AH7301"/>
      <c r="AJ7301"/>
      <c r="AK7301"/>
      <c r="AM7301"/>
      <c r="AN7301"/>
      <c r="AP7301"/>
      <c r="AQ7301"/>
      <c r="AS7301"/>
      <c r="AT7301"/>
    </row>
    <row r="7302" spans="18:46">
      <c r="R7302"/>
      <c r="S7302"/>
      <c r="U7302"/>
      <c r="V7302"/>
      <c r="X7302"/>
      <c r="Y7302"/>
      <c r="AA7302"/>
      <c r="AB7302"/>
      <c r="AD7302"/>
      <c r="AE7302"/>
      <c r="AG7302"/>
      <c r="AH7302"/>
      <c r="AJ7302"/>
      <c r="AK7302"/>
      <c r="AM7302"/>
      <c r="AN7302"/>
      <c r="AP7302"/>
      <c r="AQ7302"/>
      <c r="AS7302"/>
      <c r="AT7302"/>
    </row>
    <row r="7303" spans="18:46">
      <c r="R7303"/>
      <c r="S7303"/>
      <c r="U7303"/>
      <c r="V7303"/>
      <c r="X7303"/>
      <c r="Y7303"/>
      <c r="AA7303"/>
      <c r="AB7303"/>
      <c r="AD7303"/>
      <c r="AE7303"/>
      <c r="AG7303"/>
      <c r="AH7303"/>
      <c r="AJ7303"/>
      <c r="AK7303"/>
      <c r="AM7303"/>
      <c r="AN7303"/>
      <c r="AP7303"/>
      <c r="AQ7303"/>
      <c r="AS7303"/>
      <c r="AT7303"/>
    </row>
    <row r="7304" spans="18:46">
      <c r="R7304"/>
      <c r="S7304"/>
      <c r="U7304"/>
      <c r="V7304"/>
      <c r="X7304"/>
      <c r="Y7304"/>
      <c r="AA7304"/>
      <c r="AB7304"/>
      <c r="AD7304"/>
      <c r="AE7304"/>
      <c r="AG7304"/>
      <c r="AH7304"/>
      <c r="AJ7304"/>
      <c r="AK7304"/>
      <c r="AM7304"/>
      <c r="AN7304"/>
      <c r="AP7304"/>
      <c r="AQ7304"/>
      <c r="AS7304"/>
      <c r="AT7304"/>
    </row>
    <row r="7305" spans="18:46">
      <c r="R7305"/>
      <c r="S7305"/>
      <c r="U7305"/>
      <c r="V7305"/>
      <c r="X7305"/>
      <c r="Y7305"/>
      <c r="AA7305"/>
      <c r="AB7305"/>
      <c r="AD7305"/>
      <c r="AE7305"/>
      <c r="AG7305"/>
      <c r="AH7305"/>
      <c r="AJ7305"/>
      <c r="AK7305"/>
      <c r="AM7305"/>
      <c r="AN7305"/>
      <c r="AP7305"/>
      <c r="AQ7305"/>
      <c r="AS7305"/>
      <c r="AT7305"/>
    </row>
    <row r="7306" spans="18:46">
      <c r="R7306"/>
      <c r="S7306"/>
      <c r="U7306"/>
      <c r="V7306"/>
      <c r="X7306"/>
      <c r="Y7306"/>
      <c r="AA7306"/>
      <c r="AB7306"/>
      <c r="AD7306"/>
      <c r="AE7306"/>
      <c r="AG7306"/>
      <c r="AH7306"/>
      <c r="AJ7306"/>
      <c r="AK7306"/>
      <c r="AM7306"/>
      <c r="AN7306"/>
      <c r="AP7306"/>
      <c r="AQ7306"/>
      <c r="AS7306"/>
      <c r="AT7306"/>
    </row>
    <row r="7307" spans="18:46">
      <c r="R7307"/>
      <c r="S7307"/>
      <c r="U7307"/>
      <c r="V7307"/>
      <c r="X7307"/>
      <c r="Y7307"/>
      <c r="AA7307"/>
      <c r="AB7307"/>
      <c r="AD7307"/>
      <c r="AE7307"/>
      <c r="AG7307"/>
      <c r="AH7307"/>
      <c r="AJ7307"/>
      <c r="AK7307"/>
      <c r="AM7307"/>
      <c r="AN7307"/>
      <c r="AP7307"/>
      <c r="AQ7307"/>
      <c r="AS7307"/>
      <c r="AT7307"/>
    </row>
    <row r="7308" spans="18:46">
      <c r="R7308"/>
      <c r="S7308"/>
      <c r="U7308"/>
      <c r="V7308"/>
      <c r="X7308"/>
      <c r="Y7308"/>
      <c r="AA7308"/>
      <c r="AB7308"/>
      <c r="AD7308"/>
      <c r="AE7308"/>
      <c r="AG7308"/>
      <c r="AH7308"/>
      <c r="AJ7308"/>
      <c r="AK7308"/>
      <c r="AM7308"/>
      <c r="AN7308"/>
      <c r="AP7308"/>
      <c r="AQ7308"/>
      <c r="AS7308"/>
      <c r="AT7308"/>
    </row>
    <row r="7309" spans="18:46">
      <c r="R7309"/>
      <c r="S7309"/>
      <c r="U7309"/>
      <c r="V7309"/>
      <c r="X7309"/>
      <c r="Y7309"/>
      <c r="AA7309"/>
      <c r="AB7309"/>
      <c r="AD7309"/>
      <c r="AE7309"/>
      <c r="AG7309"/>
      <c r="AH7309"/>
      <c r="AJ7309"/>
      <c r="AK7309"/>
      <c r="AM7309"/>
      <c r="AN7309"/>
      <c r="AP7309"/>
      <c r="AQ7309"/>
      <c r="AS7309"/>
      <c r="AT7309"/>
    </row>
    <row r="7310" spans="18:46">
      <c r="R7310"/>
      <c r="S7310"/>
      <c r="U7310"/>
      <c r="V7310"/>
      <c r="X7310"/>
      <c r="Y7310"/>
      <c r="AA7310"/>
      <c r="AB7310"/>
      <c r="AD7310"/>
      <c r="AE7310"/>
      <c r="AG7310"/>
      <c r="AH7310"/>
      <c r="AJ7310"/>
      <c r="AK7310"/>
      <c r="AM7310"/>
      <c r="AN7310"/>
      <c r="AP7310"/>
      <c r="AQ7310"/>
      <c r="AS7310"/>
      <c r="AT7310"/>
    </row>
    <row r="7311" spans="18:46">
      <c r="R7311"/>
      <c r="S7311"/>
      <c r="U7311"/>
      <c r="V7311"/>
      <c r="X7311"/>
      <c r="Y7311"/>
      <c r="AA7311"/>
      <c r="AB7311"/>
      <c r="AD7311"/>
      <c r="AE7311"/>
      <c r="AG7311"/>
      <c r="AH7311"/>
      <c r="AJ7311"/>
      <c r="AK7311"/>
      <c r="AM7311"/>
      <c r="AN7311"/>
      <c r="AP7311"/>
      <c r="AQ7311"/>
      <c r="AS7311"/>
      <c r="AT7311"/>
    </row>
    <row r="7312" spans="18:46">
      <c r="R7312"/>
      <c r="S7312"/>
      <c r="U7312"/>
      <c r="V7312"/>
      <c r="X7312"/>
      <c r="Y7312"/>
      <c r="AA7312"/>
      <c r="AB7312"/>
      <c r="AD7312"/>
      <c r="AE7312"/>
      <c r="AG7312"/>
      <c r="AH7312"/>
      <c r="AJ7312"/>
      <c r="AK7312"/>
      <c r="AM7312"/>
      <c r="AN7312"/>
      <c r="AP7312"/>
      <c r="AQ7312"/>
      <c r="AS7312"/>
      <c r="AT7312"/>
    </row>
    <row r="7313" spans="18:46">
      <c r="R7313"/>
      <c r="S7313"/>
      <c r="U7313"/>
      <c r="V7313"/>
      <c r="X7313"/>
      <c r="Y7313"/>
      <c r="AA7313"/>
      <c r="AB7313"/>
      <c r="AD7313"/>
      <c r="AE7313"/>
      <c r="AG7313"/>
      <c r="AH7313"/>
      <c r="AJ7313"/>
      <c r="AK7313"/>
      <c r="AM7313"/>
      <c r="AN7313"/>
      <c r="AP7313"/>
      <c r="AQ7313"/>
      <c r="AS7313"/>
      <c r="AT7313"/>
    </row>
    <row r="7314" spans="18:46">
      <c r="R7314"/>
      <c r="S7314"/>
      <c r="U7314"/>
      <c r="V7314"/>
      <c r="X7314"/>
      <c r="Y7314"/>
      <c r="AA7314"/>
      <c r="AB7314"/>
      <c r="AD7314"/>
      <c r="AE7314"/>
      <c r="AG7314"/>
      <c r="AH7314"/>
      <c r="AJ7314"/>
      <c r="AK7314"/>
      <c r="AM7314"/>
      <c r="AN7314"/>
      <c r="AP7314"/>
      <c r="AQ7314"/>
      <c r="AS7314"/>
      <c r="AT7314"/>
    </row>
    <row r="7315" spans="18:46">
      <c r="R7315"/>
      <c r="S7315"/>
      <c r="U7315"/>
      <c r="V7315"/>
      <c r="X7315"/>
      <c r="Y7315"/>
      <c r="AA7315"/>
      <c r="AB7315"/>
      <c r="AD7315"/>
      <c r="AE7315"/>
      <c r="AG7315"/>
      <c r="AH7315"/>
      <c r="AJ7315"/>
      <c r="AK7315"/>
      <c r="AM7315"/>
      <c r="AN7315"/>
      <c r="AP7315"/>
      <c r="AQ7315"/>
      <c r="AS7315"/>
      <c r="AT7315"/>
    </row>
    <row r="7316" spans="18:46">
      <c r="R7316"/>
      <c r="S7316"/>
      <c r="U7316"/>
      <c r="V7316"/>
      <c r="X7316"/>
      <c r="Y7316"/>
      <c r="AA7316"/>
      <c r="AB7316"/>
      <c r="AD7316"/>
      <c r="AE7316"/>
      <c r="AG7316"/>
      <c r="AH7316"/>
      <c r="AJ7316"/>
      <c r="AK7316"/>
      <c r="AM7316"/>
      <c r="AN7316"/>
      <c r="AP7316"/>
      <c r="AQ7316"/>
      <c r="AS7316"/>
      <c r="AT7316"/>
    </row>
    <row r="7317" spans="18:46">
      <c r="R7317"/>
      <c r="S7317"/>
      <c r="U7317"/>
      <c r="V7317"/>
      <c r="X7317"/>
      <c r="Y7317"/>
      <c r="AA7317"/>
      <c r="AB7317"/>
      <c r="AD7317"/>
      <c r="AE7317"/>
      <c r="AG7317"/>
      <c r="AH7317"/>
      <c r="AJ7317"/>
      <c r="AK7317"/>
      <c r="AM7317"/>
      <c r="AN7317"/>
      <c r="AP7317"/>
      <c r="AQ7317"/>
      <c r="AS7317"/>
      <c r="AT7317"/>
    </row>
    <row r="7318" spans="18:46">
      <c r="R7318"/>
      <c r="S7318"/>
      <c r="U7318"/>
      <c r="V7318"/>
      <c r="X7318"/>
      <c r="Y7318"/>
      <c r="AA7318"/>
      <c r="AB7318"/>
      <c r="AD7318"/>
      <c r="AE7318"/>
      <c r="AG7318"/>
      <c r="AH7318"/>
      <c r="AJ7318"/>
      <c r="AK7318"/>
      <c r="AM7318"/>
      <c r="AN7318"/>
      <c r="AP7318"/>
      <c r="AQ7318"/>
      <c r="AS7318"/>
      <c r="AT7318"/>
    </row>
    <row r="7319" spans="18:46">
      <c r="R7319"/>
      <c r="S7319"/>
      <c r="U7319"/>
      <c r="V7319"/>
      <c r="X7319"/>
      <c r="Y7319"/>
      <c r="AA7319"/>
      <c r="AB7319"/>
      <c r="AD7319"/>
      <c r="AE7319"/>
      <c r="AG7319"/>
      <c r="AH7319"/>
      <c r="AJ7319"/>
      <c r="AK7319"/>
      <c r="AM7319"/>
      <c r="AN7319"/>
      <c r="AP7319"/>
      <c r="AQ7319"/>
      <c r="AS7319"/>
      <c r="AT7319"/>
    </row>
    <row r="7320" spans="18:46">
      <c r="R7320"/>
      <c r="S7320"/>
      <c r="U7320"/>
      <c r="V7320"/>
      <c r="X7320"/>
      <c r="Y7320"/>
      <c r="AA7320"/>
      <c r="AB7320"/>
      <c r="AD7320"/>
      <c r="AE7320"/>
      <c r="AG7320"/>
      <c r="AH7320"/>
      <c r="AJ7320"/>
      <c r="AK7320"/>
      <c r="AM7320"/>
      <c r="AN7320"/>
      <c r="AP7320"/>
      <c r="AQ7320"/>
      <c r="AS7320"/>
      <c r="AT7320"/>
    </row>
    <row r="7321" spans="18:46">
      <c r="R7321"/>
      <c r="S7321"/>
      <c r="U7321"/>
      <c r="V7321"/>
      <c r="X7321"/>
      <c r="Y7321"/>
      <c r="AA7321"/>
      <c r="AB7321"/>
      <c r="AD7321"/>
      <c r="AE7321"/>
      <c r="AG7321"/>
      <c r="AH7321"/>
      <c r="AJ7321"/>
      <c r="AK7321"/>
      <c r="AM7321"/>
      <c r="AN7321"/>
      <c r="AP7321"/>
      <c r="AQ7321"/>
      <c r="AS7321"/>
      <c r="AT7321"/>
    </row>
    <row r="7322" spans="18:46">
      <c r="R7322"/>
      <c r="S7322"/>
      <c r="U7322"/>
      <c r="V7322"/>
      <c r="X7322"/>
      <c r="Y7322"/>
      <c r="AA7322"/>
      <c r="AB7322"/>
      <c r="AD7322"/>
      <c r="AE7322"/>
      <c r="AG7322"/>
      <c r="AH7322"/>
      <c r="AJ7322"/>
      <c r="AK7322"/>
      <c r="AM7322"/>
      <c r="AN7322"/>
      <c r="AP7322"/>
      <c r="AQ7322"/>
      <c r="AS7322"/>
      <c r="AT7322"/>
    </row>
    <row r="7323" spans="18:46">
      <c r="R7323"/>
      <c r="S7323"/>
      <c r="U7323"/>
      <c r="V7323"/>
      <c r="X7323"/>
      <c r="Y7323"/>
      <c r="AA7323"/>
      <c r="AB7323"/>
      <c r="AD7323"/>
      <c r="AE7323"/>
      <c r="AG7323"/>
      <c r="AH7323"/>
      <c r="AJ7323"/>
      <c r="AK7323"/>
      <c r="AM7323"/>
      <c r="AN7323"/>
      <c r="AP7323"/>
      <c r="AQ7323"/>
      <c r="AS7323"/>
      <c r="AT7323"/>
    </row>
    <row r="7324" spans="18:46">
      <c r="R7324"/>
      <c r="S7324"/>
      <c r="U7324"/>
      <c r="V7324"/>
      <c r="X7324"/>
      <c r="Y7324"/>
      <c r="AA7324"/>
      <c r="AB7324"/>
      <c r="AD7324"/>
      <c r="AE7324"/>
      <c r="AG7324"/>
      <c r="AH7324"/>
      <c r="AJ7324"/>
      <c r="AK7324"/>
      <c r="AM7324"/>
      <c r="AN7324"/>
      <c r="AP7324"/>
      <c r="AQ7324"/>
      <c r="AS7324"/>
      <c r="AT7324"/>
    </row>
    <row r="7325" spans="18:46">
      <c r="R7325"/>
      <c r="S7325"/>
      <c r="U7325"/>
      <c r="V7325"/>
      <c r="X7325"/>
      <c r="Y7325"/>
      <c r="AA7325"/>
      <c r="AB7325"/>
      <c r="AD7325"/>
      <c r="AE7325"/>
      <c r="AG7325"/>
      <c r="AH7325"/>
      <c r="AJ7325"/>
      <c r="AK7325"/>
      <c r="AM7325"/>
      <c r="AN7325"/>
      <c r="AP7325"/>
      <c r="AQ7325"/>
      <c r="AS7325"/>
      <c r="AT7325"/>
    </row>
    <row r="7326" spans="18:46">
      <c r="R7326"/>
      <c r="S7326"/>
      <c r="U7326"/>
      <c r="V7326"/>
      <c r="X7326"/>
      <c r="Y7326"/>
      <c r="AA7326"/>
      <c r="AB7326"/>
      <c r="AD7326"/>
      <c r="AE7326"/>
      <c r="AG7326"/>
      <c r="AH7326"/>
      <c r="AJ7326"/>
      <c r="AK7326"/>
      <c r="AM7326"/>
      <c r="AN7326"/>
      <c r="AP7326"/>
      <c r="AQ7326"/>
      <c r="AS7326"/>
      <c r="AT7326"/>
    </row>
    <row r="7327" spans="18:46">
      <c r="R7327"/>
      <c r="S7327"/>
      <c r="U7327"/>
      <c r="V7327"/>
      <c r="X7327"/>
      <c r="Y7327"/>
      <c r="AA7327"/>
      <c r="AB7327"/>
      <c r="AD7327"/>
      <c r="AE7327"/>
      <c r="AG7327"/>
      <c r="AH7327"/>
      <c r="AJ7327"/>
      <c r="AK7327"/>
      <c r="AM7327"/>
      <c r="AN7327"/>
      <c r="AP7327"/>
      <c r="AQ7327"/>
      <c r="AS7327"/>
      <c r="AT7327"/>
    </row>
    <row r="7328" spans="18:46">
      <c r="R7328"/>
      <c r="S7328"/>
      <c r="U7328"/>
      <c r="V7328"/>
      <c r="X7328"/>
      <c r="Y7328"/>
      <c r="AA7328"/>
      <c r="AB7328"/>
      <c r="AD7328"/>
      <c r="AE7328"/>
      <c r="AG7328"/>
      <c r="AH7328"/>
      <c r="AJ7328"/>
      <c r="AK7328"/>
      <c r="AM7328"/>
      <c r="AN7328"/>
      <c r="AP7328"/>
      <c r="AQ7328"/>
      <c r="AS7328"/>
      <c r="AT7328"/>
    </row>
    <row r="7329" spans="18:46">
      <c r="R7329"/>
      <c r="S7329"/>
      <c r="U7329"/>
      <c r="V7329"/>
      <c r="X7329"/>
      <c r="Y7329"/>
      <c r="AA7329"/>
      <c r="AB7329"/>
      <c r="AD7329"/>
      <c r="AE7329"/>
      <c r="AG7329"/>
      <c r="AH7329"/>
      <c r="AJ7329"/>
      <c r="AK7329"/>
      <c r="AM7329"/>
      <c r="AN7329"/>
      <c r="AP7329"/>
      <c r="AQ7329"/>
      <c r="AS7329"/>
      <c r="AT7329"/>
    </row>
    <row r="7330" spans="18:46">
      <c r="R7330"/>
      <c r="S7330"/>
      <c r="U7330"/>
      <c r="V7330"/>
      <c r="X7330"/>
      <c r="Y7330"/>
      <c r="AA7330"/>
      <c r="AB7330"/>
      <c r="AD7330"/>
      <c r="AE7330"/>
      <c r="AG7330"/>
      <c r="AH7330"/>
      <c r="AJ7330"/>
      <c r="AK7330"/>
      <c r="AM7330"/>
      <c r="AN7330"/>
      <c r="AP7330"/>
      <c r="AQ7330"/>
      <c r="AS7330"/>
      <c r="AT7330"/>
    </row>
    <row r="7331" spans="18:46">
      <c r="R7331"/>
      <c r="S7331"/>
      <c r="U7331"/>
      <c r="V7331"/>
      <c r="X7331"/>
      <c r="Y7331"/>
      <c r="AA7331"/>
      <c r="AB7331"/>
      <c r="AD7331"/>
      <c r="AE7331"/>
      <c r="AG7331"/>
      <c r="AH7331"/>
      <c r="AJ7331"/>
      <c r="AK7331"/>
      <c r="AM7331"/>
      <c r="AN7331"/>
      <c r="AP7331"/>
      <c r="AQ7331"/>
      <c r="AS7331"/>
      <c r="AT7331"/>
    </row>
    <row r="7332" spans="18:46">
      <c r="R7332"/>
      <c r="S7332"/>
      <c r="U7332"/>
      <c r="V7332"/>
      <c r="X7332"/>
      <c r="Y7332"/>
      <c r="AA7332"/>
      <c r="AB7332"/>
      <c r="AD7332"/>
      <c r="AE7332"/>
      <c r="AG7332"/>
      <c r="AH7332"/>
      <c r="AJ7332"/>
      <c r="AK7332"/>
      <c r="AM7332"/>
      <c r="AN7332"/>
      <c r="AP7332"/>
      <c r="AQ7332"/>
      <c r="AS7332"/>
      <c r="AT7332"/>
    </row>
    <row r="7333" spans="18:46">
      <c r="R7333"/>
      <c r="S7333"/>
      <c r="U7333"/>
      <c r="V7333"/>
      <c r="X7333"/>
      <c r="Y7333"/>
      <c r="AA7333"/>
      <c r="AB7333"/>
      <c r="AD7333"/>
      <c r="AE7333"/>
      <c r="AG7333"/>
      <c r="AH7333"/>
      <c r="AJ7333"/>
      <c r="AK7333"/>
      <c r="AM7333"/>
      <c r="AN7333"/>
      <c r="AP7333"/>
      <c r="AQ7333"/>
      <c r="AS7333"/>
      <c r="AT7333"/>
    </row>
    <row r="7334" spans="18:46">
      <c r="R7334"/>
      <c r="S7334"/>
      <c r="U7334"/>
      <c r="V7334"/>
      <c r="X7334"/>
      <c r="Y7334"/>
      <c r="AA7334"/>
      <c r="AB7334"/>
      <c r="AD7334"/>
      <c r="AE7334"/>
      <c r="AG7334"/>
      <c r="AH7334"/>
      <c r="AJ7334"/>
      <c r="AK7334"/>
      <c r="AM7334"/>
      <c r="AN7334"/>
      <c r="AP7334"/>
      <c r="AQ7334"/>
      <c r="AS7334"/>
      <c r="AT7334"/>
    </row>
    <row r="7335" spans="18:46">
      <c r="R7335"/>
      <c r="S7335"/>
      <c r="U7335"/>
      <c r="V7335"/>
      <c r="X7335"/>
      <c r="Y7335"/>
      <c r="AA7335"/>
      <c r="AB7335"/>
      <c r="AD7335"/>
      <c r="AE7335"/>
      <c r="AG7335"/>
      <c r="AH7335"/>
      <c r="AJ7335"/>
      <c r="AK7335"/>
      <c r="AM7335"/>
      <c r="AN7335"/>
      <c r="AP7335"/>
      <c r="AQ7335"/>
      <c r="AS7335"/>
      <c r="AT7335"/>
    </row>
    <row r="7336" spans="18:46">
      <c r="R7336"/>
      <c r="S7336"/>
      <c r="U7336"/>
      <c r="V7336"/>
      <c r="X7336"/>
      <c r="Y7336"/>
      <c r="AA7336"/>
      <c r="AB7336"/>
      <c r="AD7336"/>
      <c r="AE7336"/>
      <c r="AG7336"/>
      <c r="AH7336"/>
      <c r="AJ7336"/>
      <c r="AK7336"/>
      <c r="AM7336"/>
      <c r="AN7336"/>
      <c r="AP7336"/>
      <c r="AQ7336"/>
      <c r="AS7336"/>
      <c r="AT7336"/>
    </row>
    <row r="7337" spans="18:46">
      <c r="R7337"/>
      <c r="S7337"/>
      <c r="U7337"/>
      <c r="V7337"/>
      <c r="X7337"/>
      <c r="Y7337"/>
      <c r="AA7337"/>
      <c r="AB7337"/>
      <c r="AD7337"/>
      <c r="AE7337"/>
      <c r="AG7337"/>
      <c r="AH7337"/>
      <c r="AJ7337"/>
      <c r="AK7337"/>
      <c r="AM7337"/>
      <c r="AN7337"/>
      <c r="AP7337"/>
      <c r="AQ7337"/>
      <c r="AS7337"/>
      <c r="AT7337"/>
    </row>
    <row r="7338" spans="18:46">
      <c r="R7338"/>
      <c r="S7338"/>
      <c r="U7338"/>
      <c r="V7338"/>
      <c r="X7338"/>
      <c r="Y7338"/>
      <c r="AA7338"/>
      <c r="AB7338"/>
      <c r="AD7338"/>
      <c r="AE7338"/>
      <c r="AG7338"/>
      <c r="AH7338"/>
      <c r="AJ7338"/>
      <c r="AK7338"/>
      <c r="AM7338"/>
      <c r="AN7338"/>
      <c r="AP7338"/>
      <c r="AQ7338"/>
      <c r="AS7338"/>
      <c r="AT7338"/>
    </row>
    <row r="7339" spans="18:46">
      <c r="R7339"/>
      <c r="S7339"/>
      <c r="U7339"/>
      <c r="V7339"/>
      <c r="X7339"/>
      <c r="Y7339"/>
      <c r="AA7339"/>
      <c r="AB7339"/>
      <c r="AD7339"/>
      <c r="AE7339"/>
      <c r="AG7339"/>
      <c r="AH7339"/>
      <c r="AJ7339"/>
      <c r="AK7339"/>
      <c r="AM7339"/>
      <c r="AN7339"/>
      <c r="AP7339"/>
      <c r="AQ7339"/>
      <c r="AS7339"/>
      <c r="AT7339"/>
    </row>
    <row r="7340" spans="18:46">
      <c r="R7340"/>
      <c r="S7340"/>
      <c r="U7340"/>
      <c r="V7340"/>
      <c r="X7340"/>
      <c r="Y7340"/>
      <c r="AA7340"/>
      <c r="AB7340"/>
      <c r="AD7340"/>
      <c r="AE7340"/>
      <c r="AG7340"/>
      <c r="AH7340"/>
      <c r="AJ7340"/>
      <c r="AK7340"/>
      <c r="AM7340"/>
      <c r="AN7340"/>
      <c r="AP7340"/>
      <c r="AQ7340"/>
      <c r="AS7340"/>
      <c r="AT7340"/>
    </row>
    <row r="7341" spans="18:46">
      <c r="R7341"/>
      <c r="S7341"/>
      <c r="U7341"/>
      <c r="V7341"/>
      <c r="X7341"/>
      <c r="Y7341"/>
      <c r="AA7341"/>
      <c r="AB7341"/>
      <c r="AD7341"/>
      <c r="AE7341"/>
      <c r="AG7341"/>
      <c r="AH7341"/>
      <c r="AJ7341"/>
      <c r="AK7341"/>
      <c r="AM7341"/>
      <c r="AN7341"/>
      <c r="AP7341"/>
      <c r="AQ7341"/>
      <c r="AS7341"/>
      <c r="AT7341"/>
    </row>
    <row r="7342" spans="18:46">
      <c r="R7342"/>
      <c r="S7342"/>
      <c r="U7342"/>
      <c r="V7342"/>
      <c r="X7342"/>
      <c r="Y7342"/>
      <c r="AA7342"/>
      <c r="AB7342"/>
      <c r="AD7342"/>
      <c r="AE7342"/>
      <c r="AG7342"/>
      <c r="AH7342"/>
      <c r="AJ7342"/>
      <c r="AK7342"/>
      <c r="AM7342"/>
      <c r="AN7342"/>
      <c r="AP7342"/>
      <c r="AQ7342"/>
      <c r="AS7342"/>
      <c r="AT7342"/>
    </row>
    <row r="7343" spans="18:46">
      <c r="R7343"/>
      <c r="S7343"/>
      <c r="U7343"/>
      <c r="V7343"/>
      <c r="X7343"/>
      <c r="Y7343"/>
      <c r="AA7343"/>
      <c r="AB7343"/>
      <c r="AD7343"/>
      <c r="AE7343"/>
      <c r="AG7343"/>
      <c r="AH7343"/>
      <c r="AJ7343"/>
      <c r="AK7343"/>
      <c r="AM7343"/>
      <c r="AN7343"/>
      <c r="AP7343"/>
      <c r="AQ7343"/>
      <c r="AS7343"/>
      <c r="AT7343"/>
    </row>
    <row r="7344" spans="18:46">
      <c r="R7344"/>
      <c r="S7344"/>
      <c r="U7344"/>
      <c r="V7344"/>
      <c r="X7344"/>
      <c r="Y7344"/>
      <c r="AA7344"/>
      <c r="AB7344"/>
      <c r="AD7344"/>
      <c r="AE7344"/>
      <c r="AG7344"/>
      <c r="AH7344"/>
      <c r="AJ7344"/>
      <c r="AK7344"/>
      <c r="AM7344"/>
      <c r="AN7344"/>
      <c r="AP7344"/>
      <c r="AQ7344"/>
      <c r="AS7344"/>
      <c r="AT7344"/>
    </row>
    <row r="7345" spans="18:46">
      <c r="R7345"/>
      <c r="S7345"/>
      <c r="U7345"/>
      <c r="V7345"/>
      <c r="X7345"/>
      <c r="Y7345"/>
      <c r="AA7345"/>
      <c r="AB7345"/>
      <c r="AD7345"/>
      <c r="AE7345"/>
      <c r="AG7345"/>
      <c r="AH7345"/>
      <c r="AJ7345"/>
      <c r="AK7345"/>
      <c r="AM7345"/>
      <c r="AN7345"/>
      <c r="AP7345"/>
      <c r="AQ7345"/>
      <c r="AS7345"/>
      <c r="AT7345"/>
    </row>
    <row r="7346" spans="18:46">
      <c r="R7346"/>
      <c r="S7346"/>
      <c r="U7346"/>
      <c r="V7346"/>
      <c r="X7346"/>
      <c r="Y7346"/>
      <c r="AA7346"/>
      <c r="AB7346"/>
      <c r="AD7346"/>
      <c r="AE7346"/>
      <c r="AG7346"/>
      <c r="AH7346"/>
      <c r="AJ7346"/>
      <c r="AK7346"/>
      <c r="AM7346"/>
      <c r="AN7346"/>
      <c r="AP7346"/>
      <c r="AQ7346"/>
      <c r="AS7346"/>
      <c r="AT7346"/>
    </row>
    <row r="7347" spans="18:46">
      <c r="R7347"/>
      <c r="S7347"/>
      <c r="U7347"/>
      <c r="V7347"/>
      <c r="X7347"/>
      <c r="Y7347"/>
      <c r="AA7347"/>
      <c r="AB7347"/>
      <c r="AD7347"/>
      <c r="AE7347"/>
      <c r="AG7347"/>
      <c r="AH7347"/>
      <c r="AJ7347"/>
      <c r="AK7347"/>
      <c r="AM7347"/>
      <c r="AN7347"/>
      <c r="AP7347"/>
      <c r="AQ7347"/>
      <c r="AS7347"/>
      <c r="AT7347"/>
    </row>
    <row r="7348" spans="18:46">
      <c r="R7348"/>
      <c r="S7348"/>
      <c r="U7348"/>
      <c r="V7348"/>
      <c r="X7348"/>
      <c r="Y7348"/>
      <c r="AA7348"/>
      <c r="AB7348"/>
      <c r="AD7348"/>
      <c r="AE7348"/>
      <c r="AG7348"/>
      <c r="AH7348"/>
      <c r="AJ7348"/>
      <c r="AK7348"/>
      <c r="AM7348"/>
      <c r="AN7348"/>
      <c r="AP7348"/>
      <c r="AQ7348"/>
      <c r="AS7348"/>
      <c r="AT7348"/>
    </row>
    <row r="7349" spans="18:46">
      <c r="R7349"/>
      <c r="S7349"/>
      <c r="U7349"/>
      <c r="V7349"/>
      <c r="X7349"/>
      <c r="Y7349"/>
      <c r="AA7349"/>
      <c r="AB7349"/>
      <c r="AD7349"/>
      <c r="AE7349"/>
      <c r="AG7349"/>
      <c r="AH7349"/>
      <c r="AJ7349"/>
      <c r="AK7349"/>
      <c r="AM7349"/>
      <c r="AN7349"/>
      <c r="AP7349"/>
      <c r="AQ7349"/>
      <c r="AS7349"/>
      <c r="AT7349"/>
    </row>
    <row r="7350" spans="18:46">
      <c r="R7350"/>
      <c r="S7350"/>
      <c r="U7350"/>
      <c r="V7350"/>
      <c r="X7350"/>
      <c r="Y7350"/>
      <c r="AA7350"/>
      <c r="AB7350"/>
      <c r="AD7350"/>
      <c r="AE7350"/>
      <c r="AG7350"/>
      <c r="AH7350"/>
      <c r="AJ7350"/>
      <c r="AK7350"/>
      <c r="AM7350"/>
      <c r="AN7350"/>
      <c r="AP7350"/>
      <c r="AQ7350"/>
      <c r="AS7350"/>
      <c r="AT7350"/>
    </row>
    <row r="7351" spans="18:46">
      <c r="R7351"/>
      <c r="S7351"/>
      <c r="U7351"/>
      <c r="V7351"/>
      <c r="X7351"/>
      <c r="Y7351"/>
      <c r="AA7351"/>
      <c r="AB7351"/>
      <c r="AD7351"/>
      <c r="AE7351"/>
      <c r="AG7351"/>
      <c r="AH7351"/>
      <c r="AJ7351"/>
      <c r="AK7351"/>
      <c r="AM7351"/>
      <c r="AN7351"/>
      <c r="AP7351"/>
      <c r="AQ7351"/>
      <c r="AS7351"/>
      <c r="AT7351"/>
    </row>
    <row r="7352" spans="18:46">
      <c r="R7352"/>
      <c r="S7352"/>
      <c r="U7352"/>
      <c r="V7352"/>
      <c r="X7352"/>
      <c r="Y7352"/>
      <c r="AA7352"/>
      <c r="AB7352"/>
      <c r="AD7352"/>
      <c r="AE7352"/>
      <c r="AG7352"/>
      <c r="AH7352"/>
      <c r="AJ7352"/>
      <c r="AK7352"/>
      <c r="AM7352"/>
      <c r="AN7352"/>
      <c r="AP7352"/>
      <c r="AQ7352"/>
      <c r="AS7352"/>
      <c r="AT7352"/>
    </row>
    <row r="7353" spans="18:46">
      <c r="R7353"/>
      <c r="S7353"/>
      <c r="U7353"/>
      <c r="V7353"/>
      <c r="X7353"/>
      <c r="Y7353"/>
      <c r="AA7353"/>
      <c r="AB7353"/>
      <c r="AD7353"/>
      <c r="AE7353"/>
      <c r="AG7353"/>
      <c r="AH7353"/>
      <c r="AJ7353"/>
      <c r="AK7353"/>
      <c r="AM7353"/>
      <c r="AN7353"/>
      <c r="AP7353"/>
      <c r="AQ7353"/>
      <c r="AS7353"/>
      <c r="AT7353"/>
    </row>
    <row r="7354" spans="18:46">
      <c r="R7354"/>
      <c r="S7354"/>
      <c r="U7354"/>
      <c r="V7354"/>
      <c r="X7354"/>
      <c r="Y7354"/>
      <c r="AA7354"/>
      <c r="AB7354"/>
      <c r="AD7354"/>
      <c r="AE7354"/>
      <c r="AG7354"/>
      <c r="AH7354"/>
      <c r="AJ7354"/>
      <c r="AK7354"/>
      <c r="AM7354"/>
      <c r="AN7354"/>
      <c r="AP7354"/>
      <c r="AQ7354"/>
      <c r="AS7354"/>
      <c r="AT7354"/>
    </row>
    <row r="7355" spans="18:46">
      <c r="R7355"/>
      <c r="S7355"/>
      <c r="U7355"/>
      <c r="V7355"/>
      <c r="X7355"/>
      <c r="Y7355"/>
      <c r="AA7355"/>
      <c r="AB7355"/>
      <c r="AD7355"/>
      <c r="AE7355"/>
      <c r="AG7355"/>
      <c r="AH7355"/>
      <c r="AJ7355"/>
      <c r="AK7355"/>
      <c r="AM7355"/>
      <c r="AN7355"/>
      <c r="AP7355"/>
      <c r="AQ7355"/>
      <c r="AS7355"/>
      <c r="AT7355"/>
    </row>
    <row r="7356" spans="18:46">
      <c r="R7356"/>
      <c r="S7356"/>
      <c r="U7356"/>
      <c r="V7356"/>
      <c r="X7356"/>
      <c r="Y7356"/>
      <c r="AA7356"/>
      <c r="AB7356"/>
      <c r="AD7356"/>
      <c r="AE7356"/>
      <c r="AG7356"/>
      <c r="AH7356"/>
      <c r="AJ7356"/>
      <c r="AK7356"/>
      <c r="AM7356"/>
      <c r="AN7356"/>
      <c r="AP7356"/>
      <c r="AQ7356"/>
      <c r="AS7356"/>
      <c r="AT7356"/>
    </row>
    <row r="7357" spans="18:46">
      <c r="R7357"/>
      <c r="S7357"/>
      <c r="U7357"/>
      <c r="V7357"/>
      <c r="X7357"/>
      <c r="Y7357"/>
      <c r="AA7357"/>
      <c r="AB7357"/>
      <c r="AD7357"/>
      <c r="AE7357"/>
      <c r="AG7357"/>
      <c r="AH7357"/>
      <c r="AJ7357"/>
      <c r="AK7357"/>
      <c r="AM7357"/>
      <c r="AN7357"/>
      <c r="AP7357"/>
      <c r="AQ7357"/>
      <c r="AS7357"/>
      <c r="AT7357"/>
    </row>
    <row r="7358" spans="18:46">
      <c r="R7358"/>
      <c r="S7358"/>
      <c r="U7358"/>
      <c r="V7358"/>
      <c r="X7358"/>
      <c r="Y7358"/>
      <c r="AA7358"/>
      <c r="AB7358"/>
      <c r="AD7358"/>
      <c r="AE7358"/>
      <c r="AG7358"/>
      <c r="AH7358"/>
      <c r="AJ7358"/>
      <c r="AK7358"/>
      <c r="AM7358"/>
      <c r="AN7358"/>
      <c r="AP7358"/>
      <c r="AQ7358"/>
      <c r="AS7358"/>
      <c r="AT7358"/>
    </row>
    <row r="7359" spans="18:46">
      <c r="R7359"/>
      <c r="S7359"/>
      <c r="U7359"/>
      <c r="V7359"/>
      <c r="X7359"/>
      <c r="Y7359"/>
      <c r="AA7359"/>
      <c r="AB7359"/>
      <c r="AD7359"/>
      <c r="AE7359"/>
      <c r="AG7359"/>
      <c r="AH7359"/>
      <c r="AJ7359"/>
      <c r="AK7359"/>
      <c r="AM7359"/>
      <c r="AN7359"/>
      <c r="AP7359"/>
      <c r="AQ7359"/>
      <c r="AS7359"/>
      <c r="AT7359"/>
    </row>
    <row r="7360" spans="18:46">
      <c r="R7360"/>
      <c r="S7360"/>
      <c r="U7360"/>
      <c r="V7360"/>
      <c r="X7360"/>
      <c r="Y7360"/>
      <c r="AA7360"/>
      <c r="AB7360"/>
      <c r="AD7360"/>
      <c r="AE7360"/>
      <c r="AG7360"/>
      <c r="AH7360"/>
      <c r="AJ7360"/>
      <c r="AK7360"/>
      <c r="AM7360"/>
      <c r="AN7360"/>
      <c r="AP7360"/>
      <c r="AQ7360"/>
      <c r="AS7360"/>
      <c r="AT7360"/>
    </row>
    <row r="7361" spans="18:46">
      <c r="R7361"/>
      <c r="S7361"/>
      <c r="U7361"/>
      <c r="V7361"/>
      <c r="X7361"/>
      <c r="Y7361"/>
      <c r="AA7361"/>
      <c r="AB7361"/>
      <c r="AD7361"/>
      <c r="AE7361"/>
      <c r="AG7361"/>
      <c r="AH7361"/>
      <c r="AJ7361"/>
      <c r="AK7361"/>
      <c r="AM7361"/>
      <c r="AN7361"/>
      <c r="AP7361"/>
      <c r="AQ7361"/>
      <c r="AS7361"/>
      <c r="AT7361"/>
    </row>
    <row r="7362" spans="18:46">
      <c r="R7362"/>
      <c r="S7362"/>
      <c r="U7362"/>
      <c r="V7362"/>
      <c r="X7362"/>
      <c r="Y7362"/>
      <c r="AA7362"/>
      <c r="AB7362"/>
      <c r="AD7362"/>
      <c r="AE7362"/>
      <c r="AG7362"/>
      <c r="AH7362"/>
      <c r="AJ7362"/>
      <c r="AK7362"/>
      <c r="AM7362"/>
      <c r="AN7362"/>
      <c r="AP7362"/>
      <c r="AQ7362"/>
      <c r="AS7362"/>
      <c r="AT7362"/>
    </row>
    <row r="7363" spans="18:46">
      <c r="R7363"/>
      <c r="S7363"/>
      <c r="U7363"/>
      <c r="V7363"/>
      <c r="X7363"/>
      <c r="Y7363"/>
      <c r="AA7363"/>
      <c r="AB7363"/>
      <c r="AD7363"/>
      <c r="AE7363"/>
      <c r="AG7363"/>
      <c r="AH7363"/>
      <c r="AJ7363"/>
      <c r="AK7363"/>
      <c r="AM7363"/>
      <c r="AN7363"/>
      <c r="AP7363"/>
      <c r="AQ7363"/>
      <c r="AS7363"/>
      <c r="AT7363"/>
    </row>
    <row r="7364" spans="18:46">
      <c r="R7364"/>
      <c r="S7364"/>
      <c r="U7364"/>
      <c r="V7364"/>
      <c r="X7364"/>
      <c r="Y7364"/>
      <c r="AA7364"/>
      <c r="AB7364"/>
      <c r="AD7364"/>
      <c r="AE7364"/>
      <c r="AG7364"/>
      <c r="AH7364"/>
      <c r="AJ7364"/>
      <c r="AK7364"/>
      <c r="AM7364"/>
      <c r="AN7364"/>
      <c r="AP7364"/>
      <c r="AQ7364"/>
      <c r="AS7364"/>
      <c r="AT7364"/>
    </row>
    <row r="7365" spans="18:46">
      <c r="R7365"/>
      <c r="S7365"/>
      <c r="U7365"/>
      <c r="V7365"/>
      <c r="X7365"/>
      <c r="Y7365"/>
      <c r="AA7365"/>
      <c r="AB7365"/>
      <c r="AD7365"/>
      <c r="AE7365"/>
      <c r="AG7365"/>
      <c r="AH7365"/>
      <c r="AJ7365"/>
      <c r="AK7365"/>
      <c r="AM7365"/>
      <c r="AN7365"/>
      <c r="AP7365"/>
      <c r="AQ7365"/>
      <c r="AS7365"/>
      <c r="AT7365"/>
    </row>
    <row r="7366" spans="18:46">
      <c r="R7366"/>
      <c r="S7366"/>
      <c r="U7366"/>
      <c r="V7366"/>
      <c r="X7366"/>
      <c r="Y7366"/>
      <c r="AA7366"/>
      <c r="AB7366"/>
      <c r="AD7366"/>
      <c r="AE7366"/>
      <c r="AG7366"/>
      <c r="AH7366"/>
      <c r="AJ7366"/>
      <c r="AK7366"/>
      <c r="AM7366"/>
      <c r="AN7366"/>
      <c r="AP7366"/>
      <c r="AQ7366"/>
      <c r="AS7366"/>
      <c r="AT7366"/>
    </row>
    <row r="7367" spans="18:46">
      <c r="R7367"/>
      <c r="S7367"/>
      <c r="U7367"/>
      <c r="V7367"/>
      <c r="X7367"/>
      <c r="Y7367"/>
      <c r="AA7367"/>
      <c r="AB7367"/>
      <c r="AD7367"/>
      <c r="AE7367"/>
      <c r="AG7367"/>
      <c r="AH7367"/>
      <c r="AJ7367"/>
      <c r="AK7367"/>
      <c r="AM7367"/>
      <c r="AN7367"/>
      <c r="AP7367"/>
      <c r="AQ7367"/>
      <c r="AS7367"/>
      <c r="AT7367"/>
    </row>
    <row r="7368" spans="18:46">
      <c r="R7368"/>
      <c r="S7368"/>
      <c r="U7368"/>
      <c r="V7368"/>
      <c r="X7368"/>
      <c r="Y7368"/>
      <c r="AA7368"/>
      <c r="AB7368"/>
      <c r="AD7368"/>
      <c r="AE7368"/>
      <c r="AG7368"/>
      <c r="AH7368"/>
      <c r="AJ7368"/>
      <c r="AK7368"/>
      <c r="AM7368"/>
      <c r="AN7368"/>
      <c r="AP7368"/>
      <c r="AQ7368"/>
      <c r="AS7368"/>
      <c r="AT7368"/>
    </row>
    <row r="7369" spans="18:46">
      <c r="R7369"/>
      <c r="S7369"/>
      <c r="U7369"/>
      <c r="V7369"/>
      <c r="X7369"/>
      <c r="Y7369"/>
      <c r="AA7369"/>
      <c r="AB7369"/>
      <c r="AD7369"/>
      <c r="AE7369"/>
      <c r="AG7369"/>
      <c r="AH7369"/>
      <c r="AJ7369"/>
      <c r="AK7369"/>
      <c r="AM7369"/>
      <c r="AN7369"/>
      <c r="AP7369"/>
      <c r="AQ7369"/>
      <c r="AS7369"/>
      <c r="AT7369"/>
    </row>
    <row r="7370" spans="18:46">
      <c r="R7370"/>
      <c r="S7370"/>
      <c r="U7370"/>
      <c r="V7370"/>
      <c r="X7370"/>
      <c r="Y7370"/>
      <c r="AA7370"/>
      <c r="AB7370"/>
      <c r="AD7370"/>
      <c r="AE7370"/>
      <c r="AG7370"/>
      <c r="AH7370"/>
      <c r="AJ7370"/>
      <c r="AK7370"/>
      <c r="AM7370"/>
      <c r="AN7370"/>
      <c r="AP7370"/>
      <c r="AQ7370"/>
      <c r="AS7370"/>
      <c r="AT7370"/>
    </row>
    <row r="7371" spans="18:46">
      <c r="R7371"/>
      <c r="S7371"/>
      <c r="U7371"/>
      <c r="V7371"/>
      <c r="X7371"/>
      <c r="Y7371"/>
      <c r="AA7371"/>
      <c r="AB7371"/>
      <c r="AD7371"/>
      <c r="AE7371"/>
      <c r="AG7371"/>
      <c r="AH7371"/>
      <c r="AJ7371"/>
      <c r="AK7371"/>
      <c r="AM7371"/>
      <c r="AN7371"/>
      <c r="AP7371"/>
      <c r="AQ7371"/>
      <c r="AS7371"/>
      <c r="AT7371"/>
    </row>
    <row r="7372" spans="18:46">
      <c r="R7372"/>
      <c r="S7372"/>
      <c r="U7372"/>
      <c r="V7372"/>
      <c r="X7372"/>
      <c r="Y7372"/>
      <c r="AA7372"/>
      <c r="AB7372"/>
      <c r="AD7372"/>
      <c r="AE7372"/>
      <c r="AG7372"/>
      <c r="AH7372"/>
      <c r="AJ7372"/>
      <c r="AK7372"/>
      <c r="AM7372"/>
      <c r="AN7372"/>
      <c r="AP7372"/>
      <c r="AQ7372"/>
      <c r="AS7372"/>
      <c r="AT7372"/>
    </row>
    <row r="7373" spans="18:46">
      <c r="R7373"/>
      <c r="S7373"/>
      <c r="U7373"/>
      <c r="V7373"/>
      <c r="X7373"/>
      <c r="Y7373"/>
      <c r="AA7373"/>
      <c r="AB7373"/>
      <c r="AD7373"/>
      <c r="AE7373"/>
      <c r="AG7373"/>
      <c r="AH7373"/>
      <c r="AJ7373"/>
      <c r="AK7373"/>
      <c r="AM7373"/>
      <c r="AN7373"/>
      <c r="AP7373"/>
      <c r="AQ7373"/>
      <c r="AS7373"/>
      <c r="AT7373"/>
    </row>
    <row r="7374" spans="18:46">
      <c r="R7374"/>
      <c r="S7374"/>
      <c r="U7374"/>
      <c r="V7374"/>
      <c r="X7374"/>
      <c r="Y7374"/>
      <c r="AA7374"/>
      <c r="AB7374"/>
      <c r="AD7374"/>
      <c r="AE7374"/>
      <c r="AG7374"/>
      <c r="AH7374"/>
      <c r="AJ7374"/>
      <c r="AK7374"/>
      <c r="AM7374"/>
      <c r="AN7374"/>
      <c r="AP7374"/>
      <c r="AQ7374"/>
      <c r="AS7374"/>
      <c r="AT7374"/>
    </row>
    <row r="7375" spans="18:46">
      <c r="R7375"/>
      <c r="S7375"/>
      <c r="U7375"/>
      <c r="V7375"/>
      <c r="X7375"/>
      <c r="Y7375"/>
      <c r="AA7375"/>
      <c r="AB7375"/>
      <c r="AD7375"/>
      <c r="AE7375"/>
      <c r="AG7375"/>
      <c r="AH7375"/>
      <c r="AJ7375"/>
      <c r="AK7375"/>
      <c r="AM7375"/>
      <c r="AN7375"/>
      <c r="AP7375"/>
      <c r="AQ7375"/>
      <c r="AS7375"/>
      <c r="AT7375"/>
    </row>
    <row r="7376" spans="18:46">
      <c r="R7376"/>
      <c r="S7376"/>
      <c r="U7376"/>
      <c r="V7376"/>
      <c r="X7376"/>
      <c r="Y7376"/>
      <c r="AA7376"/>
      <c r="AB7376"/>
      <c r="AD7376"/>
      <c r="AE7376"/>
      <c r="AG7376"/>
      <c r="AH7376"/>
      <c r="AJ7376"/>
      <c r="AK7376"/>
      <c r="AM7376"/>
      <c r="AN7376"/>
      <c r="AP7376"/>
      <c r="AQ7376"/>
      <c r="AS7376"/>
      <c r="AT7376"/>
    </row>
    <row r="7377" spans="18:46">
      <c r="R7377"/>
      <c r="S7377"/>
      <c r="U7377"/>
      <c r="V7377"/>
      <c r="X7377"/>
      <c r="Y7377"/>
      <c r="AA7377"/>
      <c r="AB7377"/>
      <c r="AD7377"/>
      <c r="AE7377"/>
      <c r="AG7377"/>
      <c r="AH7377"/>
      <c r="AJ7377"/>
      <c r="AK7377"/>
      <c r="AM7377"/>
      <c r="AN7377"/>
      <c r="AP7377"/>
      <c r="AQ7377"/>
      <c r="AS7377"/>
      <c r="AT7377"/>
    </row>
    <row r="7378" spans="18:46">
      <c r="R7378"/>
      <c r="S7378"/>
      <c r="U7378"/>
      <c r="V7378"/>
      <c r="X7378"/>
      <c r="Y7378"/>
      <c r="AA7378"/>
      <c r="AB7378"/>
      <c r="AD7378"/>
      <c r="AE7378"/>
      <c r="AG7378"/>
      <c r="AH7378"/>
      <c r="AJ7378"/>
      <c r="AK7378"/>
      <c r="AM7378"/>
      <c r="AN7378"/>
      <c r="AP7378"/>
      <c r="AQ7378"/>
      <c r="AS7378"/>
      <c r="AT7378"/>
    </row>
    <row r="7379" spans="18:46">
      <c r="R7379"/>
      <c r="S7379"/>
      <c r="U7379"/>
      <c r="V7379"/>
      <c r="X7379"/>
      <c r="Y7379"/>
      <c r="AA7379"/>
      <c r="AB7379"/>
      <c r="AD7379"/>
      <c r="AE7379"/>
      <c r="AG7379"/>
      <c r="AH7379"/>
      <c r="AJ7379"/>
      <c r="AK7379"/>
      <c r="AM7379"/>
      <c r="AN7379"/>
      <c r="AP7379"/>
      <c r="AQ7379"/>
      <c r="AS7379"/>
      <c r="AT7379"/>
    </row>
    <row r="7380" spans="18:46">
      <c r="R7380"/>
      <c r="S7380"/>
      <c r="U7380"/>
      <c r="V7380"/>
      <c r="X7380"/>
      <c r="Y7380"/>
      <c r="AA7380"/>
      <c r="AB7380"/>
      <c r="AD7380"/>
      <c r="AE7380"/>
      <c r="AG7380"/>
      <c r="AH7380"/>
      <c r="AJ7380"/>
      <c r="AK7380"/>
      <c r="AM7380"/>
      <c r="AN7380"/>
      <c r="AP7380"/>
      <c r="AQ7380"/>
      <c r="AS7380"/>
      <c r="AT7380"/>
    </row>
    <row r="7381" spans="18:46">
      <c r="R7381"/>
      <c r="S7381"/>
      <c r="U7381"/>
      <c r="V7381"/>
      <c r="X7381"/>
      <c r="Y7381"/>
      <c r="AA7381"/>
      <c r="AB7381"/>
      <c r="AD7381"/>
      <c r="AE7381"/>
      <c r="AG7381"/>
      <c r="AH7381"/>
      <c r="AJ7381"/>
      <c r="AK7381"/>
      <c r="AM7381"/>
      <c r="AN7381"/>
      <c r="AP7381"/>
      <c r="AQ7381"/>
      <c r="AS7381"/>
      <c r="AT7381"/>
    </row>
    <row r="7382" spans="18:46">
      <c r="R7382"/>
      <c r="S7382"/>
      <c r="U7382"/>
      <c r="V7382"/>
      <c r="X7382"/>
      <c r="Y7382"/>
      <c r="AA7382"/>
      <c r="AB7382"/>
      <c r="AD7382"/>
      <c r="AE7382"/>
      <c r="AG7382"/>
      <c r="AH7382"/>
      <c r="AJ7382"/>
      <c r="AK7382"/>
      <c r="AM7382"/>
      <c r="AN7382"/>
      <c r="AP7382"/>
      <c r="AQ7382"/>
      <c r="AS7382"/>
      <c r="AT7382"/>
    </row>
    <row r="7383" spans="18:46">
      <c r="R7383"/>
      <c r="S7383"/>
      <c r="U7383"/>
      <c r="V7383"/>
      <c r="X7383"/>
      <c r="Y7383"/>
      <c r="AA7383"/>
      <c r="AB7383"/>
      <c r="AD7383"/>
      <c r="AE7383"/>
      <c r="AG7383"/>
      <c r="AH7383"/>
      <c r="AJ7383"/>
      <c r="AK7383"/>
      <c r="AM7383"/>
      <c r="AN7383"/>
      <c r="AP7383"/>
      <c r="AQ7383"/>
      <c r="AS7383"/>
      <c r="AT7383"/>
    </row>
    <row r="7384" spans="18:46">
      <c r="R7384"/>
      <c r="S7384"/>
      <c r="U7384"/>
      <c r="V7384"/>
      <c r="X7384"/>
      <c r="Y7384"/>
      <c r="AA7384"/>
      <c r="AB7384"/>
      <c r="AD7384"/>
      <c r="AE7384"/>
      <c r="AG7384"/>
      <c r="AH7384"/>
      <c r="AJ7384"/>
      <c r="AK7384"/>
      <c r="AM7384"/>
      <c r="AN7384"/>
      <c r="AP7384"/>
      <c r="AQ7384"/>
      <c r="AS7384"/>
      <c r="AT7384"/>
    </row>
    <row r="7385" spans="18:46">
      <c r="R7385"/>
      <c r="S7385"/>
      <c r="U7385"/>
      <c r="V7385"/>
      <c r="X7385"/>
      <c r="Y7385"/>
      <c r="AA7385"/>
      <c r="AB7385"/>
      <c r="AD7385"/>
      <c r="AE7385"/>
      <c r="AG7385"/>
      <c r="AH7385"/>
      <c r="AJ7385"/>
      <c r="AK7385"/>
      <c r="AM7385"/>
      <c r="AN7385"/>
      <c r="AP7385"/>
      <c r="AQ7385"/>
      <c r="AS7385"/>
      <c r="AT7385"/>
    </row>
    <row r="7386" spans="18:46">
      <c r="R7386"/>
      <c r="S7386"/>
      <c r="U7386"/>
      <c r="V7386"/>
      <c r="X7386"/>
      <c r="Y7386"/>
      <c r="AA7386"/>
      <c r="AB7386"/>
      <c r="AD7386"/>
      <c r="AE7386"/>
      <c r="AG7386"/>
      <c r="AH7386"/>
      <c r="AJ7386"/>
      <c r="AK7386"/>
      <c r="AM7386"/>
      <c r="AN7386"/>
      <c r="AP7386"/>
      <c r="AQ7386"/>
      <c r="AS7386"/>
      <c r="AT7386"/>
    </row>
    <row r="7387" spans="18:46">
      <c r="R7387"/>
      <c r="S7387"/>
      <c r="U7387"/>
      <c r="V7387"/>
      <c r="X7387"/>
      <c r="Y7387"/>
      <c r="AA7387"/>
      <c r="AB7387"/>
      <c r="AD7387"/>
      <c r="AE7387"/>
      <c r="AG7387"/>
      <c r="AH7387"/>
      <c r="AJ7387"/>
      <c r="AK7387"/>
      <c r="AM7387"/>
      <c r="AN7387"/>
      <c r="AP7387"/>
      <c r="AQ7387"/>
      <c r="AS7387"/>
      <c r="AT7387"/>
    </row>
    <row r="7388" spans="18:46">
      <c r="R7388"/>
      <c r="S7388"/>
      <c r="U7388"/>
      <c r="V7388"/>
      <c r="X7388"/>
      <c r="Y7388"/>
      <c r="AA7388"/>
      <c r="AB7388"/>
      <c r="AD7388"/>
      <c r="AE7388"/>
      <c r="AG7388"/>
      <c r="AH7388"/>
      <c r="AJ7388"/>
      <c r="AK7388"/>
      <c r="AM7388"/>
      <c r="AN7388"/>
      <c r="AP7388"/>
      <c r="AQ7388"/>
      <c r="AS7388"/>
      <c r="AT7388"/>
    </row>
    <row r="7389" spans="18:46">
      <c r="R7389"/>
      <c r="S7389"/>
      <c r="U7389"/>
      <c r="V7389"/>
      <c r="X7389"/>
      <c r="Y7389"/>
      <c r="AA7389"/>
      <c r="AB7389"/>
      <c r="AD7389"/>
      <c r="AE7389"/>
      <c r="AG7389"/>
      <c r="AH7389"/>
      <c r="AJ7389"/>
      <c r="AK7389"/>
      <c r="AM7389"/>
      <c r="AN7389"/>
      <c r="AP7389"/>
      <c r="AQ7389"/>
      <c r="AS7389"/>
      <c r="AT7389"/>
    </row>
    <row r="7390" spans="18:46">
      <c r="R7390"/>
      <c r="S7390"/>
      <c r="U7390"/>
      <c r="V7390"/>
      <c r="X7390"/>
      <c r="Y7390"/>
      <c r="AA7390"/>
      <c r="AB7390"/>
      <c r="AD7390"/>
      <c r="AE7390"/>
      <c r="AG7390"/>
      <c r="AH7390"/>
      <c r="AJ7390"/>
      <c r="AK7390"/>
      <c r="AM7390"/>
      <c r="AN7390"/>
      <c r="AP7390"/>
      <c r="AQ7390"/>
      <c r="AS7390"/>
      <c r="AT7390"/>
    </row>
    <row r="7391" spans="18:46">
      <c r="R7391"/>
      <c r="S7391"/>
      <c r="U7391"/>
      <c r="V7391"/>
      <c r="X7391"/>
      <c r="Y7391"/>
      <c r="AA7391"/>
      <c r="AB7391"/>
      <c r="AD7391"/>
      <c r="AE7391"/>
      <c r="AG7391"/>
      <c r="AH7391"/>
      <c r="AJ7391"/>
      <c r="AK7391"/>
      <c r="AM7391"/>
      <c r="AN7391"/>
      <c r="AP7391"/>
      <c r="AQ7391"/>
      <c r="AS7391"/>
      <c r="AT7391"/>
    </row>
    <row r="7392" spans="18:46">
      <c r="R7392"/>
      <c r="S7392"/>
      <c r="U7392"/>
      <c r="V7392"/>
      <c r="X7392"/>
      <c r="Y7392"/>
      <c r="AA7392"/>
      <c r="AB7392"/>
      <c r="AD7392"/>
      <c r="AE7392"/>
      <c r="AG7392"/>
      <c r="AH7392"/>
      <c r="AJ7392"/>
      <c r="AK7392"/>
      <c r="AM7392"/>
      <c r="AN7392"/>
      <c r="AP7392"/>
      <c r="AQ7392"/>
      <c r="AS7392"/>
      <c r="AT7392"/>
    </row>
    <row r="7393" spans="18:46">
      <c r="R7393"/>
      <c r="S7393"/>
      <c r="U7393"/>
      <c r="V7393"/>
      <c r="X7393"/>
      <c r="Y7393"/>
      <c r="AA7393"/>
      <c r="AB7393"/>
      <c r="AD7393"/>
      <c r="AE7393"/>
      <c r="AG7393"/>
      <c r="AH7393"/>
      <c r="AJ7393"/>
      <c r="AK7393"/>
      <c r="AM7393"/>
      <c r="AN7393"/>
      <c r="AP7393"/>
      <c r="AQ7393"/>
      <c r="AS7393"/>
      <c r="AT7393"/>
    </row>
    <row r="7394" spans="18:46">
      <c r="R7394"/>
      <c r="S7394"/>
      <c r="U7394"/>
      <c r="V7394"/>
      <c r="X7394"/>
      <c r="Y7394"/>
      <c r="AA7394"/>
      <c r="AB7394"/>
      <c r="AD7394"/>
      <c r="AE7394"/>
      <c r="AG7394"/>
      <c r="AH7394"/>
      <c r="AJ7394"/>
      <c r="AK7394"/>
      <c r="AM7394"/>
      <c r="AN7394"/>
      <c r="AP7394"/>
      <c r="AQ7394"/>
      <c r="AS7394"/>
      <c r="AT7394"/>
    </row>
    <row r="7395" spans="18:46">
      <c r="R7395"/>
      <c r="S7395"/>
      <c r="U7395"/>
      <c r="V7395"/>
      <c r="X7395"/>
      <c r="Y7395"/>
      <c r="AA7395"/>
      <c r="AB7395"/>
      <c r="AD7395"/>
      <c r="AE7395"/>
      <c r="AG7395"/>
      <c r="AH7395"/>
      <c r="AJ7395"/>
      <c r="AK7395"/>
      <c r="AM7395"/>
      <c r="AN7395"/>
      <c r="AP7395"/>
      <c r="AQ7395"/>
      <c r="AS7395"/>
      <c r="AT7395"/>
    </row>
    <row r="7396" spans="18:46">
      <c r="R7396"/>
      <c r="S7396"/>
      <c r="U7396"/>
      <c r="V7396"/>
      <c r="X7396"/>
      <c r="Y7396"/>
      <c r="AA7396"/>
      <c r="AB7396"/>
      <c r="AD7396"/>
      <c r="AE7396"/>
      <c r="AG7396"/>
      <c r="AH7396"/>
      <c r="AJ7396"/>
      <c r="AK7396"/>
      <c r="AM7396"/>
      <c r="AN7396"/>
      <c r="AP7396"/>
      <c r="AQ7396"/>
      <c r="AS7396"/>
      <c r="AT7396"/>
    </row>
    <row r="7397" spans="18:46">
      <c r="R7397"/>
      <c r="S7397"/>
      <c r="U7397"/>
      <c r="V7397"/>
      <c r="X7397"/>
      <c r="Y7397"/>
      <c r="AA7397"/>
      <c r="AB7397"/>
      <c r="AD7397"/>
      <c r="AE7397"/>
      <c r="AG7397"/>
      <c r="AH7397"/>
      <c r="AJ7397"/>
      <c r="AK7397"/>
      <c r="AM7397"/>
      <c r="AN7397"/>
      <c r="AP7397"/>
      <c r="AQ7397"/>
      <c r="AS7397"/>
      <c r="AT7397"/>
    </row>
    <row r="7398" spans="18:46">
      <c r="R7398"/>
      <c r="S7398"/>
      <c r="U7398"/>
      <c r="V7398"/>
      <c r="X7398"/>
      <c r="Y7398"/>
      <c r="AA7398"/>
      <c r="AB7398"/>
      <c r="AD7398"/>
      <c r="AE7398"/>
      <c r="AG7398"/>
      <c r="AH7398"/>
      <c r="AJ7398"/>
      <c r="AK7398"/>
      <c r="AM7398"/>
      <c r="AN7398"/>
      <c r="AP7398"/>
      <c r="AQ7398"/>
      <c r="AS7398"/>
      <c r="AT7398"/>
    </row>
    <row r="7399" spans="18:46">
      <c r="R7399"/>
      <c r="S7399"/>
      <c r="U7399"/>
      <c r="V7399"/>
      <c r="X7399"/>
      <c r="Y7399"/>
      <c r="AA7399"/>
      <c r="AB7399"/>
      <c r="AD7399"/>
      <c r="AE7399"/>
      <c r="AG7399"/>
      <c r="AH7399"/>
      <c r="AJ7399"/>
      <c r="AK7399"/>
      <c r="AM7399"/>
      <c r="AN7399"/>
      <c r="AP7399"/>
      <c r="AQ7399"/>
      <c r="AS7399"/>
      <c r="AT7399"/>
    </row>
    <row r="7400" spans="18:46">
      <c r="R7400"/>
      <c r="S7400"/>
      <c r="U7400"/>
      <c r="V7400"/>
      <c r="X7400"/>
      <c r="Y7400"/>
      <c r="AA7400"/>
      <c r="AB7400"/>
      <c r="AD7400"/>
      <c r="AE7400"/>
      <c r="AG7400"/>
      <c r="AH7400"/>
      <c r="AJ7400"/>
      <c r="AK7400"/>
      <c r="AM7400"/>
      <c r="AN7400"/>
      <c r="AP7400"/>
      <c r="AQ7400"/>
      <c r="AS7400"/>
      <c r="AT7400"/>
    </row>
    <row r="7401" spans="18:46">
      <c r="R7401"/>
      <c r="S7401"/>
      <c r="U7401"/>
      <c r="V7401"/>
      <c r="X7401"/>
      <c r="Y7401"/>
      <c r="AA7401"/>
      <c r="AB7401"/>
      <c r="AD7401"/>
      <c r="AE7401"/>
      <c r="AG7401"/>
      <c r="AH7401"/>
      <c r="AJ7401"/>
      <c r="AK7401"/>
      <c r="AM7401"/>
      <c r="AN7401"/>
      <c r="AP7401"/>
      <c r="AQ7401"/>
      <c r="AS7401"/>
      <c r="AT7401"/>
    </row>
    <row r="7402" spans="18:46">
      <c r="R7402"/>
      <c r="S7402"/>
      <c r="U7402"/>
      <c r="V7402"/>
      <c r="X7402"/>
      <c r="Y7402"/>
      <c r="AA7402"/>
      <c r="AB7402"/>
      <c r="AD7402"/>
      <c r="AE7402"/>
      <c r="AG7402"/>
      <c r="AH7402"/>
      <c r="AJ7402"/>
      <c r="AK7402"/>
      <c r="AM7402"/>
      <c r="AN7402"/>
      <c r="AP7402"/>
      <c r="AQ7402"/>
      <c r="AS7402"/>
      <c r="AT7402"/>
    </row>
    <row r="7403" spans="18:46">
      <c r="R7403"/>
      <c r="S7403"/>
      <c r="U7403"/>
      <c r="V7403"/>
      <c r="X7403"/>
      <c r="Y7403"/>
      <c r="AA7403"/>
      <c r="AB7403"/>
      <c r="AD7403"/>
      <c r="AE7403"/>
      <c r="AG7403"/>
      <c r="AH7403"/>
      <c r="AJ7403"/>
      <c r="AK7403"/>
      <c r="AM7403"/>
      <c r="AN7403"/>
      <c r="AP7403"/>
      <c r="AQ7403"/>
      <c r="AS7403"/>
      <c r="AT7403"/>
    </row>
    <row r="7404" spans="18:46">
      <c r="R7404"/>
      <c r="S7404"/>
      <c r="U7404"/>
      <c r="V7404"/>
      <c r="X7404"/>
      <c r="Y7404"/>
      <c r="AA7404"/>
      <c r="AB7404"/>
      <c r="AD7404"/>
      <c r="AE7404"/>
      <c r="AG7404"/>
      <c r="AH7404"/>
      <c r="AJ7404"/>
      <c r="AK7404"/>
      <c r="AM7404"/>
      <c r="AN7404"/>
      <c r="AP7404"/>
      <c r="AQ7404"/>
      <c r="AS7404"/>
      <c r="AT7404"/>
    </row>
    <row r="7405" spans="18:46">
      <c r="R7405"/>
      <c r="S7405"/>
      <c r="U7405"/>
      <c r="V7405"/>
      <c r="X7405"/>
      <c r="Y7405"/>
      <c r="AA7405"/>
      <c r="AB7405"/>
      <c r="AD7405"/>
      <c r="AE7405"/>
      <c r="AG7405"/>
      <c r="AH7405"/>
      <c r="AJ7405"/>
      <c r="AK7405"/>
      <c r="AM7405"/>
      <c r="AN7405"/>
      <c r="AP7405"/>
      <c r="AQ7405"/>
      <c r="AS7405"/>
      <c r="AT7405"/>
    </row>
    <row r="7406" spans="18:46">
      <c r="R7406"/>
      <c r="S7406"/>
      <c r="U7406"/>
      <c r="V7406"/>
      <c r="X7406"/>
      <c r="Y7406"/>
      <c r="AA7406"/>
      <c r="AB7406"/>
      <c r="AD7406"/>
      <c r="AE7406"/>
      <c r="AG7406"/>
      <c r="AH7406"/>
      <c r="AJ7406"/>
      <c r="AK7406"/>
      <c r="AM7406"/>
      <c r="AN7406"/>
      <c r="AP7406"/>
      <c r="AQ7406"/>
      <c r="AS7406"/>
      <c r="AT7406"/>
    </row>
    <row r="7407" spans="18:46">
      <c r="R7407"/>
      <c r="S7407"/>
      <c r="U7407"/>
      <c r="V7407"/>
      <c r="X7407"/>
      <c r="Y7407"/>
      <c r="AA7407"/>
      <c r="AB7407"/>
      <c r="AD7407"/>
      <c r="AE7407"/>
      <c r="AG7407"/>
      <c r="AH7407"/>
      <c r="AJ7407"/>
      <c r="AK7407"/>
      <c r="AM7407"/>
      <c r="AN7407"/>
      <c r="AP7407"/>
      <c r="AQ7407"/>
      <c r="AS7407"/>
      <c r="AT7407"/>
    </row>
    <row r="7408" spans="18:46">
      <c r="R7408"/>
      <c r="S7408"/>
      <c r="U7408"/>
      <c r="V7408"/>
      <c r="X7408"/>
      <c r="Y7408"/>
      <c r="AA7408"/>
      <c r="AB7408"/>
      <c r="AD7408"/>
      <c r="AE7408"/>
      <c r="AG7408"/>
      <c r="AH7408"/>
      <c r="AJ7408"/>
      <c r="AK7408"/>
      <c r="AM7408"/>
      <c r="AN7408"/>
      <c r="AP7408"/>
      <c r="AQ7408"/>
      <c r="AS7408"/>
      <c r="AT7408"/>
    </row>
    <row r="7409" spans="18:46">
      <c r="R7409"/>
      <c r="S7409"/>
      <c r="U7409"/>
      <c r="V7409"/>
      <c r="X7409"/>
      <c r="Y7409"/>
      <c r="AA7409"/>
      <c r="AB7409"/>
      <c r="AD7409"/>
      <c r="AE7409"/>
      <c r="AG7409"/>
      <c r="AH7409"/>
      <c r="AJ7409"/>
      <c r="AK7409"/>
      <c r="AM7409"/>
      <c r="AN7409"/>
      <c r="AP7409"/>
      <c r="AQ7409"/>
      <c r="AS7409"/>
      <c r="AT7409"/>
    </row>
    <row r="7410" spans="18:46">
      <c r="R7410"/>
      <c r="S7410"/>
      <c r="U7410"/>
      <c r="V7410"/>
      <c r="X7410"/>
      <c r="Y7410"/>
      <c r="AA7410"/>
      <c r="AB7410"/>
      <c r="AD7410"/>
      <c r="AE7410"/>
      <c r="AG7410"/>
      <c r="AH7410"/>
      <c r="AJ7410"/>
      <c r="AK7410"/>
      <c r="AM7410"/>
      <c r="AN7410"/>
      <c r="AP7410"/>
      <c r="AQ7410"/>
      <c r="AS7410"/>
      <c r="AT7410"/>
    </row>
    <row r="7411" spans="18:46">
      <c r="R7411"/>
      <c r="S7411"/>
      <c r="U7411"/>
      <c r="V7411"/>
      <c r="X7411"/>
      <c r="Y7411"/>
      <c r="AA7411"/>
      <c r="AB7411"/>
      <c r="AD7411"/>
      <c r="AE7411"/>
      <c r="AG7411"/>
      <c r="AH7411"/>
      <c r="AJ7411"/>
      <c r="AK7411"/>
      <c r="AM7411"/>
      <c r="AN7411"/>
      <c r="AP7411"/>
      <c r="AQ7411"/>
      <c r="AS7411"/>
      <c r="AT7411"/>
    </row>
    <row r="7412" spans="18:46">
      <c r="R7412"/>
      <c r="S7412"/>
      <c r="U7412"/>
      <c r="V7412"/>
      <c r="X7412"/>
      <c r="Y7412"/>
      <c r="AA7412"/>
      <c r="AB7412"/>
      <c r="AD7412"/>
      <c r="AE7412"/>
      <c r="AG7412"/>
      <c r="AH7412"/>
      <c r="AJ7412"/>
      <c r="AK7412"/>
      <c r="AM7412"/>
      <c r="AN7412"/>
      <c r="AP7412"/>
      <c r="AQ7412"/>
      <c r="AS7412"/>
      <c r="AT7412"/>
    </row>
    <row r="7413" spans="18:46">
      <c r="R7413"/>
      <c r="S7413"/>
      <c r="U7413"/>
      <c r="V7413"/>
      <c r="X7413"/>
      <c r="Y7413"/>
      <c r="AA7413"/>
      <c r="AB7413"/>
      <c r="AD7413"/>
      <c r="AE7413"/>
      <c r="AG7413"/>
      <c r="AH7413"/>
      <c r="AJ7413"/>
      <c r="AK7413"/>
      <c r="AM7413"/>
      <c r="AN7413"/>
      <c r="AP7413"/>
      <c r="AQ7413"/>
      <c r="AS7413"/>
      <c r="AT7413"/>
    </row>
    <row r="7414" spans="18:46">
      <c r="R7414"/>
      <c r="S7414"/>
      <c r="U7414"/>
      <c r="V7414"/>
      <c r="X7414"/>
      <c r="Y7414"/>
      <c r="AA7414"/>
      <c r="AB7414"/>
      <c r="AD7414"/>
      <c r="AE7414"/>
      <c r="AG7414"/>
      <c r="AH7414"/>
      <c r="AJ7414"/>
      <c r="AK7414"/>
      <c r="AM7414"/>
      <c r="AN7414"/>
      <c r="AP7414"/>
      <c r="AQ7414"/>
      <c r="AS7414"/>
      <c r="AT7414"/>
    </row>
    <row r="7415" spans="18:46">
      <c r="R7415"/>
      <c r="S7415"/>
      <c r="U7415"/>
      <c r="V7415"/>
      <c r="X7415"/>
      <c r="Y7415"/>
      <c r="AA7415"/>
      <c r="AB7415"/>
      <c r="AD7415"/>
      <c r="AE7415"/>
      <c r="AG7415"/>
      <c r="AH7415"/>
      <c r="AJ7415"/>
      <c r="AK7415"/>
      <c r="AM7415"/>
      <c r="AN7415"/>
      <c r="AP7415"/>
      <c r="AQ7415"/>
      <c r="AS7415"/>
      <c r="AT7415"/>
    </row>
    <row r="7416" spans="18:46">
      <c r="R7416"/>
      <c r="S7416"/>
      <c r="U7416"/>
      <c r="V7416"/>
      <c r="X7416"/>
      <c r="Y7416"/>
      <c r="AA7416"/>
      <c r="AB7416"/>
      <c r="AD7416"/>
      <c r="AE7416"/>
      <c r="AG7416"/>
      <c r="AH7416"/>
      <c r="AJ7416"/>
      <c r="AK7416"/>
      <c r="AM7416"/>
      <c r="AN7416"/>
      <c r="AP7416"/>
      <c r="AQ7416"/>
      <c r="AS7416"/>
      <c r="AT7416"/>
    </row>
    <row r="7417" spans="18:46">
      <c r="R7417"/>
      <c r="S7417"/>
      <c r="U7417"/>
      <c r="V7417"/>
      <c r="X7417"/>
      <c r="Y7417"/>
      <c r="AA7417"/>
      <c r="AB7417"/>
      <c r="AD7417"/>
      <c r="AE7417"/>
      <c r="AG7417"/>
      <c r="AH7417"/>
      <c r="AJ7417"/>
      <c r="AK7417"/>
      <c r="AM7417"/>
      <c r="AN7417"/>
      <c r="AP7417"/>
      <c r="AQ7417"/>
      <c r="AS7417"/>
      <c r="AT7417"/>
    </row>
    <row r="7418" spans="18:46">
      <c r="R7418"/>
      <c r="S7418"/>
      <c r="U7418"/>
      <c r="V7418"/>
      <c r="X7418"/>
      <c r="Y7418"/>
      <c r="AA7418"/>
      <c r="AB7418"/>
      <c r="AD7418"/>
      <c r="AE7418"/>
      <c r="AG7418"/>
      <c r="AH7418"/>
      <c r="AJ7418"/>
      <c r="AK7418"/>
      <c r="AM7418"/>
      <c r="AN7418"/>
      <c r="AP7418"/>
      <c r="AQ7418"/>
      <c r="AS7418"/>
      <c r="AT7418"/>
    </row>
    <row r="7419" spans="18:46">
      <c r="R7419"/>
      <c r="S7419"/>
      <c r="U7419"/>
      <c r="V7419"/>
      <c r="X7419"/>
      <c r="Y7419"/>
      <c r="AA7419"/>
      <c r="AB7419"/>
      <c r="AD7419"/>
      <c r="AE7419"/>
      <c r="AG7419"/>
      <c r="AH7419"/>
      <c r="AJ7419"/>
      <c r="AK7419"/>
      <c r="AM7419"/>
      <c r="AN7419"/>
      <c r="AP7419"/>
      <c r="AQ7419"/>
      <c r="AS7419"/>
      <c r="AT7419"/>
    </row>
    <row r="7420" spans="18:46">
      <c r="R7420"/>
      <c r="S7420"/>
      <c r="U7420"/>
      <c r="V7420"/>
      <c r="X7420"/>
      <c r="Y7420"/>
      <c r="AA7420"/>
      <c r="AB7420"/>
      <c r="AD7420"/>
      <c r="AE7420"/>
      <c r="AG7420"/>
      <c r="AH7420"/>
      <c r="AJ7420"/>
      <c r="AK7420"/>
      <c r="AM7420"/>
      <c r="AN7420"/>
      <c r="AP7420"/>
      <c r="AQ7420"/>
      <c r="AS7420"/>
      <c r="AT7420"/>
    </row>
    <row r="7421" spans="18:46">
      <c r="R7421"/>
      <c r="S7421"/>
      <c r="U7421"/>
      <c r="V7421"/>
      <c r="X7421"/>
      <c r="Y7421"/>
      <c r="AA7421"/>
      <c r="AB7421"/>
      <c r="AD7421"/>
      <c r="AE7421"/>
      <c r="AG7421"/>
      <c r="AH7421"/>
      <c r="AJ7421"/>
      <c r="AK7421"/>
      <c r="AM7421"/>
      <c r="AN7421"/>
      <c r="AP7421"/>
      <c r="AQ7421"/>
      <c r="AS7421"/>
      <c r="AT7421"/>
    </row>
    <row r="7422" spans="18:46">
      <c r="R7422"/>
      <c r="S7422"/>
      <c r="U7422"/>
      <c r="V7422"/>
      <c r="X7422"/>
      <c r="Y7422"/>
      <c r="AA7422"/>
      <c r="AB7422"/>
      <c r="AD7422"/>
      <c r="AE7422"/>
      <c r="AG7422"/>
      <c r="AH7422"/>
      <c r="AJ7422"/>
      <c r="AK7422"/>
      <c r="AM7422"/>
      <c r="AN7422"/>
      <c r="AP7422"/>
      <c r="AQ7422"/>
      <c r="AS7422"/>
      <c r="AT7422"/>
    </row>
    <row r="7423" spans="18:46">
      <c r="R7423"/>
      <c r="S7423"/>
      <c r="U7423"/>
      <c r="V7423"/>
      <c r="X7423"/>
      <c r="Y7423"/>
      <c r="AA7423"/>
      <c r="AB7423"/>
      <c r="AD7423"/>
      <c r="AE7423"/>
      <c r="AG7423"/>
      <c r="AH7423"/>
      <c r="AJ7423"/>
      <c r="AK7423"/>
      <c r="AM7423"/>
      <c r="AN7423"/>
      <c r="AP7423"/>
      <c r="AQ7423"/>
      <c r="AS7423"/>
      <c r="AT7423"/>
    </row>
    <row r="7424" spans="18:46">
      <c r="R7424"/>
      <c r="S7424"/>
      <c r="U7424"/>
      <c r="V7424"/>
      <c r="X7424"/>
      <c r="Y7424"/>
      <c r="AA7424"/>
      <c r="AB7424"/>
      <c r="AD7424"/>
      <c r="AE7424"/>
      <c r="AG7424"/>
      <c r="AH7424"/>
      <c r="AJ7424"/>
      <c r="AK7424"/>
      <c r="AM7424"/>
      <c r="AN7424"/>
      <c r="AP7424"/>
      <c r="AQ7424"/>
      <c r="AS7424"/>
      <c r="AT7424"/>
    </row>
    <row r="7425" spans="18:46">
      <c r="R7425"/>
      <c r="S7425"/>
      <c r="U7425"/>
      <c r="V7425"/>
      <c r="X7425"/>
      <c r="Y7425"/>
      <c r="AA7425"/>
      <c r="AB7425"/>
      <c r="AD7425"/>
      <c r="AE7425"/>
      <c r="AG7425"/>
      <c r="AH7425"/>
      <c r="AJ7425"/>
      <c r="AK7425"/>
      <c r="AM7425"/>
      <c r="AN7425"/>
      <c r="AP7425"/>
      <c r="AQ7425"/>
      <c r="AS7425"/>
      <c r="AT7425"/>
    </row>
    <row r="7426" spans="18:46">
      <c r="R7426"/>
      <c r="S7426"/>
      <c r="U7426"/>
      <c r="V7426"/>
      <c r="X7426"/>
      <c r="Y7426"/>
      <c r="AA7426"/>
      <c r="AB7426"/>
      <c r="AD7426"/>
      <c r="AE7426"/>
      <c r="AG7426"/>
      <c r="AH7426"/>
      <c r="AJ7426"/>
      <c r="AK7426"/>
      <c r="AM7426"/>
      <c r="AN7426"/>
      <c r="AP7426"/>
      <c r="AQ7426"/>
      <c r="AS7426"/>
      <c r="AT7426"/>
    </row>
    <row r="7427" spans="18:46">
      <c r="R7427"/>
      <c r="S7427"/>
      <c r="U7427"/>
      <c r="V7427"/>
      <c r="X7427"/>
      <c r="Y7427"/>
      <c r="AA7427"/>
      <c r="AB7427"/>
      <c r="AD7427"/>
      <c r="AE7427"/>
      <c r="AG7427"/>
      <c r="AH7427"/>
      <c r="AJ7427"/>
      <c r="AK7427"/>
      <c r="AM7427"/>
      <c r="AN7427"/>
      <c r="AP7427"/>
      <c r="AQ7427"/>
      <c r="AS7427"/>
      <c r="AT7427"/>
    </row>
    <row r="7428" spans="18:46">
      <c r="R7428"/>
      <c r="S7428"/>
      <c r="U7428"/>
      <c r="V7428"/>
      <c r="X7428"/>
      <c r="Y7428"/>
      <c r="AA7428"/>
      <c r="AB7428"/>
      <c r="AD7428"/>
      <c r="AE7428"/>
      <c r="AG7428"/>
      <c r="AH7428"/>
      <c r="AJ7428"/>
      <c r="AK7428"/>
      <c r="AM7428"/>
      <c r="AN7428"/>
      <c r="AP7428"/>
      <c r="AQ7428"/>
      <c r="AS7428"/>
      <c r="AT7428"/>
    </row>
    <row r="7429" spans="18:46">
      <c r="R7429"/>
      <c r="S7429"/>
      <c r="U7429"/>
      <c r="V7429"/>
      <c r="X7429"/>
      <c r="Y7429"/>
      <c r="AA7429"/>
      <c r="AB7429"/>
      <c r="AD7429"/>
      <c r="AE7429"/>
      <c r="AG7429"/>
      <c r="AH7429"/>
      <c r="AJ7429"/>
      <c r="AK7429"/>
      <c r="AM7429"/>
      <c r="AN7429"/>
      <c r="AP7429"/>
      <c r="AQ7429"/>
      <c r="AS7429"/>
      <c r="AT7429"/>
    </row>
    <row r="7430" spans="18:46">
      <c r="R7430"/>
      <c r="S7430"/>
      <c r="U7430"/>
      <c r="V7430"/>
      <c r="X7430"/>
      <c r="Y7430"/>
      <c r="AA7430"/>
      <c r="AB7430"/>
      <c r="AD7430"/>
      <c r="AE7430"/>
      <c r="AG7430"/>
      <c r="AH7430"/>
      <c r="AJ7430"/>
      <c r="AK7430"/>
      <c r="AM7430"/>
      <c r="AN7430"/>
      <c r="AP7430"/>
      <c r="AQ7430"/>
      <c r="AS7430"/>
      <c r="AT7430"/>
    </row>
    <row r="7431" spans="18:46">
      <c r="R7431"/>
      <c r="S7431"/>
      <c r="U7431"/>
      <c r="V7431"/>
      <c r="X7431"/>
      <c r="Y7431"/>
      <c r="AA7431"/>
      <c r="AB7431"/>
      <c r="AD7431"/>
      <c r="AE7431"/>
      <c r="AG7431"/>
      <c r="AH7431"/>
      <c r="AJ7431"/>
      <c r="AK7431"/>
      <c r="AM7431"/>
      <c r="AN7431"/>
      <c r="AP7431"/>
      <c r="AQ7431"/>
      <c r="AS7431"/>
      <c r="AT7431"/>
    </row>
    <row r="7432" spans="18:46">
      <c r="R7432"/>
      <c r="S7432"/>
      <c r="U7432"/>
      <c r="V7432"/>
      <c r="X7432"/>
      <c r="Y7432"/>
      <c r="AA7432"/>
      <c r="AB7432"/>
      <c r="AD7432"/>
      <c r="AE7432"/>
      <c r="AG7432"/>
      <c r="AH7432"/>
      <c r="AJ7432"/>
      <c r="AK7432"/>
      <c r="AM7432"/>
      <c r="AN7432"/>
      <c r="AP7432"/>
      <c r="AQ7432"/>
      <c r="AS7432"/>
      <c r="AT7432"/>
    </row>
    <row r="7433" spans="18:46">
      <c r="R7433"/>
      <c r="S7433"/>
      <c r="U7433"/>
      <c r="V7433"/>
      <c r="X7433"/>
      <c r="Y7433"/>
      <c r="AA7433"/>
      <c r="AB7433"/>
      <c r="AD7433"/>
      <c r="AE7433"/>
      <c r="AG7433"/>
      <c r="AH7433"/>
      <c r="AJ7433"/>
      <c r="AK7433"/>
      <c r="AM7433"/>
      <c r="AN7433"/>
      <c r="AP7433"/>
      <c r="AQ7433"/>
      <c r="AS7433"/>
      <c r="AT7433"/>
    </row>
    <row r="7434" spans="18:46">
      <c r="R7434"/>
      <c r="S7434"/>
      <c r="U7434"/>
      <c r="V7434"/>
      <c r="X7434"/>
      <c r="Y7434"/>
      <c r="AA7434"/>
      <c r="AB7434"/>
      <c r="AD7434"/>
      <c r="AE7434"/>
      <c r="AG7434"/>
      <c r="AH7434"/>
      <c r="AJ7434"/>
      <c r="AK7434"/>
      <c r="AM7434"/>
      <c r="AN7434"/>
      <c r="AP7434"/>
      <c r="AQ7434"/>
      <c r="AS7434"/>
      <c r="AT7434"/>
    </row>
    <row r="7435" spans="18:46">
      <c r="R7435"/>
      <c r="S7435"/>
      <c r="U7435"/>
      <c r="V7435"/>
      <c r="X7435"/>
      <c r="Y7435"/>
      <c r="AA7435"/>
      <c r="AB7435"/>
      <c r="AD7435"/>
      <c r="AE7435"/>
      <c r="AG7435"/>
      <c r="AH7435"/>
      <c r="AJ7435"/>
      <c r="AK7435"/>
      <c r="AM7435"/>
      <c r="AN7435"/>
      <c r="AP7435"/>
      <c r="AQ7435"/>
      <c r="AS7435"/>
      <c r="AT7435"/>
    </row>
    <row r="7436" spans="18:46">
      <c r="R7436"/>
      <c r="S7436"/>
      <c r="U7436"/>
      <c r="V7436"/>
      <c r="X7436"/>
      <c r="Y7436"/>
      <c r="AA7436"/>
      <c r="AB7436"/>
      <c r="AD7436"/>
      <c r="AE7436"/>
      <c r="AG7436"/>
      <c r="AH7436"/>
      <c r="AJ7436"/>
      <c r="AK7436"/>
      <c r="AM7436"/>
      <c r="AN7436"/>
      <c r="AP7436"/>
      <c r="AQ7436"/>
      <c r="AS7436"/>
      <c r="AT7436"/>
    </row>
    <row r="7437" spans="18:46">
      <c r="R7437"/>
      <c r="S7437"/>
      <c r="U7437"/>
      <c r="V7437"/>
      <c r="X7437"/>
      <c r="Y7437"/>
      <c r="AA7437"/>
      <c r="AB7437"/>
      <c r="AD7437"/>
      <c r="AE7437"/>
      <c r="AG7437"/>
      <c r="AH7437"/>
      <c r="AJ7437"/>
      <c r="AK7437"/>
      <c r="AM7437"/>
      <c r="AN7437"/>
      <c r="AP7437"/>
      <c r="AQ7437"/>
      <c r="AS7437"/>
      <c r="AT7437"/>
    </row>
    <row r="7438" spans="18:46">
      <c r="R7438"/>
      <c r="S7438"/>
      <c r="U7438"/>
      <c r="V7438"/>
      <c r="X7438"/>
      <c r="Y7438"/>
      <c r="AA7438"/>
      <c r="AB7438"/>
      <c r="AD7438"/>
      <c r="AE7438"/>
      <c r="AG7438"/>
      <c r="AH7438"/>
      <c r="AJ7438"/>
      <c r="AK7438"/>
      <c r="AM7438"/>
      <c r="AN7438"/>
      <c r="AP7438"/>
      <c r="AQ7438"/>
      <c r="AS7438"/>
      <c r="AT7438"/>
    </row>
    <row r="7439" spans="18:46">
      <c r="R7439"/>
      <c r="S7439"/>
      <c r="U7439"/>
      <c r="V7439"/>
      <c r="X7439"/>
      <c r="Y7439"/>
      <c r="AA7439"/>
      <c r="AB7439"/>
      <c r="AD7439"/>
      <c r="AE7439"/>
      <c r="AG7439"/>
      <c r="AH7439"/>
      <c r="AJ7439"/>
      <c r="AK7439"/>
      <c r="AM7439"/>
      <c r="AN7439"/>
      <c r="AP7439"/>
      <c r="AQ7439"/>
      <c r="AS7439"/>
      <c r="AT7439"/>
    </row>
    <row r="7440" spans="18:46">
      <c r="R7440"/>
      <c r="S7440"/>
      <c r="U7440"/>
      <c r="V7440"/>
      <c r="X7440"/>
      <c r="Y7440"/>
      <c r="AA7440"/>
      <c r="AB7440"/>
      <c r="AD7440"/>
      <c r="AE7440"/>
      <c r="AG7440"/>
      <c r="AH7440"/>
      <c r="AJ7440"/>
      <c r="AK7440"/>
      <c r="AM7440"/>
      <c r="AN7440"/>
      <c r="AP7440"/>
      <c r="AQ7440"/>
      <c r="AS7440"/>
      <c r="AT7440"/>
    </row>
    <row r="7441" spans="18:46">
      <c r="R7441"/>
      <c r="S7441"/>
      <c r="U7441"/>
      <c r="V7441"/>
      <c r="X7441"/>
      <c r="Y7441"/>
      <c r="AA7441"/>
      <c r="AB7441"/>
      <c r="AD7441"/>
      <c r="AE7441"/>
      <c r="AG7441"/>
      <c r="AH7441"/>
      <c r="AJ7441"/>
      <c r="AK7441"/>
      <c r="AM7441"/>
      <c r="AN7441"/>
      <c r="AP7441"/>
      <c r="AQ7441"/>
      <c r="AS7441"/>
      <c r="AT7441"/>
    </row>
    <row r="7442" spans="18:46">
      <c r="R7442"/>
      <c r="S7442"/>
      <c r="U7442"/>
      <c r="V7442"/>
      <c r="X7442"/>
      <c r="Y7442"/>
      <c r="AA7442"/>
      <c r="AB7442"/>
      <c r="AD7442"/>
      <c r="AE7442"/>
      <c r="AG7442"/>
      <c r="AH7442"/>
      <c r="AJ7442"/>
      <c r="AK7442"/>
      <c r="AM7442"/>
      <c r="AN7442"/>
      <c r="AP7442"/>
      <c r="AQ7442"/>
      <c r="AS7442"/>
      <c r="AT7442"/>
    </row>
    <row r="7443" spans="18:46">
      <c r="R7443"/>
      <c r="S7443"/>
      <c r="U7443"/>
      <c r="V7443"/>
      <c r="X7443"/>
      <c r="Y7443"/>
      <c r="AA7443"/>
      <c r="AB7443"/>
      <c r="AD7443"/>
      <c r="AE7443"/>
      <c r="AG7443"/>
      <c r="AH7443"/>
      <c r="AJ7443"/>
      <c r="AK7443"/>
      <c r="AM7443"/>
      <c r="AN7443"/>
      <c r="AP7443"/>
      <c r="AQ7443"/>
      <c r="AS7443"/>
      <c r="AT7443"/>
    </row>
    <row r="7444" spans="18:46">
      <c r="R7444"/>
      <c r="S7444"/>
      <c r="U7444"/>
      <c r="V7444"/>
      <c r="X7444"/>
      <c r="Y7444"/>
      <c r="AA7444"/>
      <c r="AB7444"/>
      <c r="AD7444"/>
      <c r="AE7444"/>
      <c r="AG7444"/>
      <c r="AH7444"/>
      <c r="AJ7444"/>
      <c r="AK7444"/>
      <c r="AM7444"/>
      <c r="AN7444"/>
      <c r="AP7444"/>
      <c r="AQ7444"/>
      <c r="AS7444"/>
      <c r="AT7444"/>
    </row>
    <row r="7445" spans="18:46">
      <c r="R7445"/>
      <c r="S7445"/>
      <c r="U7445"/>
      <c r="V7445"/>
      <c r="X7445"/>
      <c r="Y7445"/>
      <c r="AA7445"/>
      <c r="AB7445"/>
      <c r="AD7445"/>
      <c r="AE7445"/>
      <c r="AG7445"/>
      <c r="AH7445"/>
      <c r="AJ7445"/>
      <c r="AK7445"/>
      <c r="AM7445"/>
      <c r="AN7445"/>
      <c r="AP7445"/>
      <c r="AQ7445"/>
      <c r="AS7445"/>
      <c r="AT7445"/>
    </row>
    <row r="7446" spans="18:46">
      <c r="R7446"/>
      <c r="S7446"/>
      <c r="U7446"/>
      <c r="V7446"/>
      <c r="X7446"/>
      <c r="Y7446"/>
      <c r="AA7446"/>
      <c r="AB7446"/>
      <c r="AD7446"/>
      <c r="AE7446"/>
      <c r="AG7446"/>
      <c r="AH7446"/>
      <c r="AJ7446"/>
      <c r="AK7446"/>
      <c r="AM7446"/>
      <c r="AN7446"/>
      <c r="AP7446"/>
      <c r="AQ7446"/>
      <c r="AS7446"/>
      <c r="AT7446"/>
    </row>
    <row r="7447" spans="18:46">
      <c r="R7447"/>
      <c r="S7447"/>
      <c r="U7447"/>
      <c r="V7447"/>
      <c r="X7447"/>
      <c r="Y7447"/>
      <c r="AA7447"/>
      <c r="AB7447"/>
      <c r="AD7447"/>
      <c r="AE7447"/>
      <c r="AG7447"/>
      <c r="AH7447"/>
      <c r="AJ7447"/>
      <c r="AK7447"/>
      <c r="AM7447"/>
      <c r="AN7447"/>
      <c r="AP7447"/>
      <c r="AQ7447"/>
      <c r="AS7447"/>
      <c r="AT7447"/>
    </row>
    <row r="7448" spans="18:46">
      <c r="R7448"/>
      <c r="S7448"/>
      <c r="U7448"/>
      <c r="V7448"/>
      <c r="X7448"/>
      <c r="Y7448"/>
      <c r="AA7448"/>
      <c r="AB7448"/>
      <c r="AD7448"/>
      <c r="AE7448"/>
      <c r="AG7448"/>
      <c r="AH7448"/>
      <c r="AJ7448"/>
      <c r="AK7448"/>
      <c r="AM7448"/>
      <c r="AN7448"/>
      <c r="AP7448"/>
      <c r="AQ7448"/>
      <c r="AS7448"/>
      <c r="AT7448"/>
    </row>
    <row r="7449" spans="18:46">
      <c r="R7449"/>
      <c r="S7449"/>
      <c r="U7449"/>
      <c r="V7449"/>
      <c r="X7449"/>
      <c r="Y7449"/>
      <c r="AA7449"/>
      <c r="AB7449"/>
      <c r="AD7449"/>
      <c r="AE7449"/>
      <c r="AG7449"/>
      <c r="AH7449"/>
      <c r="AJ7449"/>
      <c r="AK7449"/>
      <c r="AM7449"/>
      <c r="AN7449"/>
      <c r="AP7449"/>
      <c r="AQ7449"/>
      <c r="AS7449"/>
      <c r="AT7449"/>
    </row>
    <row r="7450" spans="18:46">
      <c r="R7450"/>
      <c r="S7450"/>
      <c r="U7450"/>
      <c r="V7450"/>
      <c r="X7450"/>
      <c r="Y7450"/>
      <c r="AA7450"/>
      <c r="AB7450"/>
      <c r="AD7450"/>
      <c r="AE7450"/>
      <c r="AG7450"/>
      <c r="AH7450"/>
      <c r="AJ7450"/>
      <c r="AK7450"/>
      <c r="AM7450"/>
      <c r="AN7450"/>
      <c r="AP7450"/>
      <c r="AQ7450"/>
      <c r="AS7450"/>
      <c r="AT7450"/>
    </row>
    <row r="7451" spans="18:46">
      <c r="R7451"/>
      <c r="S7451"/>
      <c r="U7451"/>
      <c r="V7451"/>
      <c r="X7451"/>
      <c r="Y7451"/>
      <c r="AA7451"/>
      <c r="AB7451"/>
      <c r="AD7451"/>
      <c r="AE7451"/>
      <c r="AG7451"/>
      <c r="AH7451"/>
      <c r="AJ7451"/>
      <c r="AK7451"/>
      <c r="AM7451"/>
      <c r="AN7451"/>
      <c r="AP7451"/>
      <c r="AQ7451"/>
      <c r="AS7451"/>
      <c r="AT7451"/>
    </row>
    <row r="7452" spans="18:46">
      <c r="R7452"/>
      <c r="S7452"/>
      <c r="U7452"/>
      <c r="V7452"/>
      <c r="X7452"/>
      <c r="Y7452"/>
      <c r="AA7452"/>
      <c r="AB7452"/>
      <c r="AD7452"/>
      <c r="AE7452"/>
      <c r="AG7452"/>
      <c r="AH7452"/>
      <c r="AJ7452"/>
      <c r="AK7452"/>
      <c r="AM7452"/>
      <c r="AN7452"/>
      <c r="AP7452"/>
      <c r="AQ7452"/>
      <c r="AS7452"/>
      <c r="AT7452"/>
    </row>
    <row r="7453" spans="18:46">
      <c r="R7453"/>
      <c r="S7453"/>
      <c r="U7453"/>
      <c r="V7453"/>
      <c r="X7453"/>
      <c r="Y7453"/>
      <c r="AA7453"/>
      <c r="AB7453"/>
      <c r="AD7453"/>
      <c r="AE7453"/>
      <c r="AG7453"/>
      <c r="AH7453"/>
      <c r="AJ7453"/>
      <c r="AK7453"/>
      <c r="AM7453"/>
      <c r="AN7453"/>
      <c r="AP7453"/>
      <c r="AQ7453"/>
      <c r="AS7453"/>
      <c r="AT7453"/>
    </row>
    <row r="7454" spans="18:46">
      <c r="R7454"/>
      <c r="S7454"/>
      <c r="U7454"/>
      <c r="V7454"/>
      <c r="X7454"/>
      <c r="Y7454"/>
      <c r="AA7454"/>
      <c r="AB7454"/>
      <c r="AD7454"/>
      <c r="AE7454"/>
      <c r="AG7454"/>
      <c r="AH7454"/>
      <c r="AJ7454"/>
      <c r="AK7454"/>
      <c r="AM7454"/>
      <c r="AN7454"/>
      <c r="AP7454"/>
      <c r="AQ7454"/>
      <c r="AS7454"/>
      <c r="AT7454"/>
    </row>
    <row r="7455" spans="18:46">
      <c r="R7455"/>
      <c r="S7455"/>
      <c r="U7455"/>
      <c r="V7455"/>
      <c r="X7455"/>
      <c r="Y7455"/>
      <c r="AA7455"/>
      <c r="AB7455"/>
      <c r="AD7455"/>
      <c r="AE7455"/>
      <c r="AG7455"/>
      <c r="AH7455"/>
      <c r="AJ7455"/>
      <c r="AK7455"/>
      <c r="AM7455"/>
      <c r="AN7455"/>
      <c r="AP7455"/>
      <c r="AQ7455"/>
      <c r="AS7455"/>
      <c r="AT7455"/>
    </row>
    <row r="7456" spans="18:46">
      <c r="R7456"/>
      <c r="S7456"/>
      <c r="U7456"/>
      <c r="V7456"/>
      <c r="X7456"/>
      <c r="Y7456"/>
      <c r="AA7456"/>
      <c r="AB7456"/>
      <c r="AD7456"/>
      <c r="AE7456"/>
      <c r="AG7456"/>
      <c r="AH7456"/>
      <c r="AJ7456"/>
      <c r="AK7456"/>
      <c r="AM7456"/>
      <c r="AN7456"/>
      <c r="AP7456"/>
      <c r="AQ7456"/>
      <c r="AS7456"/>
      <c r="AT7456"/>
    </row>
    <row r="7457" spans="18:46">
      <c r="R7457"/>
      <c r="S7457"/>
      <c r="U7457"/>
      <c r="V7457"/>
      <c r="X7457"/>
      <c r="Y7457"/>
      <c r="AA7457"/>
      <c r="AB7457"/>
      <c r="AD7457"/>
      <c r="AE7457"/>
      <c r="AG7457"/>
      <c r="AH7457"/>
      <c r="AJ7457"/>
      <c r="AK7457"/>
      <c r="AM7457"/>
      <c r="AN7457"/>
      <c r="AP7457"/>
      <c r="AQ7457"/>
      <c r="AS7457"/>
      <c r="AT7457"/>
    </row>
    <row r="7458" spans="18:46">
      <c r="R7458"/>
      <c r="S7458"/>
      <c r="U7458"/>
      <c r="V7458"/>
      <c r="X7458"/>
      <c r="Y7458"/>
      <c r="AA7458"/>
      <c r="AB7458"/>
      <c r="AD7458"/>
      <c r="AE7458"/>
      <c r="AG7458"/>
      <c r="AH7458"/>
      <c r="AJ7458"/>
      <c r="AK7458"/>
      <c r="AM7458"/>
      <c r="AN7458"/>
      <c r="AP7458"/>
      <c r="AQ7458"/>
      <c r="AS7458"/>
      <c r="AT7458"/>
    </row>
    <row r="7459" spans="18:46">
      <c r="R7459"/>
      <c r="S7459"/>
      <c r="U7459"/>
      <c r="V7459"/>
      <c r="X7459"/>
      <c r="Y7459"/>
      <c r="AA7459"/>
      <c r="AB7459"/>
      <c r="AD7459"/>
      <c r="AE7459"/>
      <c r="AG7459"/>
      <c r="AH7459"/>
      <c r="AJ7459"/>
      <c r="AK7459"/>
      <c r="AM7459"/>
      <c r="AN7459"/>
      <c r="AP7459"/>
      <c r="AQ7459"/>
      <c r="AS7459"/>
      <c r="AT7459"/>
    </row>
    <row r="7460" spans="18:46">
      <c r="R7460"/>
      <c r="S7460"/>
      <c r="U7460"/>
      <c r="V7460"/>
      <c r="X7460"/>
      <c r="Y7460"/>
      <c r="AA7460"/>
      <c r="AB7460"/>
      <c r="AD7460"/>
      <c r="AE7460"/>
      <c r="AG7460"/>
      <c r="AH7460"/>
      <c r="AJ7460"/>
      <c r="AK7460"/>
      <c r="AM7460"/>
      <c r="AN7460"/>
      <c r="AP7460"/>
      <c r="AQ7460"/>
      <c r="AS7460"/>
      <c r="AT7460"/>
    </row>
    <row r="7461" spans="18:46">
      <c r="R7461"/>
      <c r="S7461"/>
      <c r="U7461"/>
      <c r="V7461"/>
      <c r="X7461"/>
      <c r="Y7461"/>
      <c r="AA7461"/>
      <c r="AB7461"/>
      <c r="AD7461"/>
      <c r="AE7461"/>
      <c r="AG7461"/>
      <c r="AH7461"/>
      <c r="AJ7461"/>
      <c r="AK7461"/>
      <c r="AM7461"/>
      <c r="AN7461"/>
      <c r="AP7461"/>
      <c r="AQ7461"/>
      <c r="AS7461"/>
      <c r="AT7461"/>
    </row>
    <row r="7462" spans="18:46">
      <c r="R7462"/>
      <c r="S7462"/>
      <c r="U7462"/>
      <c r="V7462"/>
      <c r="X7462"/>
      <c r="Y7462"/>
      <c r="AA7462"/>
      <c r="AB7462"/>
      <c r="AD7462"/>
      <c r="AE7462"/>
      <c r="AG7462"/>
      <c r="AH7462"/>
      <c r="AJ7462"/>
      <c r="AK7462"/>
      <c r="AM7462"/>
      <c r="AN7462"/>
      <c r="AP7462"/>
      <c r="AQ7462"/>
      <c r="AS7462"/>
      <c r="AT7462"/>
    </row>
    <row r="7463" spans="18:46">
      <c r="R7463"/>
      <c r="S7463"/>
      <c r="U7463"/>
      <c r="V7463"/>
      <c r="X7463"/>
      <c r="Y7463"/>
      <c r="AA7463"/>
      <c r="AB7463"/>
      <c r="AD7463"/>
      <c r="AE7463"/>
      <c r="AG7463"/>
      <c r="AH7463"/>
      <c r="AJ7463"/>
      <c r="AK7463"/>
      <c r="AM7463"/>
      <c r="AN7463"/>
      <c r="AP7463"/>
      <c r="AQ7463"/>
      <c r="AS7463"/>
      <c r="AT7463"/>
    </row>
    <row r="7464" spans="18:46">
      <c r="R7464"/>
      <c r="S7464"/>
      <c r="U7464"/>
      <c r="V7464"/>
      <c r="X7464"/>
      <c r="Y7464"/>
      <c r="AA7464"/>
      <c r="AB7464"/>
      <c r="AD7464"/>
      <c r="AE7464"/>
      <c r="AG7464"/>
      <c r="AH7464"/>
      <c r="AJ7464"/>
      <c r="AK7464"/>
      <c r="AM7464"/>
      <c r="AN7464"/>
      <c r="AP7464"/>
      <c r="AQ7464"/>
      <c r="AS7464"/>
      <c r="AT7464"/>
    </row>
    <row r="7465" spans="18:46">
      <c r="R7465"/>
      <c r="S7465"/>
      <c r="U7465"/>
      <c r="V7465"/>
      <c r="X7465"/>
      <c r="Y7465"/>
      <c r="AA7465"/>
      <c r="AB7465"/>
      <c r="AD7465"/>
      <c r="AE7465"/>
      <c r="AG7465"/>
      <c r="AH7465"/>
      <c r="AJ7465"/>
      <c r="AK7465"/>
      <c r="AM7465"/>
      <c r="AN7465"/>
      <c r="AP7465"/>
      <c r="AQ7465"/>
      <c r="AS7465"/>
      <c r="AT7465"/>
    </row>
    <row r="7466" spans="18:46">
      <c r="R7466"/>
      <c r="S7466"/>
      <c r="U7466"/>
      <c r="V7466"/>
      <c r="X7466"/>
      <c r="Y7466"/>
      <c r="AA7466"/>
      <c r="AB7466"/>
      <c r="AD7466"/>
      <c r="AE7466"/>
      <c r="AG7466"/>
      <c r="AH7466"/>
      <c r="AJ7466"/>
      <c r="AK7466"/>
      <c r="AM7466"/>
      <c r="AN7466"/>
      <c r="AP7466"/>
      <c r="AQ7466"/>
      <c r="AS7466"/>
      <c r="AT7466"/>
    </row>
    <row r="7467" spans="18:46">
      <c r="R7467"/>
      <c r="S7467"/>
      <c r="U7467"/>
      <c r="V7467"/>
      <c r="X7467"/>
      <c r="Y7467"/>
      <c r="AA7467"/>
      <c r="AB7467"/>
      <c r="AD7467"/>
      <c r="AE7467"/>
      <c r="AG7467"/>
      <c r="AH7467"/>
      <c r="AJ7467"/>
      <c r="AK7467"/>
      <c r="AM7467"/>
      <c r="AN7467"/>
      <c r="AP7467"/>
      <c r="AQ7467"/>
      <c r="AS7467"/>
      <c r="AT7467"/>
    </row>
    <row r="7468" spans="18:46">
      <c r="R7468"/>
      <c r="S7468"/>
      <c r="U7468"/>
      <c r="V7468"/>
      <c r="X7468"/>
      <c r="Y7468"/>
      <c r="AA7468"/>
      <c r="AB7468"/>
      <c r="AD7468"/>
      <c r="AE7468"/>
      <c r="AG7468"/>
      <c r="AH7468"/>
      <c r="AJ7468"/>
      <c r="AK7468"/>
      <c r="AM7468"/>
      <c r="AN7468"/>
      <c r="AP7468"/>
      <c r="AQ7468"/>
      <c r="AS7468"/>
      <c r="AT7468"/>
    </row>
    <row r="7469" spans="18:46">
      <c r="R7469"/>
      <c r="S7469"/>
      <c r="U7469"/>
      <c r="V7469"/>
      <c r="X7469"/>
      <c r="Y7469"/>
      <c r="AA7469"/>
      <c r="AB7469"/>
      <c r="AD7469"/>
      <c r="AE7469"/>
      <c r="AG7469"/>
      <c r="AH7469"/>
      <c r="AJ7469"/>
      <c r="AK7469"/>
      <c r="AM7469"/>
      <c r="AN7469"/>
      <c r="AP7469"/>
      <c r="AQ7469"/>
      <c r="AS7469"/>
      <c r="AT7469"/>
    </row>
    <row r="7470" spans="18:46">
      <c r="R7470"/>
      <c r="S7470"/>
      <c r="U7470"/>
      <c r="V7470"/>
      <c r="X7470"/>
      <c r="Y7470"/>
      <c r="AA7470"/>
      <c r="AB7470"/>
      <c r="AD7470"/>
      <c r="AE7470"/>
      <c r="AG7470"/>
      <c r="AH7470"/>
      <c r="AJ7470"/>
      <c r="AK7470"/>
      <c r="AM7470"/>
      <c r="AN7470"/>
      <c r="AP7470"/>
      <c r="AQ7470"/>
      <c r="AS7470"/>
      <c r="AT7470"/>
    </row>
    <row r="7471" spans="18:46">
      <c r="R7471"/>
      <c r="S7471"/>
      <c r="U7471"/>
      <c r="V7471"/>
      <c r="X7471"/>
      <c r="Y7471"/>
      <c r="AA7471"/>
      <c r="AB7471"/>
      <c r="AD7471"/>
      <c r="AE7471"/>
      <c r="AG7471"/>
      <c r="AH7471"/>
      <c r="AJ7471"/>
      <c r="AK7471"/>
      <c r="AM7471"/>
      <c r="AN7471"/>
      <c r="AP7471"/>
      <c r="AQ7471"/>
      <c r="AS7471"/>
      <c r="AT7471"/>
    </row>
    <row r="7472" spans="18:46">
      <c r="R7472"/>
      <c r="S7472"/>
      <c r="U7472"/>
      <c r="V7472"/>
      <c r="X7472"/>
      <c r="Y7472"/>
      <c r="AA7472"/>
      <c r="AB7472"/>
      <c r="AD7472"/>
      <c r="AE7472"/>
      <c r="AG7472"/>
      <c r="AH7472"/>
      <c r="AJ7472"/>
      <c r="AK7472"/>
      <c r="AM7472"/>
      <c r="AN7472"/>
      <c r="AP7472"/>
      <c r="AQ7472"/>
      <c r="AS7472"/>
      <c r="AT7472"/>
    </row>
    <row r="7473" spans="18:46">
      <c r="R7473"/>
      <c r="S7473"/>
      <c r="U7473"/>
      <c r="V7473"/>
      <c r="X7473"/>
      <c r="Y7473"/>
      <c r="AA7473"/>
      <c r="AB7473"/>
      <c r="AD7473"/>
      <c r="AE7473"/>
      <c r="AG7473"/>
      <c r="AH7473"/>
      <c r="AJ7473"/>
      <c r="AK7473"/>
      <c r="AM7473"/>
      <c r="AN7473"/>
      <c r="AP7473"/>
      <c r="AQ7473"/>
      <c r="AS7473"/>
      <c r="AT7473"/>
    </row>
    <row r="7474" spans="18:46">
      <c r="R7474"/>
      <c r="S7474"/>
      <c r="U7474"/>
      <c r="V7474"/>
      <c r="X7474"/>
      <c r="Y7474"/>
      <c r="AA7474"/>
      <c r="AB7474"/>
      <c r="AD7474"/>
      <c r="AE7474"/>
      <c r="AG7474"/>
      <c r="AH7474"/>
      <c r="AJ7474"/>
      <c r="AK7474"/>
      <c r="AM7474"/>
      <c r="AN7474"/>
      <c r="AP7474"/>
      <c r="AQ7474"/>
      <c r="AS7474"/>
      <c r="AT7474"/>
    </row>
    <row r="7475" spans="18:46">
      <c r="R7475"/>
      <c r="S7475"/>
      <c r="U7475"/>
      <c r="V7475"/>
      <c r="X7475"/>
      <c r="Y7475"/>
      <c r="AA7475"/>
      <c r="AB7475"/>
      <c r="AD7475"/>
      <c r="AE7475"/>
      <c r="AG7475"/>
      <c r="AH7475"/>
      <c r="AJ7475"/>
      <c r="AK7475"/>
      <c r="AM7475"/>
      <c r="AN7475"/>
      <c r="AP7475"/>
      <c r="AQ7475"/>
      <c r="AS7475"/>
      <c r="AT7475"/>
    </row>
    <row r="7476" spans="18:46">
      <c r="R7476"/>
      <c r="S7476"/>
      <c r="U7476"/>
      <c r="V7476"/>
      <c r="X7476"/>
      <c r="Y7476"/>
      <c r="AA7476"/>
      <c r="AB7476"/>
      <c r="AD7476"/>
      <c r="AE7476"/>
      <c r="AG7476"/>
      <c r="AH7476"/>
      <c r="AJ7476"/>
      <c r="AK7476"/>
      <c r="AM7476"/>
      <c r="AN7476"/>
      <c r="AP7476"/>
      <c r="AQ7476"/>
      <c r="AS7476"/>
      <c r="AT7476"/>
    </row>
    <row r="7477" spans="18:46">
      <c r="R7477"/>
      <c r="S7477"/>
      <c r="U7477"/>
      <c r="V7477"/>
      <c r="X7477"/>
      <c r="Y7477"/>
      <c r="AA7477"/>
      <c r="AB7477"/>
      <c r="AD7477"/>
      <c r="AE7477"/>
      <c r="AG7477"/>
      <c r="AH7477"/>
      <c r="AJ7477"/>
      <c r="AK7477"/>
      <c r="AM7477"/>
      <c r="AN7477"/>
      <c r="AP7477"/>
      <c r="AQ7477"/>
      <c r="AS7477"/>
      <c r="AT7477"/>
    </row>
    <row r="7478" spans="18:46">
      <c r="R7478"/>
      <c r="S7478"/>
      <c r="U7478"/>
      <c r="V7478"/>
      <c r="X7478"/>
      <c r="Y7478"/>
      <c r="AA7478"/>
      <c r="AB7478"/>
      <c r="AD7478"/>
      <c r="AE7478"/>
      <c r="AG7478"/>
      <c r="AH7478"/>
      <c r="AJ7478"/>
      <c r="AK7478"/>
      <c r="AM7478"/>
      <c r="AN7478"/>
      <c r="AP7478"/>
      <c r="AQ7478"/>
      <c r="AS7478"/>
      <c r="AT7478"/>
    </row>
    <row r="7479" spans="18:46">
      <c r="R7479"/>
      <c r="S7479"/>
      <c r="U7479"/>
      <c r="V7479"/>
      <c r="X7479"/>
      <c r="Y7479"/>
      <c r="AA7479"/>
      <c r="AB7479"/>
      <c r="AD7479"/>
      <c r="AE7479"/>
      <c r="AG7479"/>
      <c r="AH7479"/>
      <c r="AJ7479"/>
      <c r="AK7479"/>
      <c r="AM7479"/>
      <c r="AN7479"/>
      <c r="AP7479"/>
      <c r="AQ7479"/>
      <c r="AS7479"/>
      <c r="AT7479"/>
    </row>
    <row r="7480" spans="18:46">
      <c r="R7480"/>
      <c r="S7480"/>
      <c r="U7480"/>
      <c r="V7480"/>
      <c r="X7480"/>
      <c r="Y7480"/>
      <c r="AA7480"/>
      <c r="AB7480"/>
      <c r="AD7480"/>
      <c r="AE7480"/>
      <c r="AG7480"/>
      <c r="AH7480"/>
      <c r="AJ7480"/>
      <c r="AK7480"/>
      <c r="AM7480"/>
      <c r="AN7480"/>
      <c r="AP7480"/>
      <c r="AQ7480"/>
      <c r="AS7480"/>
      <c r="AT7480"/>
    </row>
    <row r="7481" spans="18:46">
      <c r="R7481"/>
      <c r="S7481"/>
      <c r="U7481"/>
      <c r="V7481"/>
      <c r="X7481"/>
      <c r="Y7481"/>
      <c r="AA7481"/>
      <c r="AB7481"/>
      <c r="AD7481"/>
      <c r="AE7481"/>
      <c r="AG7481"/>
      <c r="AH7481"/>
      <c r="AJ7481"/>
      <c r="AK7481"/>
      <c r="AM7481"/>
      <c r="AN7481"/>
      <c r="AP7481"/>
      <c r="AQ7481"/>
      <c r="AS7481"/>
      <c r="AT7481"/>
    </row>
    <row r="7482" spans="18:46">
      <c r="R7482"/>
      <c r="S7482"/>
      <c r="U7482"/>
      <c r="V7482"/>
      <c r="X7482"/>
      <c r="Y7482"/>
      <c r="AA7482"/>
      <c r="AB7482"/>
      <c r="AD7482"/>
      <c r="AE7482"/>
      <c r="AG7482"/>
      <c r="AH7482"/>
      <c r="AJ7482"/>
      <c r="AK7482"/>
      <c r="AM7482"/>
      <c r="AN7482"/>
      <c r="AP7482"/>
      <c r="AQ7482"/>
      <c r="AS7482"/>
      <c r="AT7482"/>
    </row>
    <row r="7483" spans="18:46">
      <c r="R7483"/>
      <c r="S7483"/>
      <c r="U7483"/>
      <c r="V7483"/>
      <c r="X7483"/>
      <c r="Y7483"/>
      <c r="AA7483"/>
      <c r="AB7483"/>
      <c r="AD7483"/>
      <c r="AE7483"/>
      <c r="AG7483"/>
      <c r="AH7483"/>
      <c r="AJ7483"/>
      <c r="AK7483"/>
      <c r="AM7483"/>
      <c r="AN7483"/>
      <c r="AP7483"/>
      <c r="AQ7483"/>
      <c r="AS7483"/>
      <c r="AT7483"/>
    </row>
    <row r="7484" spans="18:46">
      <c r="R7484"/>
      <c r="S7484"/>
      <c r="U7484"/>
      <c r="V7484"/>
      <c r="X7484"/>
      <c r="Y7484"/>
      <c r="AA7484"/>
      <c r="AB7484"/>
      <c r="AD7484"/>
      <c r="AE7484"/>
      <c r="AG7484"/>
      <c r="AH7484"/>
      <c r="AJ7484"/>
      <c r="AK7484"/>
      <c r="AM7484"/>
      <c r="AN7484"/>
      <c r="AP7484"/>
      <c r="AQ7484"/>
      <c r="AS7484"/>
      <c r="AT7484"/>
    </row>
    <row r="7485" spans="18:46">
      <c r="R7485"/>
      <c r="S7485"/>
      <c r="U7485"/>
      <c r="V7485"/>
      <c r="X7485"/>
      <c r="Y7485"/>
      <c r="AA7485"/>
      <c r="AB7485"/>
      <c r="AD7485"/>
      <c r="AE7485"/>
      <c r="AG7485"/>
      <c r="AH7485"/>
      <c r="AJ7485"/>
      <c r="AK7485"/>
      <c r="AM7485"/>
      <c r="AN7485"/>
      <c r="AP7485"/>
      <c r="AQ7485"/>
      <c r="AS7485"/>
      <c r="AT7485"/>
    </row>
    <row r="7486" spans="18:46">
      <c r="R7486"/>
      <c r="S7486"/>
      <c r="U7486"/>
      <c r="V7486"/>
      <c r="X7486"/>
      <c r="Y7486"/>
      <c r="AA7486"/>
      <c r="AB7486"/>
      <c r="AD7486"/>
      <c r="AE7486"/>
      <c r="AG7486"/>
      <c r="AH7486"/>
      <c r="AJ7486"/>
      <c r="AK7486"/>
      <c r="AM7486"/>
      <c r="AN7486"/>
      <c r="AP7486"/>
      <c r="AQ7486"/>
      <c r="AS7486"/>
      <c r="AT7486"/>
    </row>
    <row r="7487" spans="18:46">
      <c r="R7487"/>
      <c r="S7487"/>
      <c r="U7487"/>
      <c r="V7487"/>
      <c r="X7487"/>
      <c r="Y7487"/>
      <c r="AA7487"/>
      <c r="AB7487"/>
      <c r="AD7487"/>
      <c r="AE7487"/>
      <c r="AG7487"/>
      <c r="AH7487"/>
      <c r="AJ7487"/>
      <c r="AK7487"/>
      <c r="AM7487"/>
      <c r="AN7487"/>
      <c r="AP7487"/>
      <c r="AQ7487"/>
      <c r="AS7487"/>
      <c r="AT7487"/>
    </row>
    <row r="7488" spans="18:46">
      <c r="R7488"/>
      <c r="S7488"/>
      <c r="U7488"/>
      <c r="V7488"/>
      <c r="X7488"/>
      <c r="Y7488"/>
      <c r="AA7488"/>
      <c r="AB7488"/>
      <c r="AD7488"/>
      <c r="AE7488"/>
      <c r="AG7488"/>
      <c r="AH7488"/>
      <c r="AJ7488"/>
      <c r="AK7488"/>
      <c r="AM7488"/>
      <c r="AN7488"/>
      <c r="AP7488"/>
      <c r="AQ7488"/>
      <c r="AS7488"/>
      <c r="AT7488"/>
    </row>
    <row r="7489" spans="18:46">
      <c r="R7489"/>
      <c r="S7489"/>
      <c r="U7489"/>
      <c r="V7489"/>
      <c r="X7489"/>
      <c r="Y7489"/>
      <c r="AA7489"/>
      <c r="AB7489"/>
      <c r="AD7489"/>
      <c r="AE7489"/>
      <c r="AG7489"/>
      <c r="AH7489"/>
      <c r="AJ7489"/>
      <c r="AK7489"/>
      <c r="AM7489"/>
      <c r="AN7489"/>
      <c r="AP7489"/>
      <c r="AQ7489"/>
      <c r="AS7489"/>
      <c r="AT7489"/>
    </row>
    <row r="7490" spans="18:46">
      <c r="R7490"/>
      <c r="S7490"/>
      <c r="U7490"/>
      <c r="V7490"/>
      <c r="X7490"/>
      <c r="Y7490"/>
      <c r="AA7490"/>
      <c r="AB7490"/>
      <c r="AD7490"/>
      <c r="AE7490"/>
      <c r="AG7490"/>
      <c r="AH7490"/>
      <c r="AJ7490"/>
      <c r="AK7490"/>
      <c r="AM7490"/>
      <c r="AN7490"/>
      <c r="AP7490"/>
      <c r="AQ7490"/>
      <c r="AS7490"/>
      <c r="AT7490"/>
    </row>
    <row r="7491" spans="18:46">
      <c r="R7491"/>
      <c r="S7491"/>
      <c r="U7491"/>
      <c r="V7491"/>
      <c r="X7491"/>
      <c r="Y7491"/>
      <c r="AA7491"/>
      <c r="AB7491"/>
      <c r="AD7491"/>
      <c r="AE7491"/>
      <c r="AG7491"/>
      <c r="AH7491"/>
      <c r="AJ7491"/>
      <c r="AK7491"/>
      <c r="AM7491"/>
      <c r="AN7491"/>
      <c r="AP7491"/>
      <c r="AQ7491"/>
      <c r="AS7491"/>
      <c r="AT7491"/>
    </row>
    <row r="7492" spans="18:46">
      <c r="R7492"/>
      <c r="S7492"/>
      <c r="U7492"/>
      <c r="V7492"/>
      <c r="X7492"/>
      <c r="Y7492"/>
      <c r="AA7492"/>
      <c r="AB7492"/>
      <c r="AD7492"/>
      <c r="AE7492"/>
      <c r="AG7492"/>
      <c r="AH7492"/>
      <c r="AJ7492"/>
      <c r="AK7492"/>
      <c r="AM7492"/>
      <c r="AN7492"/>
      <c r="AP7492"/>
      <c r="AQ7492"/>
      <c r="AS7492"/>
      <c r="AT7492"/>
    </row>
    <row r="7493" spans="18:46">
      <c r="R7493"/>
      <c r="S7493"/>
      <c r="U7493"/>
      <c r="V7493"/>
      <c r="X7493"/>
      <c r="Y7493"/>
      <c r="AA7493"/>
      <c r="AB7493"/>
      <c r="AD7493"/>
      <c r="AE7493"/>
      <c r="AG7493"/>
      <c r="AH7493"/>
      <c r="AJ7493"/>
      <c r="AK7493"/>
      <c r="AM7493"/>
      <c r="AN7493"/>
      <c r="AP7493"/>
      <c r="AQ7493"/>
      <c r="AS7493"/>
      <c r="AT7493"/>
    </row>
    <row r="7494" spans="18:46">
      <c r="R7494"/>
      <c r="S7494"/>
      <c r="U7494"/>
      <c r="V7494"/>
      <c r="X7494"/>
      <c r="Y7494"/>
      <c r="AA7494"/>
      <c r="AB7494"/>
      <c r="AD7494"/>
      <c r="AE7494"/>
      <c r="AG7494"/>
      <c r="AH7494"/>
      <c r="AJ7494"/>
      <c r="AK7494"/>
      <c r="AM7494"/>
      <c r="AN7494"/>
      <c r="AP7494"/>
      <c r="AQ7494"/>
      <c r="AS7494"/>
      <c r="AT7494"/>
    </row>
    <row r="7495" spans="18:46">
      <c r="R7495"/>
      <c r="S7495"/>
      <c r="U7495"/>
      <c r="V7495"/>
      <c r="X7495"/>
      <c r="Y7495"/>
      <c r="AA7495"/>
      <c r="AB7495"/>
      <c r="AD7495"/>
      <c r="AE7495"/>
      <c r="AG7495"/>
      <c r="AH7495"/>
      <c r="AJ7495"/>
      <c r="AK7495"/>
      <c r="AM7495"/>
      <c r="AN7495"/>
      <c r="AP7495"/>
      <c r="AQ7495"/>
      <c r="AS7495"/>
      <c r="AT7495"/>
    </row>
    <row r="7496" spans="18:46">
      <c r="R7496"/>
      <c r="S7496"/>
      <c r="U7496"/>
      <c r="V7496"/>
      <c r="X7496"/>
      <c r="Y7496"/>
      <c r="AA7496"/>
      <c r="AB7496"/>
      <c r="AD7496"/>
      <c r="AE7496"/>
      <c r="AG7496"/>
      <c r="AH7496"/>
      <c r="AJ7496"/>
      <c r="AK7496"/>
      <c r="AM7496"/>
      <c r="AN7496"/>
      <c r="AP7496"/>
      <c r="AQ7496"/>
      <c r="AS7496"/>
      <c r="AT7496"/>
    </row>
    <row r="7497" spans="18:46">
      <c r="R7497"/>
      <c r="S7497"/>
      <c r="U7497"/>
      <c r="V7497"/>
      <c r="X7497"/>
      <c r="Y7497"/>
      <c r="AA7497"/>
      <c r="AB7497"/>
      <c r="AD7497"/>
      <c r="AE7497"/>
      <c r="AG7497"/>
      <c r="AH7497"/>
      <c r="AJ7497"/>
      <c r="AK7497"/>
      <c r="AM7497"/>
      <c r="AN7497"/>
      <c r="AP7497"/>
      <c r="AQ7497"/>
      <c r="AS7497"/>
      <c r="AT7497"/>
    </row>
    <row r="7498" spans="18:46">
      <c r="R7498"/>
      <c r="S7498"/>
      <c r="U7498"/>
      <c r="V7498"/>
      <c r="X7498"/>
      <c r="Y7498"/>
      <c r="AA7498"/>
      <c r="AB7498"/>
      <c r="AD7498"/>
      <c r="AE7498"/>
      <c r="AG7498"/>
      <c r="AH7498"/>
      <c r="AJ7498"/>
      <c r="AK7498"/>
      <c r="AM7498"/>
      <c r="AN7498"/>
      <c r="AP7498"/>
      <c r="AQ7498"/>
      <c r="AS7498"/>
      <c r="AT7498"/>
    </row>
    <row r="7499" spans="18:46">
      <c r="R7499"/>
      <c r="S7499"/>
      <c r="U7499"/>
      <c r="V7499"/>
      <c r="X7499"/>
      <c r="Y7499"/>
      <c r="AA7499"/>
      <c r="AB7499"/>
      <c r="AD7499"/>
      <c r="AE7499"/>
      <c r="AG7499"/>
      <c r="AH7499"/>
      <c r="AJ7499"/>
      <c r="AK7499"/>
      <c r="AM7499"/>
      <c r="AN7499"/>
      <c r="AP7499"/>
      <c r="AQ7499"/>
      <c r="AS7499"/>
      <c r="AT7499"/>
    </row>
    <row r="7500" spans="18:46">
      <c r="R7500"/>
      <c r="S7500"/>
      <c r="U7500"/>
      <c r="V7500"/>
      <c r="X7500"/>
      <c r="Y7500"/>
      <c r="AA7500"/>
      <c r="AB7500"/>
      <c r="AD7500"/>
      <c r="AE7500"/>
      <c r="AG7500"/>
      <c r="AH7500"/>
      <c r="AJ7500"/>
      <c r="AK7500"/>
      <c r="AM7500"/>
      <c r="AN7500"/>
      <c r="AP7500"/>
      <c r="AQ7500"/>
      <c r="AS7500"/>
      <c r="AT7500"/>
    </row>
    <row r="7501" spans="18:46">
      <c r="R7501"/>
      <c r="S7501"/>
      <c r="U7501"/>
      <c r="V7501"/>
      <c r="X7501"/>
      <c r="Y7501"/>
      <c r="AA7501"/>
      <c r="AB7501"/>
      <c r="AD7501"/>
      <c r="AE7501"/>
      <c r="AG7501"/>
      <c r="AH7501"/>
      <c r="AJ7501"/>
      <c r="AK7501"/>
      <c r="AM7501"/>
      <c r="AN7501"/>
      <c r="AP7501"/>
      <c r="AQ7501"/>
      <c r="AS7501"/>
      <c r="AT7501"/>
    </row>
    <row r="7502" spans="18:46">
      <c r="R7502"/>
      <c r="S7502"/>
      <c r="U7502"/>
      <c r="V7502"/>
      <c r="X7502"/>
      <c r="Y7502"/>
      <c r="AA7502"/>
      <c r="AB7502"/>
      <c r="AD7502"/>
      <c r="AE7502"/>
      <c r="AG7502"/>
      <c r="AH7502"/>
      <c r="AJ7502"/>
      <c r="AK7502"/>
      <c r="AM7502"/>
      <c r="AN7502"/>
      <c r="AP7502"/>
      <c r="AQ7502"/>
      <c r="AS7502"/>
      <c r="AT7502"/>
    </row>
    <row r="7503" spans="18:46">
      <c r="R7503"/>
      <c r="S7503"/>
      <c r="U7503"/>
      <c r="V7503"/>
      <c r="X7503"/>
      <c r="Y7503"/>
      <c r="AA7503"/>
      <c r="AB7503"/>
      <c r="AD7503"/>
      <c r="AE7503"/>
      <c r="AG7503"/>
      <c r="AH7503"/>
      <c r="AJ7503"/>
      <c r="AK7503"/>
      <c r="AM7503"/>
      <c r="AN7503"/>
      <c r="AP7503"/>
      <c r="AQ7503"/>
      <c r="AS7503"/>
      <c r="AT7503"/>
    </row>
    <row r="7504" spans="18:46">
      <c r="R7504"/>
      <c r="S7504"/>
      <c r="U7504"/>
      <c r="V7504"/>
      <c r="X7504"/>
      <c r="Y7504"/>
      <c r="AA7504"/>
      <c r="AB7504"/>
      <c r="AD7504"/>
      <c r="AE7504"/>
      <c r="AG7504"/>
      <c r="AH7504"/>
      <c r="AJ7504"/>
      <c r="AK7504"/>
      <c r="AM7504"/>
      <c r="AN7504"/>
      <c r="AP7504"/>
      <c r="AQ7504"/>
      <c r="AS7504"/>
      <c r="AT7504"/>
    </row>
    <row r="7505" spans="18:46">
      <c r="R7505"/>
      <c r="S7505"/>
      <c r="U7505"/>
      <c r="V7505"/>
      <c r="X7505"/>
      <c r="Y7505"/>
      <c r="AA7505"/>
      <c r="AB7505"/>
      <c r="AD7505"/>
      <c r="AE7505"/>
      <c r="AG7505"/>
      <c r="AH7505"/>
      <c r="AJ7505"/>
      <c r="AK7505"/>
      <c r="AM7505"/>
      <c r="AN7505"/>
      <c r="AP7505"/>
      <c r="AQ7505"/>
      <c r="AS7505"/>
      <c r="AT7505"/>
    </row>
    <row r="7506" spans="18:46">
      <c r="R7506"/>
      <c r="S7506"/>
      <c r="U7506"/>
      <c r="V7506"/>
      <c r="X7506"/>
      <c r="Y7506"/>
      <c r="AA7506"/>
      <c r="AB7506"/>
      <c r="AD7506"/>
      <c r="AE7506"/>
      <c r="AG7506"/>
      <c r="AH7506"/>
      <c r="AJ7506"/>
      <c r="AK7506"/>
      <c r="AM7506"/>
      <c r="AN7506"/>
      <c r="AP7506"/>
      <c r="AQ7506"/>
      <c r="AS7506"/>
      <c r="AT7506"/>
    </row>
    <row r="7507" spans="18:46">
      <c r="R7507"/>
      <c r="S7507"/>
      <c r="U7507"/>
      <c r="V7507"/>
      <c r="X7507"/>
      <c r="Y7507"/>
      <c r="AA7507"/>
      <c r="AB7507"/>
      <c r="AD7507"/>
      <c r="AE7507"/>
      <c r="AG7507"/>
      <c r="AH7507"/>
      <c r="AJ7507"/>
      <c r="AK7507"/>
      <c r="AM7507"/>
      <c r="AN7507"/>
      <c r="AP7507"/>
      <c r="AQ7507"/>
      <c r="AS7507"/>
      <c r="AT7507"/>
    </row>
    <row r="7508" spans="18:46">
      <c r="R7508"/>
      <c r="S7508"/>
      <c r="U7508"/>
      <c r="V7508"/>
      <c r="X7508"/>
      <c r="Y7508"/>
      <c r="AA7508"/>
      <c r="AB7508"/>
      <c r="AD7508"/>
      <c r="AE7508"/>
      <c r="AG7508"/>
      <c r="AH7508"/>
      <c r="AJ7508"/>
      <c r="AK7508"/>
      <c r="AM7508"/>
      <c r="AN7508"/>
      <c r="AP7508"/>
      <c r="AQ7508"/>
      <c r="AS7508"/>
      <c r="AT7508"/>
    </row>
    <row r="7509" spans="18:46">
      <c r="R7509"/>
      <c r="S7509"/>
      <c r="U7509"/>
      <c r="V7509"/>
      <c r="X7509"/>
      <c r="Y7509"/>
      <c r="AA7509"/>
      <c r="AB7509"/>
      <c r="AD7509"/>
      <c r="AE7509"/>
      <c r="AG7509"/>
      <c r="AH7509"/>
      <c r="AJ7509"/>
      <c r="AK7509"/>
      <c r="AM7509"/>
      <c r="AN7509"/>
      <c r="AP7509"/>
      <c r="AQ7509"/>
      <c r="AS7509"/>
      <c r="AT7509"/>
    </row>
    <row r="7510" spans="18:46">
      <c r="R7510"/>
      <c r="S7510"/>
      <c r="U7510"/>
      <c r="V7510"/>
      <c r="X7510"/>
      <c r="Y7510"/>
      <c r="AA7510"/>
      <c r="AB7510"/>
      <c r="AD7510"/>
      <c r="AE7510"/>
      <c r="AG7510"/>
      <c r="AH7510"/>
      <c r="AJ7510"/>
      <c r="AK7510"/>
      <c r="AM7510"/>
      <c r="AN7510"/>
      <c r="AP7510"/>
      <c r="AQ7510"/>
      <c r="AS7510"/>
      <c r="AT7510"/>
    </row>
    <row r="7511" spans="18:46">
      <c r="R7511"/>
      <c r="S7511"/>
      <c r="U7511"/>
      <c r="V7511"/>
      <c r="X7511"/>
      <c r="Y7511"/>
      <c r="AA7511"/>
      <c r="AB7511"/>
      <c r="AD7511"/>
      <c r="AE7511"/>
      <c r="AG7511"/>
      <c r="AH7511"/>
      <c r="AJ7511"/>
      <c r="AK7511"/>
      <c r="AM7511"/>
      <c r="AN7511"/>
      <c r="AP7511"/>
      <c r="AQ7511"/>
      <c r="AS7511"/>
      <c r="AT7511"/>
    </row>
    <row r="7512" spans="18:46">
      <c r="R7512"/>
      <c r="S7512"/>
      <c r="U7512"/>
      <c r="V7512"/>
      <c r="X7512"/>
      <c r="Y7512"/>
      <c r="AA7512"/>
      <c r="AB7512"/>
      <c r="AD7512"/>
      <c r="AE7512"/>
      <c r="AG7512"/>
      <c r="AH7512"/>
      <c r="AJ7512"/>
      <c r="AK7512"/>
      <c r="AM7512"/>
      <c r="AN7512"/>
      <c r="AP7512"/>
      <c r="AQ7512"/>
      <c r="AS7512"/>
      <c r="AT7512"/>
    </row>
    <row r="7513" spans="18:46">
      <c r="R7513"/>
      <c r="S7513"/>
      <c r="U7513"/>
      <c r="V7513"/>
      <c r="X7513"/>
      <c r="Y7513"/>
      <c r="AA7513"/>
      <c r="AB7513"/>
      <c r="AD7513"/>
      <c r="AE7513"/>
      <c r="AG7513"/>
      <c r="AH7513"/>
      <c r="AJ7513"/>
      <c r="AK7513"/>
      <c r="AM7513"/>
      <c r="AN7513"/>
      <c r="AP7513"/>
      <c r="AQ7513"/>
      <c r="AS7513"/>
      <c r="AT7513"/>
    </row>
    <row r="7514" spans="18:46">
      <c r="R7514"/>
      <c r="S7514"/>
      <c r="U7514"/>
      <c r="V7514"/>
      <c r="X7514"/>
      <c r="Y7514"/>
      <c r="AA7514"/>
      <c r="AB7514"/>
      <c r="AD7514"/>
      <c r="AE7514"/>
      <c r="AG7514"/>
      <c r="AH7514"/>
      <c r="AJ7514"/>
      <c r="AK7514"/>
      <c r="AM7514"/>
      <c r="AN7514"/>
      <c r="AP7514"/>
      <c r="AQ7514"/>
      <c r="AS7514"/>
      <c r="AT7514"/>
    </row>
    <row r="7515" spans="18:46">
      <c r="R7515"/>
      <c r="S7515"/>
      <c r="U7515"/>
      <c r="V7515"/>
      <c r="X7515"/>
      <c r="Y7515"/>
      <c r="AA7515"/>
      <c r="AB7515"/>
      <c r="AD7515"/>
      <c r="AE7515"/>
      <c r="AG7515"/>
      <c r="AH7515"/>
      <c r="AJ7515"/>
      <c r="AK7515"/>
      <c r="AM7515"/>
      <c r="AN7515"/>
      <c r="AP7515"/>
      <c r="AQ7515"/>
      <c r="AS7515"/>
      <c r="AT7515"/>
    </row>
    <row r="7516" spans="18:46">
      <c r="R7516"/>
      <c r="S7516"/>
      <c r="U7516"/>
      <c r="V7516"/>
      <c r="X7516"/>
      <c r="Y7516"/>
      <c r="AA7516"/>
      <c r="AB7516"/>
      <c r="AD7516"/>
      <c r="AE7516"/>
      <c r="AG7516"/>
      <c r="AH7516"/>
      <c r="AJ7516"/>
      <c r="AK7516"/>
      <c r="AM7516"/>
      <c r="AN7516"/>
      <c r="AP7516"/>
      <c r="AQ7516"/>
      <c r="AS7516"/>
      <c r="AT7516"/>
    </row>
    <row r="7517" spans="18:46">
      <c r="R7517"/>
      <c r="S7517"/>
      <c r="U7517"/>
      <c r="V7517"/>
      <c r="X7517"/>
      <c r="Y7517"/>
      <c r="AA7517"/>
      <c r="AB7517"/>
      <c r="AD7517"/>
      <c r="AE7517"/>
      <c r="AG7517"/>
      <c r="AH7517"/>
      <c r="AJ7517"/>
      <c r="AK7517"/>
      <c r="AM7517"/>
      <c r="AN7517"/>
      <c r="AP7517"/>
      <c r="AQ7517"/>
      <c r="AS7517"/>
      <c r="AT7517"/>
    </row>
    <row r="7518" spans="18:46">
      <c r="R7518"/>
      <c r="S7518"/>
      <c r="U7518"/>
      <c r="V7518"/>
      <c r="X7518"/>
      <c r="Y7518"/>
      <c r="AA7518"/>
      <c r="AB7518"/>
      <c r="AD7518"/>
      <c r="AE7518"/>
      <c r="AG7518"/>
      <c r="AH7518"/>
      <c r="AJ7518"/>
      <c r="AK7518"/>
      <c r="AM7518"/>
      <c r="AN7518"/>
      <c r="AP7518"/>
      <c r="AQ7518"/>
      <c r="AS7518"/>
      <c r="AT7518"/>
    </row>
    <row r="7519" spans="18:46">
      <c r="R7519"/>
      <c r="S7519"/>
      <c r="U7519"/>
      <c r="V7519"/>
      <c r="X7519"/>
      <c r="Y7519"/>
      <c r="AA7519"/>
      <c r="AB7519"/>
      <c r="AD7519"/>
      <c r="AE7519"/>
      <c r="AG7519"/>
      <c r="AH7519"/>
      <c r="AJ7519"/>
      <c r="AK7519"/>
      <c r="AM7519"/>
      <c r="AN7519"/>
      <c r="AP7519"/>
      <c r="AQ7519"/>
      <c r="AS7519"/>
      <c r="AT7519"/>
    </row>
    <row r="7520" spans="18:46">
      <c r="R7520"/>
      <c r="S7520"/>
      <c r="U7520"/>
      <c r="V7520"/>
      <c r="X7520"/>
      <c r="Y7520"/>
      <c r="AA7520"/>
      <c r="AB7520"/>
      <c r="AD7520"/>
      <c r="AE7520"/>
      <c r="AG7520"/>
      <c r="AH7520"/>
      <c r="AJ7520"/>
      <c r="AK7520"/>
      <c r="AM7520"/>
      <c r="AN7520"/>
      <c r="AP7520"/>
      <c r="AQ7520"/>
      <c r="AS7520"/>
      <c r="AT7520"/>
    </row>
    <row r="7521" spans="18:46">
      <c r="R7521"/>
      <c r="S7521"/>
      <c r="U7521"/>
      <c r="V7521"/>
      <c r="X7521"/>
      <c r="Y7521"/>
      <c r="AA7521"/>
      <c r="AB7521"/>
      <c r="AD7521"/>
      <c r="AE7521"/>
      <c r="AG7521"/>
      <c r="AH7521"/>
      <c r="AJ7521"/>
      <c r="AK7521"/>
      <c r="AM7521"/>
      <c r="AN7521"/>
      <c r="AP7521"/>
      <c r="AQ7521"/>
      <c r="AS7521"/>
      <c r="AT7521"/>
    </row>
    <row r="7522" spans="18:46">
      <c r="R7522"/>
      <c r="S7522"/>
      <c r="U7522"/>
      <c r="V7522"/>
      <c r="X7522"/>
      <c r="Y7522"/>
      <c r="AA7522"/>
      <c r="AB7522"/>
      <c r="AD7522"/>
      <c r="AE7522"/>
      <c r="AG7522"/>
      <c r="AH7522"/>
      <c r="AJ7522"/>
      <c r="AK7522"/>
      <c r="AM7522"/>
      <c r="AN7522"/>
      <c r="AP7522"/>
      <c r="AQ7522"/>
      <c r="AS7522"/>
      <c r="AT7522"/>
    </row>
    <row r="7523" spans="18:46">
      <c r="R7523"/>
      <c r="S7523"/>
      <c r="U7523"/>
      <c r="V7523"/>
      <c r="X7523"/>
      <c r="Y7523"/>
      <c r="AA7523"/>
      <c r="AB7523"/>
      <c r="AD7523"/>
      <c r="AE7523"/>
      <c r="AG7523"/>
      <c r="AH7523"/>
      <c r="AJ7523"/>
      <c r="AK7523"/>
      <c r="AM7523"/>
      <c r="AN7523"/>
      <c r="AP7523"/>
      <c r="AQ7523"/>
      <c r="AS7523"/>
      <c r="AT7523"/>
    </row>
    <row r="7524" spans="18:46">
      <c r="R7524"/>
      <c r="S7524"/>
      <c r="U7524"/>
      <c r="V7524"/>
      <c r="X7524"/>
      <c r="Y7524"/>
      <c r="AA7524"/>
      <c r="AB7524"/>
      <c r="AD7524"/>
      <c r="AE7524"/>
      <c r="AG7524"/>
      <c r="AH7524"/>
      <c r="AJ7524"/>
      <c r="AK7524"/>
      <c r="AM7524"/>
      <c r="AN7524"/>
      <c r="AP7524"/>
      <c r="AQ7524"/>
      <c r="AS7524"/>
      <c r="AT7524"/>
    </row>
    <row r="7525" spans="18:46">
      <c r="R7525"/>
      <c r="S7525"/>
      <c r="U7525"/>
      <c r="V7525"/>
      <c r="X7525"/>
      <c r="Y7525"/>
      <c r="AA7525"/>
      <c r="AB7525"/>
      <c r="AD7525"/>
      <c r="AE7525"/>
      <c r="AG7525"/>
      <c r="AH7525"/>
      <c r="AJ7525"/>
      <c r="AK7525"/>
      <c r="AM7525"/>
      <c r="AN7525"/>
      <c r="AP7525"/>
      <c r="AQ7525"/>
      <c r="AS7525"/>
      <c r="AT7525"/>
    </row>
    <row r="7526" spans="18:46">
      <c r="R7526"/>
      <c r="S7526"/>
      <c r="U7526"/>
      <c r="V7526"/>
      <c r="X7526"/>
      <c r="Y7526"/>
      <c r="AA7526"/>
      <c r="AB7526"/>
      <c r="AD7526"/>
      <c r="AE7526"/>
      <c r="AG7526"/>
      <c r="AH7526"/>
      <c r="AJ7526"/>
      <c r="AK7526"/>
      <c r="AM7526"/>
      <c r="AN7526"/>
      <c r="AP7526"/>
      <c r="AQ7526"/>
      <c r="AS7526"/>
      <c r="AT7526"/>
    </row>
    <row r="7527" spans="18:46">
      <c r="R7527"/>
      <c r="S7527"/>
      <c r="U7527"/>
      <c r="V7527"/>
      <c r="X7527"/>
      <c r="Y7527"/>
      <c r="AA7527"/>
      <c r="AB7527"/>
      <c r="AD7527"/>
      <c r="AE7527"/>
      <c r="AG7527"/>
      <c r="AH7527"/>
      <c r="AJ7527"/>
      <c r="AK7527"/>
      <c r="AM7527"/>
      <c r="AN7527"/>
      <c r="AP7527"/>
      <c r="AQ7527"/>
      <c r="AS7527"/>
      <c r="AT7527"/>
    </row>
    <row r="7528" spans="18:46">
      <c r="R7528"/>
      <c r="S7528"/>
      <c r="U7528"/>
      <c r="V7528"/>
      <c r="X7528"/>
      <c r="Y7528"/>
      <c r="AA7528"/>
      <c r="AB7528"/>
      <c r="AD7528"/>
      <c r="AE7528"/>
      <c r="AG7528"/>
      <c r="AH7528"/>
      <c r="AJ7528"/>
      <c r="AK7528"/>
      <c r="AM7528"/>
      <c r="AN7528"/>
      <c r="AP7528"/>
      <c r="AQ7528"/>
      <c r="AS7528"/>
      <c r="AT7528"/>
    </row>
    <row r="7529" spans="18:46">
      <c r="R7529"/>
      <c r="S7529"/>
      <c r="U7529"/>
      <c r="V7529"/>
      <c r="X7529"/>
      <c r="Y7529"/>
      <c r="AA7529"/>
      <c r="AB7529"/>
      <c r="AD7529"/>
      <c r="AE7529"/>
      <c r="AG7529"/>
      <c r="AH7529"/>
      <c r="AJ7529"/>
      <c r="AK7529"/>
      <c r="AM7529"/>
      <c r="AN7529"/>
      <c r="AP7529"/>
      <c r="AQ7529"/>
      <c r="AS7529"/>
      <c r="AT7529"/>
    </row>
    <row r="7530" spans="18:46">
      <c r="R7530"/>
      <c r="S7530"/>
      <c r="U7530"/>
      <c r="V7530"/>
      <c r="X7530"/>
      <c r="Y7530"/>
      <c r="AA7530"/>
      <c r="AB7530"/>
      <c r="AD7530"/>
      <c r="AE7530"/>
      <c r="AG7530"/>
      <c r="AH7530"/>
      <c r="AJ7530"/>
      <c r="AK7530"/>
      <c r="AM7530"/>
      <c r="AN7530"/>
      <c r="AP7530"/>
      <c r="AQ7530"/>
      <c r="AS7530"/>
      <c r="AT7530"/>
    </row>
    <row r="7531" spans="18:46">
      <c r="R7531"/>
      <c r="S7531"/>
      <c r="U7531"/>
      <c r="V7531"/>
      <c r="X7531"/>
      <c r="Y7531"/>
      <c r="AA7531"/>
      <c r="AB7531"/>
      <c r="AD7531"/>
      <c r="AE7531"/>
      <c r="AG7531"/>
      <c r="AH7531"/>
      <c r="AJ7531"/>
      <c r="AK7531"/>
      <c r="AM7531"/>
      <c r="AN7531"/>
      <c r="AP7531"/>
      <c r="AQ7531"/>
      <c r="AS7531"/>
      <c r="AT7531"/>
    </row>
    <row r="7532" spans="18:46">
      <c r="R7532"/>
      <c r="S7532"/>
      <c r="U7532"/>
      <c r="V7532"/>
      <c r="X7532"/>
      <c r="Y7532"/>
      <c r="AA7532"/>
      <c r="AB7532"/>
      <c r="AD7532"/>
      <c r="AE7532"/>
      <c r="AG7532"/>
      <c r="AH7532"/>
      <c r="AJ7532"/>
      <c r="AK7532"/>
      <c r="AM7532"/>
      <c r="AN7532"/>
      <c r="AP7532"/>
      <c r="AQ7532"/>
      <c r="AS7532"/>
      <c r="AT7532"/>
    </row>
    <row r="7533" spans="18:46">
      <c r="R7533"/>
      <c r="S7533"/>
      <c r="U7533"/>
      <c r="V7533"/>
      <c r="X7533"/>
      <c r="Y7533"/>
      <c r="AA7533"/>
      <c r="AB7533"/>
      <c r="AD7533"/>
      <c r="AE7533"/>
      <c r="AG7533"/>
      <c r="AH7533"/>
      <c r="AJ7533"/>
      <c r="AK7533"/>
      <c r="AM7533"/>
      <c r="AN7533"/>
      <c r="AP7533"/>
      <c r="AQ7533"/>
      <c r="AS7533"/>
      <c r="AT7533"/>
    </row>
    <row r="7534" spans="18:46">
      <c r="R7534"/>
      <c r="S7534"/>
      <c r="U7534"/>
      <c r="V7534"/>
      <c r="X7534"/>
      <c r="Y7534"/>
      <c r="AA7534"/>
      <c r="AB7534"/>
      <c r="AD7534"/>
      <c r="AE7534"/>
      <c r="AG7534"/>
      <c r="AH7534"/>
      <c r="AJ7534"/>
      <c r="AK7534"/>
      <c r="AM7534"/>
      <c r="AN7534"/>
      <c r="AP7534"/>
      <c r="AQ7534"/>
      <c r="AS7534"/>
      <c r="AT7534"/>
    </row>
    <row r="7535" spans="18:46">
      <c r="R7535"/>
      <c r="S7535"/>
      <c r="U7535"/>
      <c r="V7535"/>
      <c r="X7535"/>
      <c r="Y7535"/>
      <c r="AA7535"/>
      <c r="AB7535"/>
      <c r="AD7535"/>
      <c r="AE7535"/>
      <c r="AG7535"/>
      <c r="AH7535"/>
      <c r="AJ7535"/>
      <c r="AK7535"/>
      <c r="AM7535"/>
      <c r="AN7535"/>
      <c r="AP7535"/>
      <c r="AQ7535"/>
      <c r="AS7535"/>
      <c r="AT7535"/>
    </row>
    <row r="7536" spans="18:46">
      <c r="R7536"/>
      <c r="S7536"/>
      <c r="U7536"/>
      <c r="V7536"/>
      <c r="X7536"/>
      <c r="Y7536"/>
      <c r="AA7536"/>
      <c r="AB7536"/>
      <c r="AD7536"/>
      <c r="AE7536"/>
      <c r="AG7536"/>
      <c r="AH7536"/>
      <c r="AJ7536"/>
      <c r="AK7536"/>
      <c r="AM7536"/>
      <c r="AN7536"/>
      <c r="AP7536"/>
      <c r="AQ7536"/>
      <c r="AS7536"/>
      <c r="AT7536"/>
    </row>
    <row r="7537" spans="18:46">
      <c r="R7537"/>
      <c r="S7537"/>
      <c r="U7537"/>
      <c r="V7537"/>
      <c r="X7537"/>
      <c r="Y7537"/>
      <c r="AA7537"/>
      <c r="AB7537"/>
      <c r="AD7537"/>
      <c r="AE7537"/>
      <c r="AG7537"/>
      <c r="AH7537"/>
      <c r="AJ7537"/>
      <c r="AK7537"/>
      <c r="AM7537"/>
      <c r="AN7537"/>
      <c r="AP7537"/>
      <c r="AQ7537"/>
      <c r="AS7537"/>
      <c r="AT7537"/>
    </row>
    <row r="7538" spans="18:46">
      <c r="R7538"/>
      <c r="S7538"/>
      <c r="U7538"/>
      <c r="V7538"/>
      <c r="X7538"/>
      <c r="Y7538"/>
      <c r="AA7538"/>
      <c r="AB7538"/>
      <c r="AD7538"/>
      <c r="AE7538"/>
      <c r="AG7538"/>
      <c r="AH7538"/>
      <c r="AJ7538"/>
      <c r="AK7538"/>
      <c r="AM7538"/>
      <c r="AN7538"/>
      <c r="AP7538"/>
      <c r="AQ7538"/>
      <c r="AS7538"/>
      <c r="AT7538"/>
    </row>
    <row r="7539" spans="18:46">
      <c r="R7539"/>
      <c r="S7539"/>
      <c r="U7539"/>
      <c r="V7539"/>
      <c r="X7539"/>
      <c r="Y7539"/>
      <c r="AA7539"/>
      <c r="AB7539"/>
      <c r="AD7539"/>
      <c r="AE7539"/>
      <c r="AG7539"/>
      <c r="AH7539"/>
      <c r="AJ7539"/>
      <c r="AK7539"/>
      <c r="AM7539"/>
      <c r="AN7539"/>
      <c r="AP7539"/>
      <c r="AQ7539"/>
      <c r="AS7539"/>
      <c r="AT7539"/>
    </row>
    <row r="7540" spans="18:46">
      <c r="R7540"/>
      <c r="S7540"/>
      <c r="U7540"/>
      <c r="V7540"/>
      <c r="X7540"/>
      <c r="Y7540"/>
      <c r="AA7540"/>
      <c r="AB7540"/>
      <c r="AD7540"/>
      <c r="AE7540"/>
      <c r="AG7540"/>
      <c r="AH7540"/>
      <c r="AJ7540"/>
      <c r="AK7540"/>
      <c r="AM7540"/>
      <c r="AN7540"/>
      <c r="AP7540"/>
      <c r="AQ7540"/>
      <c r="AS7540"/>
      <c r="AT7540"/>
    </row>
    <row r="7541" spans="18:46">
      <c r="R7541"/>
      <c r="S7541"/>
      <c r="U7541"/>
      <c r="V7541"/>
      <c r="X7541"/>
      <c r="Y7541"/>
      <c r="AA7541"/>
      <c r="AB7541"/>
      <c r="AD7541"/>
      <c r="AE7541"/>
      <c r="AG7541"/>
      <c r="AH7541"/>
      <c r="AJ7541"/>
      <c r="AK7541"/>
      <c r="AM7541"/>
      <c r="AN7541"/>
      <c r="AP7541"/>
      <c r="AQ7541"/>
      <c r="AS7541"/>
      <c r="AT7541"/>
    </row>
    <row r="7542" spans="18:46">
      <c r="R7542"/>
      <c r="S7542"/>
      <c r="U7542"/>
      <c r="V7542"/>
      <c r="X7542"/>
      <c r="Y7542"/>
      <c r="AA7542"/>
      <c r="AB7542"/>
      <c r="AD7542"/>
      <c r="AE7542"/>
      <c r="AG7542"/>
      <c r="AH7542"/>
      <c r="AJ7542"/>
      <c r="AK7542"/>
      <c r="AM7542"/>
      <c r="AN7542"/>
      <c r="AP7542"/>
      <c r="AQ7542"/>
      <c r="AS7542"/>
      <c r="AT7542"/>
    </row>
    <row r="7543" spans="18:46">
      <c r="R7543"/>
      <c r="S7543"/>
      <c r="U7543"/>
      <c r="V7543"/>
      <c r="X7543"/>
      <c r="Y7543"/>
      <c r="AA7543"/>
      <c r="AB7543"/>
      <c r="AD7543"/>
      <c r="AE7543"/>
      <c r="AG7543"/>
      <c r="AH7543"/>
      <c r="AJ7543"/>
      <c r="AK7543"/>
      <c r="AM7543"/>
      <c r="AN7543"/>
      <c r="AP7543"/>
      <c r="AQ7543"/>
      <c r="AS7543"/>
      <c r="AT7543"/>
    </row>
    <row r="7544" spans="18:46">
      <c r="R7544"/>
      <c r="S7544"/>
      <c r="U7544"/>
      <c r="V7544"/>
      <c r="X7544"/>
      <c r="Y7544"/>
      <c r="AA7544"/>
      <c r="AB7544"/>
      <c r="AD7544"/>
      <c r="AE7544"/>
      <c r="AG7544"/>
      <c r="AH7544"/>
      <c r="AJ7544"/>
      <c r="AK7544"/>
      <c r="AM7544"/>
      <c r="AN7544"/>
      <c r="AP7544"/>
      <c r="AQ7544"/>
      <c r="AS7544"/>
      <c r="AT7544"/>
    </row>
    <row r="7545" spans="18:46">
      <c r="R7545"/>
      <c r="S7545"/>
      <c r="U7545"/>
      <c r="V7545"/>
      <c r="X7545"/>
      <c r="Y7545"/>
      <c r="AA7545"/>
      <c r="AB7545"/>
      <c r="AD7545"/>
      <c r="AE7545"/>
      <c r="AG7545"/>
      <c r="AH7545"/>
      <c r="AJ7545"/>
      <c r="AK7545"/>
      <c r="AM7545"/>
      <c r="AN7545"/>
      <c r="AP7545"/>
      <c r="AQ7545"/>
      <c r="AS7545"/>
      <c r="AT7545"/>
    </row>
    <row r="7546" spans="18:46">
      <c r="R7546"/>
      <c r="S7546"/>
      <c r="U7546"/>
      <c r="V7546"/>
      <c r="X7546"/>
      <c r="Y7546"/>
      <c r="AA7546"/>
      <c r="AB7546"/>
      <c r="AD7546"/>
      <c r="AE7546"/>
      <c r="AG7546"/>
      <c r="AH7546"/>
      <c r="AJ7546"/>
      <c r="AK7546"/>
      <c r="AM7546"/>
      <c r="AN7546"/>
      <c r="AP7546"/>
      <c r="AQ7546"/>
      <c r="AS7546"/>
      <c r="AT7546"/>
    </row>
    <row r="7547" spans="18:46">
      <c r="R7547"/>
      <c r="S7547"/>
      <c r="U7547"/>
      <c r="V7547"/>
      <c r="X7547"/>
      <c r="Y7547"/>
      <c r="AA7547"/>
      <c r="AB7547"/>
      <c r="AD7547"/>
      <c r="AE7547"/>
      <c r="AG7547"/>
      <c r="AH7547"/>
      <c r="AJ7547"/>
      <c r="AK7547"/>
      <c r="AM7547"/>
      <c r="AN7547"/>
      <c r="AP7547"/>
      <c r="AQ7547"/>
      <c r="AS7547"/>
      <c r="AT7547"/>
    </row>
    <row r="7548" spans="18:46">
      <c r="R7548"/>
      <c r="S7548"/>
      <c r="U7548"/>
      <c r="V7548"/>
      <c r="X7548"/>
      <c r="Y7548"/>
      <c r="AA7548"/>
      <c r="AB7548"/>
      <c r="AD7548"/>
      <c r="AE7548"/>
      <c r="AG7548"/>
      <c r="AH7548"/>
      <c r="AJ7548"/>
      <c r="AK7548"/>
      <c r="AM7548"/>
      <c r="AN7548"/>
      <c r="AP7548"/>
      <c r="AQ7548"/>
      <c r="AS7548"/>
      <c r="AT7548"/>
    </row>
    <row r="7549" spans="18:46">
      <c r="R7549"/>
      <c r="S7549"/>
      <c r="U7549"/>
      <c r="V7549"/>
      <c r="X7549"/>
      <c r="Y7549"/>
      <c r="AA7549"/>
      <c r="AB7549"/>
      <c r="AD7549"/>
      <c r="AE7549"/>
      <c r="AG7549"/>
      <c r="AH7549"/>
      <c r="AJ7549"/>
      <c r="AK7549"/>
      <c r="AM7549"/>
      <c r="AN7549"/>
      <c r="AP7549"/>
      <c r="AQ7549"/>
      <c r="AS7549"/>
      <c r="AT7549"/>
    </row>
    <row r="7550" spans="18:46">
      <c r="R7550"/>
      <c r="S7550"/>
      <c r="U7550"/>
      <c r="V7550"/>
      <c r="X7550"/>
      <c r="Y7550"/>
      <c r="AA7550"/>
      <c r="AB7550"/>
      <c r="AD7550"/>
      <c r="AE7550"/>
      <c r="AG7550"/>
      <c r="AH7550"/>
      <c r="AJ7550"/>
      <c r="AK7550"/>
      <c r="AM7550"/>
      <c r="AN7550"/>
      <c r="AP7550"/>
      <c r="AQ7550"/>
      <c r="AS7550"/>
      <c r="AT7550"/>
    </row>
    <row r="7551" spans="18:46">
      <c r="R7551"/>
      <c r="S7551"/>
      <c r="U7551"/>
      <c r="V7551"/>
      <c r="X7551"/>
      <c r="Y7551"/>
      <c r="AA7551"/>
      <c r="AB7551"/>
      <c r="AD7551"/>
      <c r="AE7551"/>
      <c r="AG7551"/>
      <c r="AH7551"/>
      <c r="AJ7551"/>
      <c r="AK7551"/>
      <c r="AM7551"/>
      <c r="AN7551"/>
      <c r="AP7551"/>
      <c r="AQ7551"/>
      <c r="AS7551"/>
      <c r="AT7551"/>
    </row>
    <row r="7552" spans="18:46">
      <c r="R7552"/>
      <c r="S7552"/>
      <c r="U7552"/>
      <c r="V7552"/>
      <c r="X7552"/>
      <c r="Y7552"/>
      <c r="AA7552"/>
      <c r="AB7552"/>
      <c r="AD7552"/>
      <c r="AE7552"/>
      <c r="AG7552"/>
      <c r="AH7552"/>
      <c r="AJ7552"/>
      <c r="AK7552"/>
      <c r="AM7552"/>
      <c r="AN7552"/>
      <c r="AP7552"/>
      <c r="AQ7552"/>
      <c r="AS7552"/>
      <c r="AT7552"/>
    </row>
    <row r="7553" spans="18:46">
      <c r="R7553"/>
      <c r="S7553"/>
      <c r="U7553"/>
      <c r="V7553"/>
      <c r="X7553"/>
      <c r="Y7553"/>
      <c r="AA7553"/>
      <c r="AB7553"/>
      <c r="AD7553"/>
      <c r="AE7553"/>
      <c r="AG7553"/>
      <c r="AH7553"/>
      <c r="AJ7553"/>
      <c r="AK7553"/>
      <c r="AM7553"/>
      <c r="AN7553"/>
      <c r="AP7553"/>
      <c r="AQ7553"/>
      <c r="AS7553"/>
      <c r="AT7553"/>
    </row>
    <row r="7554" spans="18:46">
      <c r="R7554"/>
      <c r="S7554"/>
      <c r="U7554"/>
      <c r="V7554"/>
      <c r="X7554"/>
      <c r="Y7554"/>
      <c r="AA7554"/>
      <c r="AB7554"/>
      <c r="AD7554"/>
      <c r="AE7554"/>
      <c r="AG7554"/>
      <c r="AH7554"/>
      <c r="AJ7554"/>
      <c r="AK7554"/>
      <c r="AM7554"/>
      <c r="AN7554"/>
      <c r="AP7554"/>
      <c r="AQ7554"/>
      <c r="AS7554"/>
      <c r="AT7554"/>
    </row>
    <row r="7555" spans="18:46">
      <c r="R7555"/>
      <c r="S7555"/>
      <c r="U7555"/>
      <c r="V7555"/>
      <c r="X7555"/>
      <c r="Y7555"/>
      <c r="AA7555"/>
      <c r="AB7555"/>
      <c r="AD7555"/>
      <c r="AE7555"/>
      <c r="AG7555"/>
      <c r="AH7555"/>
      <c r="AJ7555"/>
      <c r="AK7555"/>
      <c r="AM7555"/>
      <c r="AN7555"/>
      <c r="AP7555"/>
      <c r="AQ7555"/>
      <c r="AS7555"/>
      <c r="AT7555"/>
    </row>
    <row r="7556" spans="18:46">
      <c r="R7556"/>
      <c r="S7556"/>
      <c r="U7556"/>
      <c r="V7556"/>
      <c r="X7556"/>
      <c r="Y7556"/>
      <c r="AA7556"/>
      <c r="AB7556"/>
      <c r="AD7556"/>
      <c r="AE7556"/>
      <c r="AG7556"/>
      <c r="AH7556"/>
      <c r="AJ7556"/>
      <c r="AK7556"/>
      <c r="AM7556"/>
      <c r="AN7556"/>
      <c r="AP7556"/>
      <c r="AQ7556"/>
      <c r="AS7556"/>
      <c r="AT7556"/>
    </row>
    <row r="7557" spans="18:46">
      <c r="R7557"/>
      <c r="S7557"/>
      <c r="U7557"/>
      <c r="V7557"/>
      <c r="X7557"/>
      <c r="Y7557"/>
      <c r="AA7557"/>
      <c r="AB7557"/>
      <c r="AD7557"/>
      <c r="AE7557"/>
      <c r="AG7557"/>
      <c r="AH7557"/>
      <c r="AJ7557"/>
      <c r="AK7557"/>
      <c r="AM7557"/>
      <c r="AN7557"/>
      <c r="AP7557"/>
      <c r="AQ7557"/>
      <c r="AS7557"/>
      <c r="AT7557"/>
    </row>
    <row r="7558" spans="18:46">
      <c r="R7558"/>
      <c r="S7558"/>
      <c r="U7558"/>
      <c r="V7558"/>
      <c r="X7558"/>
      <c r="Y7558"/>
      <c r="AA7558"/>
      <c r="AB7558"/>
      <c r="AD7558"/>
      <c r="AE7558"/>
      <c r="AG7558"/>
      <c r="AH7558"/>
      <c r="AJ7558"/>
      <c r="AK7558"/>
      <c r="AM7558"/>
      <c r="AN7558"/>
      <c r="AP7558"/>
      <c r="AQ7558"/>
      <c r="AS7558"/>
      <c r="AT7558"/>
    </row>
    <row r="7559" spans="18:46">
      <c r="R7559"/>
      <c r="S7559"/>
      <c r="U7559"/>
      <c r="V7559"/>
      <c r="X7559"/>
      <c r="Y7559"/>
      <c r="AA7559"/>
      <c r="AB7559"/>
      <c r="AD7559"/>
      <c r="AE7559"/>
      <c r="AG7559"/>
      <c r="AH7559"/>
      <c r="AJ7559"/>
      <c r="AK7559"/>
      <c r="AM7559"/>
      <c r="AN7559"/>
      <c r="AP7559"/>
      <c r="AQ7559"/>
      <c r="AS7559"/>
      <c r="AT7559"/>
    </row>
    <row r="7560" spans="18:46">
      <c r="R7560"/>
      <c r="S7560"/>
      <c r="U7560"/>
      <c r="V7560"/>
      <c r="X7560"/>
      <c r="Y7560"/>
      <c r="AA7560"/>
      <c r="AB7560"/>
      <c r="AD7560"/>
      <c r="AE7560"/>
      <c r="AG7560"/>
      <c r="AH7560"/>
      <c r="AJ7560"/>
      <c r="AK7560"/>
      <c r="AM7560"/>
      <c r="AN7560"/>
      <c r="AP7560"/>
      <c r="AQ7560"/>
      <c r="AS7560"/>
      <c r="AT7560"/>
    </row>
    <row r="7561" spans="18:46">
      <c r="R7561"/>
      <c r="S7561"/>
      <c r="U7561"/>
      <c r="V7561"/>
      <c r="X7561"/>
      <c r="Y7561"/>
      <c r="AA7561"/>
      <c r="AB7561"/>
      <c r="AD7561"/>
      <c r="AE7561"/>
      <c r="AG7561"/>
      <c r="AH7561"/>
      <c r="AJ7561"/>
      <c r="AK7561"/>
      <c r="AM7561"/>
      <c r="AN7561"/>
      <c r="AP7561"/>
      <c r="AQ7561"/>
      <c r="AS7561"/>
      <c r="AT7561"/>
    </row>
    <row r="7562" spans="18:46">
      <c r="R7562"/>
      <c r="S7562"/>
      <c r="U7562"/>
      <c r="V7562"/>
      <c r="X7562"/>
      <c r="Y7562"/>
      <c r="AA7562"/>
      <c r="AB7562"/>
      <c r="AD7562"/>
      <c r="AE7562"/>
      <c r="AG7562"/>
      <c r="AH7562"/>
      <c r="AJ7562"/>
      <c r="AK7562"/>
      <c r="AM7562"/>
      <c r="AN7562"/>
      <c r="AP7562"/>
      <c r="AQ7562"/>
      <c r="AS7562"/>
      <c r="AT7562"/>
    </row>
    <row r="7563" spans="18:46">
      <c r="R7563"/>
      <c r="S7563"/>
      <c r="U7563"/>
      <c r="V7563"/>
      <c r="X7563"/>
      <c r="Y7563"/>
      <c r="AA7563"/>
      <c r="AB7563"/>
      <c r="AD7563"/>
      <c r="AE7563"/>
      <c r="AG7563"/>
      <c r="AH7563"/>
      <c r="AJ7563"/>
      <c r="AK7563"/>
      <c r="AM7563"/>
      <c r="AN7563"/>
      <c r="AP7563"/>
      <c r="AQ7563"/>
      <c r="AS7563"/>
      <c r="AT7563"/>
    </row>
    <row r="7564" spans="18:46">
      <c r="R7564"/>
      <c r="S7564"/>
      <c r="U7564"/>
      <c r="V7564"/>
      <c r="X7564"/>
      <c r="Y7564"/>
      <c r="AA7564"/>
      <c r="AB7564"/>
      <c r="AD7564"/>
      <c r="AE7564"/>
      <c r="AG7564"/>
      <c r="AH7564"/>
      <c r="AJ7564"/>
      <c r="AK7564"/>
      <c r="AM7564"/>
      <c r="AN7564"/>
      <c r="AP7564"/>
      <c r="AQ7564"/>
      <c r="AS7564"/>
      <c r="AT7564"/>
    </row>
    <row r="7565" spans="18:46">
      <c r="R7565"/>
      <c r="S7565"/>
      <c r="U7565"/>
      <c r="V7565"/>
      <c r="X7565"/>
      <c r="Y7565"/>
      <c r="AA7565"/>
      <c r="AB7565"/>
      <c r="AD7565"/>
      <c r="AE7565"/>
      <c r="AG7565"/>
      <c r="AH7565"/>
      <c r="AJ7565"/>
      <c r="AK7565"/>
      <c r="AM7565"/>
      <c r="AN7565"/>
      <c r="AP7565"/>
      <c r="AQ7565"/>
      <c r="AS7565"/>
      <c r="AT7565"/>
    </row>
    <row r="7566" spans="18:46">
      <c r="R7566"/>
      <c r="S7566"/>
      <c r="U7566"/>
      <c r="V7566"/>
      <c r="X7566"/>
      <c r="Y7566"/>
      <c r="AA7566"/>
      <c r="AB7566"/>
      <c r="AD7566"/>
      <c r="AE7566"/>
      <c r="AG7566"/>
      <c r="AH7566"/>
      <c r="AJ7566"/>
      <c r="AK7566"/>
      <c r="AM7566"/>
      <c r="AN7566"/>
      <c r="AP7566"/>
      <c r="AQ7566"/>
      <c r="AS7566"/>
      <c r="AT7566"/>
    </row>
    <row r="7567" spans="18:46">
      <c r="R7567"/>
      <c r="S7567"/>
      <c r="U7567"/>
      <c r="V7567"/>
      <c r="X7567"/>
      <c r="Y7567"/>
      <c r="AA7567"/>
      <c r="AB7567"/>
      <c r="AD7567"/>
      <c r="AE7567"/>
      <c r="AG7567"/>
      <c r="AH7567"/>
      <c r="AJ7567"/>
      <c r="AK7567"/>
      <c r="AM7567"/>
      <c r="AN7567"/>
      <c r="AP7567"/>
      <c r="AQ7567"/>
      <c r="AS7567"/>
      <c r="AT7567"/>
    </row>
    <row r="7568" spans="18:46">
      <c r="R7568"/>
      <c r="S7568"/>
      <c r="U7568"/>
      <c r="V7568"/>
      <c r="X7568"/>
      <c r="Y7568"/>
      <c r="AA7568"/>
      <c r="AB7568"/>
      <c r="AD7568"/>
      <c r="AE7568"/>
      <c r="AG7568"/>
      <c r="AH7568"/>
      <c r="AJ7568"/>
      <c r="AK7568"/>
      <c r="AM7568"/>
      <c r="AN7568"/>
      <c r="AP7568"/>
      <c r="AQ7568"/>
      <c r="AS7568"/>
      <c r="AT7568"/>
    </row>
    <row r="7569" spans="18:46">
      <c r="R7569"/>
      <c r="S7569"/>
      <c r="U7569"/>
      <c r="V7569"/>
      <c r="X7569"/>
      <c r="Y7569"/>
      <c r="AA7569"/>
      <c r="AB7569"/>
      <c r="AD7569"/>
      <c r="AE7569"/>
      <c r="AG7569"/>
      <c r="AH7569"/>
      <c r="AJ7569"/>
      <c r="AK7569"/>
      <c r="AM7569"/>
      <c r="AN7569"/>
      <c r="AP7569"/>
      <c r="AQ7569"/>
      <c r="AS7569"/>
      <c r="AT7569"/>
    </row>
    <row r="7570" spans="18:46">
      <c r="R7570"/>
      <c r="S7570"/>
      <c r="U7570"/>
      <c r="V7570"/>
      <c r="X7570"/>
      <c r="Y7570"/>
      <c r="AA7570"/>
      <c r="AB7570"/>
      <c r="AD7570"/>
      <c r="AE7570"/>
      <c r="AG7570"/>
      <c r="AH7570"/>
      <c r="AJ7570"/>
      <c r="AK7570"/>
      <c r="AM7570"/>
      <c r="AN7570"/>
      <c r="AP7570"/>
      <c r="AQ7570"/>
      <c r="AS7570"/>
      <c r="AT7570"/>
    </row>
    <row r="7571" spans="18:46">
      <c r="R7571"/>
      <c r="S7571"/>
      <c r="U7571"/>
      <c r="V7571"/>
      <c r="X7571"/>
      <c r="Y7571"/>
      <c r="AA7571"/>
      <c r="AB7571"/>
      <c r="AD7571"/>
      <c r="AE7571"/>
      <c r="AG7571"/>
      <c r="AH7571"/>
      <c r="AJ7571"/>
      <c r="AK7571"/>
      <c r="AM7571"/>
      <c r="AN7571"/>
      <c r="AP7571"/>
      <c r="AQ7571"/>
      <c r="AS7571"/>
      <c r="AT7571"/>
    </row>
    <row r="7572" spans="18:46">
      <c r="R7572"/>
      <c r="S7572"/>
      <c r="U7572"/>
      <c r="V7572"/>
      <c r="X7572"/>
      <c r="Y7572"/>
      <c r="AA7572"/>
      <c r="AB7572"/>
      <c r="AD7572"/>
      <c r="AE7572"/>
      <c r="AG7572"/>
      <c r="AH7572"/>
      <c r="AJ7572"/>
      <c r="AK7572"/>
      <c r="AM7572"/>
      <c r="AN7572"/>
      <c r="AP7572"/>
      <c r="AQ7572"/>
      <c r="AS7572"/>
      <c r="AT7572"/>
    </row>
    <row r="7573" spans="18:46">
      <c r="R7573"/>
      <c r="S7573"/>
      <c r="U7573"/>
      <c r="V7573"/>
      <c r="X7573"/>
      <c r="Y7573"/>
      <c r="AA7573"/>
      <c r="AB7573"/>
      <c r="AD7573"/>
      <c r="AE7573"/>
      <c r="AG7573"/>
      <c r="AH7573"/>
      <c r="AJ7573"/>
      <c r="AK7573"/>
      <c r="AM7573"/>
      <c r="AN7573"/>
      <c r="AP7573"/>
      <c r="AQ7573"/>
      <c r="AS7573"/>
      <c r="AT7573"/>
    </row>
    <row r="7574" spans="18:46">
      <c r="R7574"/>
      <c r="S7574"/>
      <c r="U7574"/>
      <c r="V7574"/>
      <c r="X7574"/>
      <c r="Y7574"/>
      <c r="AA7574"/>
      <c r="AB7574"/>
      <c r="AD7574"/>
      <c r="AE7574"/>
      <c r="AG7574"/>
      <c r="AH7574"/>
      <c r="AJ7574"/>
      <c r="AK7574"/>
      <c r="AM7574"/>
      <c r="AN7574"/>
      <c r="AP7574"/>
      <c r="AQ7574"/>
      <c r="AS7574"/>
      <c r="AT7574"/>
    </row>
    <row r="7575" spans="18:46">
      <c r="R7575"/>
      <c r="S7575"/>
      <c r="U7575"/>
      <c r="V7575"/>
      <c r="X7575"/>
      <c r="Y7575"/>
      <c r="AA7575"/>
      <c r="AB7575"/>
      <c r="AD7575"/>
      <c r="AE7575"/>
      <c r="AG7575"/>
      <c r="AH7575"/>
      <c r="AJ7575"/>
      <c r="AK7575"/>
      <c r="AM7575"/>
      <c r="AN7575"/>
      <c r="AP7575"/>
      <c r="AQ7575"/>
      <c r="AS7575"/>
      <c r="AT7575"/>
    </row>
    <row r="7576" spans="18:46">
      <c r="R7576"/>
      <c r="S7576"/>
      <c r="U7576"/>
      <c r="V7576"/>
      <c r="X7576"/>
      <c r="Y7576"/>
      <c r="AA7576"/>
      <c r="AB7576"/>
      <c r="AD7576"/>
      <c r="AE7576"/>
      <c r="AG7576"/>
      <c r="AH7576"/>
      <c r="AJ7576"/>
      <c r="AK7576"/>
      <c r="AM7576"/>
      <c r="AN7576"/>
      <c r="AP7576"/>
      <c r="AQ7576"/>
      <c r="AS7576"/>
      <c r="AT7576"/>
    </row>
    <row r="7577" spans="18:46">
      <c r="R7577"/>
      <c r="S7577"/>
      <c r="U7577"/>
      <c r="V7577"/>
      <c r="X7577"/>
      <c r="Y7577"/>
      <c r="AA7577"/>
      <c r="AB7577"/>
      <c r="AD7577"/>
      <c r="AE7577"/>
      <c r="AG7577"/>
      <c r="AH7577"/>
      <c r="AJ7577"/>
      <c r="AK7577"/>
      <c r="AM7577"/>
      <c r="AN7577"/>
      <c r="AP7577"/>
      <c r="AQ7577"/>
      <c r="AS7577"/>
      <c r="AT7577"/>
    </row>
    <row r="7578" spans="18:46">
      <c r="R7578"/>
      <c r="S7578"/>
      <c r="U7578"/>
      <c r="V7578"/>
      <c r="X7578"/>
      <c r="Y7578"/>
      <c r="AA7578"/>
      <c r="AB7578"/>
      <c r="AD7578"/>
      <c r="AE7578"/>
      <c r="AG7578"/>
      <c r="AH7578"/>
      <c r="AJ7578"/>
      <c r="AK7578"/>
      <c r="AM7578"/>
      <c r="AN7578"/>
      <c r="AP7578"/>
      <c r="AQ7578"/>
      <c r="AS7578"/>
      <c r="AT7578"/>
    </row>
    <row r="7579" spans="18:46">
      <c r="R7579"/>
      <c r="S7579"/>
      <c r="U7579"/>
      <c r="V7579"/>
      <c r="X7579"/>
      <c r="Y7579"/>
      <c r="AA7579"/>
      <c r="AB7579"/>
      <c r="AD7579"/>
      <c r="AE7579"/>
      <c r="AG7579"/>
      <c r="AH7579"/>
      <c r="AJ7579"/>
      <c r="AK7579"/>
      <c r="AM7579"/>
      <c r="AN7579"/>
      <c r="AP7579"/>
      <c r="AQ7579"/>
      <c r="AS7579"/>
      <c r="AT7579"/>
    </row>
    <row r="7580" spans="18:46">
      <c r="R7580"/>
      <c r="S7580"/>
      <c r="U7580"/>
      <c r="V7580"/>
      <c r="X7580"/>
      <c r="Y7580"/>
      <c r="AA7580"/>
      <c r="AB7580"/>
      <c r="AD7580"/>
      <c r="AE7580"/>
      <c r="AG7580"/>
      <c r="AH7580"/>
      <c r="AJ7580"/>
      <c r="AK7580"/>
      <c r="AM7580"/>
      <c r="AN7580"/>
      <c r="AP7580"/>
      <c r="AQ7580"/>
      <c r="AS7580"/>
      <c r="AT7580"/>
    </row>
    <row r="7581" spans="18:46">
      <c r="R7581"/>
      <c r="S7581"/>
      <c r="U7581"/>
      <c r="V7581"/>
      <c r="X7581"/>
      <c r="Y7581"/>
      <c r="AA7581"/>
      <c r="AB7581"/>
      <c r="AD7581"/>
      <c r="AE7581"/>
      <c r="AG7581"/>
      <c r="AH7581"/>
      <c r="AJ7581"/>
      <c r="AK7581"/>
      <c r="AM7581"/>
      <c r="AN7581"/>
      <c r="AP7581"/>
      <c r="AQ7581"/>
      <c r="AS7581"/>
      <c r="AT7581"/>
    </row>
    <row r="7582" spans="18:46">
      <c r="R7582"/>
      <c r="S7582"/>
      <c r="U7582"/>
      <c r="V7582"/>
      <c r="X7582"/>
      <c r="Y7582"/>
      <c r="AA7582"/>
      <c r="AB7582"/>
      <c r="AD7582"/>
      <c r="AE7582"/>
      <c r="AG7582"/>
      <c r="AH7582"/>
      <c r="AJ7582"/>
      <c r="AK7582"/>
      <c r="AM7582"/>
      <c r="AN7582"/>
      <c r="AP7582"/>
      <c r="AQ7582"/>
      <c r="AS7582"/>
      <c r="AT7582"/>
    </row>
    <row r="7583" spans="18:46">
      <c r="R7583"/>
      <c r="S7583"/>
      <c r="U7583"/>
      <c r="V7583"/>
      <c r="X7583"/>
      <c r="Y7583"/>
      <c r="AA7583"/>
      <c r="AB7583"/>
      <c r="AD7583"/>
      <c r="AE7583"/>
      <c r="AG7583"/>
      <c r="AH7583"/>
      <c r="AJ7583"/>
      <c r="AK7583"/>
      <c r="AM7583"/>
      <c r="AN7583"/>
      <c r="AP7583"/>
      <c r="AQ7583"/>
      <c r="AS7583"/>
      <c r="AT7583"/>
    </row>
    <row r="7584" spans="18:46">
      <c r="R7584"/>
      <c r="S7584"/>
      <c r="U7584"/>
      <c r="V7584"/>
      <c r="X7584"/>
      <c r="Y7584"/>
      <c r="AA7584"/>
      <c r="AB7584"/>
      <c r="AD7584"/>
      <c r="AE7584"/>
      <c r="AG7584"/>
      <c r="AH7584"/>
      <c r="AJ7584"/>
      <c r="AK7584"/>
      <c r="AM7584"/>
      <c r="AN7584"/>
      <c r="AP7584"/>
      <c r="AQ7584"/>
      <c r="AS7584"/>
      <c r="AT7584"/>
    </row>
    <row r="7585" spans="18:46">
      <c r="R7585"/>
      <c r="S7585"/>
      <c r="U7585"/>
      <c r="V7585"/>
      <c r="X7585"/>
      <c r="Y7585"/>
      <c r="AA7585"/>
      <c r="AB7585"/>
      <c r="AD7585"/>
      <c r="AE7585"/>
      <c r="AG7585"/>
      <c r="AH7585"/>
      <c r="AJ7585"/>
      <c r="AK7585"/>
      <c r="AM7585"/>
      <c r="AN7585"/>
      <c r="AP7585"/>
      <c r="AQ7585"/>
      <c r="AS7585"/>
      <c r="AT7585"/>
    </row>
    <row r="7586" spans="18:46">
      <c r="R7586"/>
      <c r="S7586"/>
      <c r="U7586"/>
      <c r="V7586"/>
      <c r="X7586"/>
      <c r="Y7586"/>
      <c r="AA7586"/>
      <c r="AB7586"/>
      <c r="AD7586"/>
      <c r="AE7586"/>
      <c r="AG7586"/>
      <c r="AH7586"/>
      <c r="AJ7586"/>
      <c r="AK7586"/>
      <c r="AM7586"/>
      <c r="AN7586"/>
      <c r="AP7586"/>
      <c r="AQ7586"/>
      <c r="AS7586"/>
      <c r="AT7586"/>
    </row>
    <row r="7587" spans="18:46">
      <c r="R7587"/>
      <c r="S7587"/>
      <c r="U7587"/>
      <c r="V7587"/>
      <c r="X7587"/>
      <c r="Y7587"/>
      <c r="AA7587"/>
      <c r="AB7587"/>
      <c r="AD7587"/>
      <c r="AE7587"/>
      <c r="AG7587"/>
      <c r="AH7587"/>
      <c r="AJ7587"/>
      <c r="AK7587"/>
      <c r="AM7587"/>
      <c r="AN7587"/>
      <c r="AP7587"/>
      <c r="AQ7587"/>
      <c r="AS7587"/>
      <c r="AT7587"/>
    </row>
    <row r="7588" spans="18:46">
      <c r="R7588"/>
      <c r="S7588"/>
      <c r="U7588"/>
      <c r="V7588"/>
      <c r="X7588"/>
      <c r="Y7588"/>
      <c r="AA7588"/>
      <c r="AB7588"/>
      <c r="AD7588"/>
      <c r="AE7588"/>
      <c r="AG7588"/>
      <c r="AH7588"/>
      <c r="AJ7588"/>
      <c r="AK7588"/>
      <c r="AM7588"/>
      <c r="AN7588"/>
      <c r="AP7588"/>
      <c r="AQ7588"/>
      <c r="AS7588"/>
      <c r="AT7588"/>
    </row>
    <row r="7589" spans="18:46">
      <c r="R7589"/>
      <c r="S7589"/>
      <c r="U7589"/>
      <c r="V7589"/>
      <c r="X7589"/>
      <c r="Y7589"/>
      <c r="AA7589"/>
      <c r="AB7589"/>
      <c r="AD7589"/>
      <c r="AE7589"/>
      <c r="AG7589"/>
      <c r="AH7589"/>
      <c r="AJ7589"/>
      <c r="AK7589"/>
      <c r="AM7589"/>
      <c r="AN7589"/>
      <c r="AP7589"/>
      <c r="AQ7589"/>
      <c r="AS7589"/>
      <c r="AT7589"/>
    </row>
    <row r="7590" spans="18:46">
      <c r="R7590"/>
      <c r="S7590"/>
      <c r="U7590"/>
      <c r="V7590"/>
      <c r="X7590"/>
      <c r="Y7590"/>
      <c r="AA7590"/>
      <c r="AB7590"/>
      <c r="AD7590"/>
      <c r="AE7590"/>
      <c r="AG7590"/>
      <c r="AH7590"/>
      <c r="AJ7590"/>
      <c r="AK7590"/>
      <c r="AM7590"/>
      <c r="AN7590"/>
      <c r="AP7590"/>
      <c r="AQ7590"/>
      <c r="AS7590"/>
      <c r="AT7590"/>
    </row>
    <row r="7591" spans="18:46">
      <c r="R7591"/>
      <c r="S7591"/>
      <c r="U7591"/>
      <c r="V7591"/>
      <c r="X7591"/>
      <c r="Y7591"/>
      <c r="AA7591"/>
      <c r="AB7591"/>
      <c r="AD7591"/>
      <c r="AE7591"/>
      <c r="AG7591"/>
      <c r="AH7591"/>
      <c r="AJ7591"/>
      <c r="AK7591"/>
      <c r="AM7591"/>
      <c r="AN7591"/>
      <c r="AP7591"/>
      <c r="AQ7591"/>
      <c r="AS7591"/>
      <c r="AT7591"/>
    </row>
    <row r="7592" spans="18:46">
      <c r="R7592"/>
      <c r="S7592"/>
      <c r="U7592"/>
      <c r="V7592"/>
      <c r="X7592"/>
      <c r="Y7592"/>
      <c r="AA7592"/>
      <c r="AB7592"/>
      <c r="AD7592"/>
      <c r="AE7592"/>
      <c r="AG7592"/>
      <c r="AH7592"/>
      <c r="AJ7592"/>
      <c r="AK7592"/>
      <c r="AM7592"/>
      <c r="AN7592"/>
      <c r="AP7592"/>
      <c r="AQ7592"/>
      <c r="AS7592"/>
      <c r="AT7592"/>
    </row>
    <row r="7593" spans="18:46">
      <c r="R7593"/>
      <c r="S7593"/>
      <c r="U7593"/>
      <c r="V7593"/>
      <c r="X7593"/>
      <c r="Y7593"/>
      <c r="AA7593"/>
      <c r="AB7593"/>
      <c r="AD7593"/>
      <c r="AE7593"/>
      <c r="AG7593"/>
      <c r="AH7593"/>
      <c r="AJ7593"/>
      <c r="AK7593"/>
      <c r="AM7593"/>
      <c r="AN7593"/>
      <c r="AP7593"/>
      <c r="AQ7593"/>
      <c r="AS7593"/>
      <c r="AT7593"/>
    </row>
    <row r="7594" spans="18:46">
      <c r="R7594"/>
      <c r="S7594"/>
      <c r="U7594"/>
      <c r="V7594"/>
      <c r="X7594"/>
      <c r="Y7594"/>
      <c r="AA7594"/>
      <c r="AB7594"/>
      <c r="AD7594"/>
      <c r="AE7594"/>
      <c r="AG7594"/>
      <c r="AH7594"/>
      <c r="AJ7594"/>
      <c r="AK7594"/>
      <c r="AM7594"/>
      <c r="AN7594"/>
      <c r="AP7594"/>
      <c r="AQ7594"/>
      <c r="AS7594"/>
      <c r="AT7594"/>
    </row>
    <row r="7595" spans="18:46">
      <c r="R7595"/>
      <c r="S7595"/>
      <c r="U7595"/>
      <c r="V7595"/>
      <c r="X7595"/>
      <c r="Y7595"/>
      <c r="AA7595"/>
      <c r="AB7595"/>
      <c r="AD7595"/>
      <c r="AE7595"/>
      <c r="AG7595"/>
      <c r="AH7595"/>
      <c r="AJ7595"/>
      <c r="AK7595"/>
      <c r="AM7595"/>
      <c r="AN7595"/>
      <c r="AP7595"/>
      <c r="AQ7595"/>
      <c r="AS7595"/>
      <c r="AT7595"/>
    </row>
    <row r="7596" spans="18:46">
      <c r="R7596"/>
      <c r="S7596"/>
      <c r="U7596"/>
      <c r="V7596"/>
      <c r="X7596"/>
      <c r="Y7596"/>
      <c r="AA7596"/>
      <c r="AB7596"/>
      <c r="AD7596"/>
      <c r="AE7596"/>
      <c r="AG7596"/>
      <c r="AH7596"/>
      <c r="AJ7596"/>
      <c r="AK7596"/>
      <c r="AM7596"/>
      <c r="AN7596"/>
      <c r="AP7596"/>
      <c r="AQ7596"/>
      <c r="AS7596"/>
      <c r="AT7596"/>
    </row>
    <row r="7597" spans="18:46">
      <c r="R7597"/>
      <c r="S7597"/>
      <c r="U7597"/>
      <c r="V7597"/>
      <c r="X7597"/>
      <c r="Y7597"/>
      <c r="AA7597"/>
      <c r="AB7597"/>
      <c r="AD7597"/>
      <c r="AE7597"/>
      <c r="AG7597"/>
      <c r="AH7597"/>
      <c r="AJ7597"/>
      <c r="AK7597"/>
      <c r="AM7597"/>
      <c r="AN7597"/>
      <c r="AP7597"/>
      <c r="AQ7597"/>
      <c r="AS7597"/>
      <c r="AT7597"/>
    </row>
    <row r="7598" spans="18:46">
      <c r="R7598"/>
      <c r="S7598"/>
      <c r="U7598"/>
      <c r="V7598"/>
      <c r="X7598"/>
      <c r="Y7598"/>
      <c r="AA7598"/>
      <c r="AB7598"/>
      <c r="AD7598"/>
      <c r="AE7598"/>
      <c r="AG7598"/>
      <c r="AH7598"/>
      <c r="AJ7598"/>
      <c r="AK7598"/>
      <c r="AM7598"/>
      <c r="AN7598"/>
      <c r="AP7598"/>
      <c r="AQ7598"/>
      <c r="AS7598"/>
      <c r="AT7598"/>
    </row>
    <row r="7599" spans="18:46">
      <c r="R7599"/>
      <c r="S7599"/>
      <c r="U7599"/>
      <c r="V7599"/>
      <c r="X7599"/>
      <c r="Y7599"/>
      <c r="AA7599"/>
      <c r="AB7599"/>
      <c r="AD7599"/>
      <c r="AE7599"/>
      <c r="AG7599"/>
      <c r="AH7599"/>
      <c r="AJ7599"/>
      <c r="AK7599"/>
      <c r="AM7599"/>
      <c r="AN7599"/>
      <c r="AP7599"/>
      <c r="AQ7599"/>
      <c r="AS7599"/>
      <c r="AT7599"/>
    </row>
    <row r="7600" spans="18:46">
      <c r="R7600"/>
      <c r="S7600"/>
      <c r="U7600"/>
      <c r="V7600"/>
      <c r="X7600"/>
      <c r="Y7600"/>
      <c r="AA7600"/>
      <c r="AB7600"/>
      <c r="AD7600"/>
      <c r="AE7600"/>
      <c r="AG7600"/>
      <c r="AH7600"/>
      <c r="AJ7600"/>
      <c r="AK7600"/>
      <c r="AM7600"/>
      <c r="AN7600"/>
      <c r="AP7600"/>
      <c r="AQ7600"/>
      <c r="AS7600"/>
      <c r="AT7600"/>
    </row>
    <row r="7601" spans="18:46">
      <c r="R7601"/>
      <c r="S7601"/>
      <c r="U7601"/>
      <c r="V7601"/>
      <c r="X7601"/>
      <c r="Y7601"/>
      <c r="AA7601"/>
      <c r="AB7601"/>
      <c r="AD7601"/>
      <c r="AE7601"/>
      <c r="AG7601"/>
      <c r="AH7601"/>
      <c r="AJ7601"/>
      <c r="AK7601"/>
      <c r="AM7601"/>
      <c r="AN7601"/>
      <c r="AP7601"/>
      <c r="AQ7601"/>
      <c r="AS7601"/>
      <c r="AT7601"/>
    </row>
    <row r="7602" spans="18:46">
      <c r="R7602"/>
      <c r="S7602"/>
      <c r="U7602"/>
      <c r="V7602"/>
      <c r="X7602"/>
      <c r="Y7602"/>
      <c r="AA7602"/>
      <c r="AB7602"/>
      <c r="AD7602"/>
      <c r="AE7602"/>
      <c r="AG7602"/>
      <c r="AH7602"/>
      <c r="AJ7602"/>
      <c r="AK7602"/>
      <c r="AM7602"/>
      <c r="AN7602"/>
      <c r="AP7602"/>
      <c r="AQ7602"/>
      <c r="AS7602"/>
      <c r="AT7602"/>
    </row>
    <row r="7603" spans="18:46">
      <c r="R7603"/>
      <c r="S7603"/>
      <c r="U7603"/>
      <c r="V7603"/>
      <c r="X7603"/>
      <c r="Y7603"/>
      <c r="AA7603"/>
      <c r="AB7603"/>
      <c r="AD7603"/>
      <c r="AE7603"/>
      <c r="AG7603"/>
      <c r="AH7603"/>
      <c r="AJ7603"/>
      <c r="AK7603"/>
      <c r="AM7603"/>
      <c r="AN7603"/>
      <c r="AP7603"/>
      <c r="AQ7603"/>
      <c r="AS7603"/>
      <c r="AT7603"/>
    </row>
    <row r="7604" spans="18:46">
      <c r="R7604"/>
      <c r="S7604"/>
      <c r="U7604"/>
      <c r="V7604"/>
      <c r="X7604"/>
      <c r="Y7604"/>
      <c r="AA7604"/>
      <c r="AB7604"/>
      <c r="AD7604"/>
      <c r="AE7604"/>
      <c r="AG7604"/>
      <c r="AH7604"/>
      <c r="AJ7604"/>
      <c r="AK7604"/>
      <c r="AM7604"/>
      <c r="AN7604"/>
      <c r="AP7604"/>
      <c r="AQ7604"/>
      <c r="AS7604"/>
      <c r="AT7604"/>
    </row>
    <row r="7605" spans="18:46">
      <c r="R7605"/>
      <c r="S7605"/>
      <c r="U7605"/>
      <c r="V7605"/>
      <c r="X7605"/>
      <c r="Y7605"/>
      <c r="AA7605"/>
      <c r="AB7605"/>
      <c r="AD7605"/>
      <c r="AE7605"/>
      <c r="AG7605"/>
      <c r="AH7605"/>
      <c r="AJ7605"/>
      <c r="AK7605"/>
      <c r="AM7605"/>
      <c r="AN7605"/>
      <c r="AP7605"/>
      <c r="AQ7605"/>
      <c r="AS7605"/>
      <c r="AT7605"/>
    </row>
    <row r="7606" spans="18:46">
      <c r="R7606"/>
      <c r="S7606"/>
      <c r="U7606"/>
      <c r="V7606"/>
      <c r="X7606"/>
      <c r="Y7606"/>
      <c r="AA7606"/>
      <c r="AB7606"/>
      <c r="AD7606"/>
      <c r="AE7606"/>
      <c r="AG7606"/>
      <c r="AH7606"/>
      <c r="AJ7606"/>
      <c r="AK7606"/>
      <c r="AM7606"/>
      <c r="AN7606"/>
      <c r="AP7606"/>
      <c r="AQ7606"/>
      <c r="AS7606"/>
      <c r="AT7606"/>
    </row>
    <row r="7607" spans="18:46">
      <c r="R7607"/>
      <c r="S7607"/>
      <c r="U7607"/>
      <c r="V7607"/>
      <c r="X7607"/>
      <c r="Y7607"/>
      <c r="AA7607"/>
      <c r="AB7607"/>
      <c r="AD7607"/>
      <c r="AE7607"/>
      <c r="AG7607"/>
      <c r="AH7607"/>
      <c r="AJ7607"/>
      <c r="AK7607"/>
      <c r="AM7607"/>
      <c r="AN7607"/>
      <c r="AP7607"/>
      <c r="AQ7607"/>
      <c r="AS7607"/>
      <c r="AT7607"/>
    </row>
    <row r="7608" spans="18:46">
      <c r="R7608"/>
      <c r="S7608"/>
      <c r="U7608"/>
      <c r="V7608"/>
      <c r="X7608"/>
      <c r="Y7608"/>
      <c r="AA7608"/>
      <c r="AB7608"/>
      <c r="AD7608"/>
      <c r="AE7608"/>
      <c r="AG7608"/>
      <c r="AH7608"/>
      <c r="AJ7608"/>
      <c r="AK7608"/>
      <c r="AM7608"/>
      <c r="AN7608"/>
      <c r="AP7608"/>
      <c r="AQ7608"/>
      <c r="AS7608"/>
      <c r="AT7608"/>
    </row>
    <row r="7609" spans="18:46">
      <c r="R7609"/>
      <c r="S7609"/>
      <c r="U7609"/>
      <c r="V7609"/>
      <c r="X7609"/>
      <c r="Y7609"/>
      <c r="AA7609"/>
      <c r="AB7609"/>
      <c r="AD7609"/>
      <c r="AE7609"/>
      <c r="AG7609"/>
      <c r="AH7609"/>
      <c r="AJ7609"/>
      <c r="AK7609"/>
      <c r="AM7609"/>
      <c r="AN7609"/>
      <c r="AP7609"/>
      <c r="AQ7609"/>
      <c r="AS7609"/>
      <c r="AT7609"/>
    </row>
    <row r="7610" spans="18:46">
      <c r="R7610"/>
      <c r="S7610"/>
      <c r="U7610"/>
      <c r="V7610"/>
      <c r="X7610"/>
      <c r="Y7610"/>
      <c r="AA7610"/>
      <c r="AB7610"/>
      <c r="AD7610"/>
      <c r="AE7610"/>
      <c r="AG7610"/>
      <c r="AH7610"/>
      <c r="AJ7610"/>
      <c r="AK7610"/>
      <c r="AM7610"/>
      <c r="AN7610"/>
      <c r="AP7610"/>
      <c r="AQ7610"/>
      <c r="AS7610"/>
      <c r="AT7610"/>
    </row>
    <row r="7611" spans="18:46">
      <c r="R7611"/>
      <c r="S7611"/>
      <c r="U7611"/>
      <c r="V7611"/>
      <c r="X7611"/>
      <c r="Y7611"/>
      <c r="AA7611"/>
      <c r="AB7611"/>
      <c r="AD7611"/>
      <c r="AE7611"/>
      <c r="AG7611"/>
      <c r="AH7611"/>
      <c r="AJ7611"/>
      <c r="AK7611"/>
      <c r="AM7611"/>
      <c r="AN7611"/>
      <c r="AP7611"/>
      <c r="AQ7611"/>
      <c r="AS7611"/>
      <c r="AT7611"/>
    </row>
    <row r="7612" spans="18:46">
      <c r="R7612"/>
      <c r="S7612"/>
      <c r="U7612"/>
      <c r="V7612"/>
      <c r="X7612"/>
      <c r="Y7612"/>
      <c r="AA7612"/>
      <c r="AB7612"/>
      <c r="AD7612"/>
      <c r="AE7612"/>
      <c r="AG7612"/>
      <c r="AH7612"/>
      <c r="AJ7612"/>
      <c r="AK7612"/>
      <c r="AM7612"/>
      <c r="AN7612"/>
      <c r="AP7612"/>
      <c r="AQ7612"/>
      <c r="AS7612"/>
      <c r="AT7612"/>
    </row>
    <row r="7613" spans="18:46">
      <c r="R7613"/>
      <c r="S7613"/>
      <c r="U7613"/>
      <c r="V7613"/>
      <c r="X7613"/>
      <c r="Y7613"/>
      <c r="AA7613"/>
      <c r="AB7613"/>
      <c r="AD7613"/>
      <c r="AE7613"/>
      <c r="AG7613"/>
      <c r="AH7613"/>
      <c r="AJ7613"/>
      <c r="AK7613"/>
      <c r="AM7613"/>
      <c r="AN7613"/>
      <c r="AP7613"/>
      <c r="AQ7613"/>
      <c r="AS7613"/>
      <c r="AT7613"/>
    </row>
    <row r="7614" spans="18:46">
      <c r="R7614"/>
      <c r="S7614"/>
      <c r="U7614"/>
      <c r="V7614"/>
      <c r="X7614"/>
      <c r="Y7614"/>
      <c r="AA7614"/>
      <c r="AB7614"/>
      <c r="AD7614"/>
      <c r="AE7614"/>
      <c r="AG7614"/>
      <c r="AH7614"/>
      <c r="AJ7614"/>
      <c r="AK7614"/>
      <c r="AM7614"/>
      <c r="AN7614"/>
      <c r="AP7614"/>
      <c r="AQ7614"/>
      <c r="AS7614"/>
      <c r="AT7614"/>
    </row>
    <row r="7615" spans="18:46">
      <c r="R7615"/>
      <c r="S7615"/>
      <c r="U7615"/>
      <c r="V7615"/>
      <c r="X7615"/>
      <c r="Y7615"/>
      <c r="AA7615"/>
      <c r="AB7615"/>
      <c r="AD7615"/>
      <c r="AE7615"/>
      <c r="AG7615"/>
      <c r="AH7615"/>
      <c r="AJ7615"/>
      <c r="AK7615"/>
      <c r="AM7615"/>
      <c r="AN7615"/>
      <c r="AP7615"/>
      <c r="AQ7615"/>
      <c r="AS7615"/>
      <c r="AT7615"/>
    </row>
    <row r="7616" spans="18:46">
      <c r="R7616"/>
      <c r="S7616"/>
      <c r="U7616"/>
      <c r="V7616"/>
      <c r="X7616"/>
      <c r="Y7616"/>
      <c r="AA7616"/>
      <c r="AB7616"/>
      <c r="AD7616"/>
      <c r="AE7616"/>
      <c r="AG7616"/>
      <c r="AH7616"/>
      <c r="AJ7616"/>
      <c r="AK7616"/>
      <c r="AM7616"/>
      <c r="AN7616"/>
      <c r="AP7616"/>
      <c r="AQ7616"/>
      <c r="AS7616"/>
      <c r="AT7616"/>
    </row>
    <row r="7617" spans="18:46">
      <c r="R7617"/>
      <c r="S7617"/>
      <c r="U7617"/>
      <c r="V7617"/>
      <c r="X7617"/>
      <c r="Y7617"/>
      <c r="AA7617"/>
      <c r="AB7617"/>
      <c r="AD7617"/>
      <c r="AE7617"/>
      <c r="AG7617"/>
      <c r="AH7617"/>
      <c r="AJ7617"/>
      <c r="AK7617"/>
      <c r="AM7617"/>
      <c r="AN7617"/>
      <c r="AP7617"/>
      <c r="AQ7617"/>
      <c r="AS7617"/>
      <c r="AT7617"/>
    </row>
    <row r="7618" spans="18:46">
      <c r="R7618"/>
      <c r="S7618"/>
      <c r="U7618"/>
      <c r="V7618"/>
      <c r="X7618"/>
      <c r="Y7618"/>
      <c r="AA7618"/>
      <c r="AB7618"/>
      <c r="AD7618"/>
      <c r="AE7618"/>
      <c r="AG7618"/>
      <c r="AH7618"/>
      <c r="AJ7618"/>
      <c r="AK7618"/>
      <c r="AM7618"/>
      <c r="AN7618"/>
      <c r="AP7618"/>
      <c r="AQ7618"/>
      <c r="AS7618"/>
      <c r="AT7618"/>
    </row>
    <row r="7619" spans="18:46">
      <c r="R7619"/>
      <c r="S7619"/>
      <c r="U7619"/>
      <c r="V7619"/>
      <c r="X7619"/>
      <c r="Y7619"/>
      <c r="AA7619"/>
      <c r="AB7619"/>
      <c r="AD7619"/>
      <c r="AE7619"/>
      <c r="AG7619"/>
      <c r="AH7619"/>
      <c r="AJ7619"/>
      <c r="AK7619"/>
      <c r="AM7619"/>
      <c r="AN7619"/>
      <c r="AP7619"/>
      <c r="AQ7619"/>
      <c r="AS7619"/>
      <c r="AT7619"/>
    </row>
    <row r="7620" spans="18:46">
      <c r="R7620"/>
      <c r="S7620"/>
      <c r="U7620"/>
      <c r="V7620"/>
      <c r="X7620"/>
      <c r="Y7620"/>
      <c r="AA7620"/>
      <c r="AB7620"/>
      <c r="AD7620"/>
      <c r="AE7620"/>
      <c r="AG7620"/>
      <c r="AH7620"/>
      <c r="AJ7620"/>
      <c r="AK7620"/>
      <c r="AM7620"/>
      <c r="AN7620"/>
      <c r="AP7620"/>
      <c r="AQ7620"/>
      <c r="AS7620"/>
      <c r="AT7620"/>
    </row>
    <row r="7621" spans="18:46">
      <c r="R7621"/>
      <c r="S7621"/>
      <c r="U7621"/>
      <c r="V7621"/>
      <c r="X7621"/>
      <c r="Y7621"/>
      <c r="AA7621"/>
      <c r="AB7621"/>
      <c r="AD7621"/>
      <c r="AE7621"/>
      <c r="AG7621"/>
      <c r="AH7621"/>
      <c r="AJ7621"/>
      <c r="AK7621"/>
      <c r="AM7621"/>
      <c r="AN7621"/>
      <c r="AP7621"/>
      <c r="AQ7621"/>
      <c r="AS7621"/>
      <c r="AT7621"/>
    </row>
    <row r="7622" spans="18:46">
      <c r="R7622"/>
      <c r="S7622"/>
      <c r="U7622"/>
      <c r="V7622"/>
      <c r="X7622"/>
      <c r="Y7622"/>
      <c r="AA7622"/>
      <c r="AB7622"/>
      <c r="AD7622"/>
      <c r="AE7622"/>
      <c r="AG7622"/>
      <c r="AH7622"/>
      <c r="AJ7622"/>
      <c r="AK7622"/>
      <c r="AM7622"/>
      <c r="AN7622"/>
      <c r="AP7622"/>
      <c r="AQ7622"/>
      <c r="AS7622"/>
      <c r="AT7622"/>
    </row>
    <row r="7623" spans="18:46">
      <c r="R7623"/>
      <c r="S7623"/>
      <c r="U7623"/>
      <c r="V7623"/>
      <c r="X7623"/>
      <c r="Y7623"/>
      <c r="AA7623"/>
      <c r="AB7623"/>
      <c r="AD7623"/>
      <c r="AE7623"/>
      <c r="AG7623"/>
      <c r="AH7623"/>
      <c r="AJ7623"/>
      <c r="AK7623"/>
      <c r="AM7623"/>
      <c r="AN7623"/>
      <c r="AP7623"/>
      <c r="AQ7623"/>
      <c r="AS7623"/>
      <c r="AT7623"/>
    </row>
    <row r="7624" spans="18:46">
      <c r="R7624"/>
      <c r="S7624"/>
      <c r="U7624"/>
      <c r="V7624"/>
      <c r="X7624"/>
      <c r="Y7624"/>
      <c r="AA7624"/>
      <c r="AB7624"/>
      <c r="AD7624"/>
      <c r="AE7624"/>
      <c r="AG7624"/>
      <c r="AH7624"/>
      <c r="AJ7624"/>
      <c r="AK7624"/>
      <c r="AM7624"/>
      <c r="AN7624"/>
      <c r="AP7624"/>
      <c r="AQ7624"/>
      <c r="AS7624"/>
      <c r="AT7624"/>
    </row>
    <row r="7625" spans="18:46">
      <c r="R7625"/>
      <c r="S7625"/>
      <c r="U7625"/>
      <c r="V7625"/>
      <c r="X7625"/>
      <c r="Y7625"/>
      <c r="AA7625"/>
      <c r="AB7625"/>
      <c r="AD7625"/>
      <c r="AE7625"/>
      <c r="AG7625"/>
      <c r="AH7625"/>
      <c r="AJ7625"/>
      <c r="AK7625"/>
      <c r="AM7625"/>
      <c r="AN7625"/>
      <c r="AP7625"/>
      <c r="AQ7625"/>
      <c r="AS7625"/>
      <c r="AT7625"/>
    </row>
    <row r="7626" spans="18:46">
      <c r="R7626"/>
      <c r="S7626"/>
      <c r="U7626"/>
      <c r="V7626"/>
      <c r="X7626"/>
      <c r="Y7626"/>
      <c r="AA7626"/>
      <c r="AB7626"/>
      <c r="AD7626"/>
      <c r="AE7626"/>
      <c r="AG7626"/>
      <c r="AH7626"/>
      <c r="AJ7626"/>
      <c r="AK7626"/>
      <c r="AM7626"/>
      <c r="AN7626"/>
      <c r="AP7626"/>
      <c r="AQ7626"/>
      <c r="AS7626"/>
      <c r="AT7626"/>
    </row>
    <row r="7627" spans="18:46">
      <c r="R7627"/>
      <c r="S7627"/>
      <c r="U7627"/>
      <c r="V7627"/>
      <c r="X7627"/>
      <c r="Y7627"/>
      <c r="AA7627"/>
      <c r="AB7627"/>
      <c r="AD7627"/>
      <c r="AE7627"/>
      <c r="AG7627"/>
      <c r="AH7627"/>
      <c r="AJ7627"/>
      <c r="AK7627"/>
      <c r="AM7627"/>
      <c r="AN7627"/>
      <c r="AP7627"/>
      <c r="AQ7627"/>
      <c r="AS7627"/>
      <c r="AT7627"/>
    </row>
    <row r="7628" spans="18:46">
      <c r="R7628"/>
      <c r="S7628"/>
      <c r="U7628"/>
      <c r="V7628"/>
      <c r="X7628"/>
      <c r="Y7628"/>
      <c r="AA7628"/>
      <c r="AB7628"/>
      <c r="AD7628"/>
      <c r="AE7628"/>
      <c r="AG7628"/>
      <c r="AH7628"/>
      <c r="AJ7628"/>
      <c r="AK7628"/>
      <c r="AM7628"/>
      <c r="AN7628"/>
      <c r="AP7628"/>
      <c r="AQ7628"/>
      <c r="AS7628"/>
      <c r="AT7628"/>
    </row>
    <row r="7629" spans="18:46">
      <c r="R7629"/>
      <c r="S7629"/>
      <c r="U7629"/>
      <c r="V7629"/>
      <c r="X7629"/>
      <c r="Y7629"/>
      <c r="AA7629"/>
      <c r="AB7629"/>
      <c r="AD7629"/>
      <c r="AE7629"/>
      <c r="AG7629"/>
      <c r="AH7629"/>
      <c r="AJ7629"/>
      <c r="AK7629"/>
      <c r="AM7629"/>
      <c r="AN7629"/>
      <c r="AP7629"/>
      <c r="AQ7629"/>
      <c r="AS7629"/>
      <c r="AT7629"/>
    </row>
    <row r="7630" spans="18:46">
      <c r="R7630"/>
      <c r="S7630"/>
      <c r="U7630"/>
      <c r="V7630"/>
      <c r="X7630"/>
      <c r="Y7630"/>
      <c r="AA7630"/>
      <c r="AB7630"/>
      <c r="AD7630"/>
      <c r="AE7630"/>
      <c r="AG7630"/>
      <c r="AH7630"/>
      <c r="AJ7630"/>
      <c r="AK7630"/>
      <c r="AM7630"/>
      <c r="AN7630"/>
      <c r="AP7630"/>
      <c r="AQ7630"/>
      <c r="AS7630"/>
      <c r="AT7630"/>
    </row>
    <row r="7631" spans="18:46">
      <c r="R7631"/>
      <c r="S7631"/>
      <c r="U7631"/>
      <c r="V7631"/>
      <c r="X7631"/>
      <c r="Y7631"/>
      <c r="AA7631"/>
      <c r="AB7631"/>
      <c r="AD7631"/>
      <c r="AE7631"/>
      <c r="AG7631"/>
      <c r="AH7631"/>
      <c r="AJ7631"/>
      <c r="AK7631"/>
      <c r="AM7631"/>
      <c r="AN7631"/>
      <c r="AP7631"/>
      <c r="AQ7631"/>
      <c r="AS7631"/>
      <c r="AT7631"/>
    </row>
    <row r="7632" spans="18:46">
      <c r="R7632"/>
      <c r="S7632"/>
      <c r="U7632"/>
      <c r="V7632"/>
      <c r="X7632"/>
      <c r="Y7632"/>
      <c r="AA7632"/>
      <c r="AB7632"/>
      <c r="AD7632"/>
      <c r="AE7632"/>
      <c r="AG7632"/>
      <c r="AH7632"/>
      <c r="AJ7632"/>
      <c r="AK7632"/>
      <c r="AM7632"/>
      <c r="AN7632"/>
      <c r="AP7632"/>
      <c r="AQ7632"/>
      <c r="AS7632"/>
      <c r="AT7632"/>
    </row>
    <row r="7633" spans="18:46">
      <c r="R7633"/>
      <c r="S7633"/>
      <c r="U7633"/>
      <c r="V7633"/>
      <c r="X7633"/>
      <c r="Y7633"/>
      <c r="AA7633"/>
      <c r="AB7633"/>
      <c r="AD7633"/>
      <c r="AE7633"/>
      <c r="AG7633"/>
      <c r="AH7633"/>
      <c r="AJ7633"/>
      <c r="AK7633"/>
      <c r="AM7633"/>
      <c r="AN7633"/>
      <c r="AP7633"/>
      <c r="AQ7633"/>
      <c r="AS7633"/>
      <c r="AT7633"/>
    </row>
    <row r="7634" spans="18:46">
      <c r="R7634"/>
      <c r="S7634"/>
      <c r="U7634"/>
      <c r="V7634"/>
      <c r="X7634"/>
      <c r="Y7634"/>
      <c r="AA7634"/>
      <c r="AB7634"/>
      <c r="AD7634"/>
      <c r="AE7634"/>
      <c r="AG7634"/>
      <c r="AH7634"/>
      <c r="AJ7634"/>
      <c r="AK7634"/>
      <c r="AM7634"/>
      <c r="AN7634"/>
      <c r="AP7634"/>
      <c r="AQ7634"/>
      <c r="AS7634"/>
      <c r="AT7634"/>
    </row>
    <row r="7635" spans="18:46">
      <c r="R7635"/>
      <c r="S7635"/>
      <c r="U7635"/>
      <c r="V7635"/>
      <c r="X7635"/>
      <c r="Y7635"/>
      <c r="AA7635"/>
      <c r="AB7635"/>
      <c r="AD7635"/>
      <c r="AE7635"/>
      <c r="AG7635"/>
      <c r="AH7635"/>
      <c r="AJ7635"/>
      <c r="AK7635"/>
      <c r="AM7635"/>
      <c r="AN7635"/>
      <c r="AP7635"/>
      <c r="AQ7635"/>
      <c r="AS7635"/>
      <c r="AT7635"/>
    </row>
    <row r="7636" spans="18:46">
      <c r="R7636"/>
      <c r="S7636"/>
      <c r="U7636"/>
      <c r="V7636"/>
      <c r="X7636"/>
      <c r="Y7636"/>
      <c r="AA7636"/>
      <c r="AB7636"/>
      <c r="AD7636"/>
      <c r="AE7636"/>
      <c r="AG7636"/>
      <c r="AH7636"/>
      <c r="AJ7636"/>
      <c r="AK7636"/>
      <c r="AM7636"/>
      <c r="AN7636"/>
      <c r="AP7636"/>
      <c r="AQ7636"/>
      <c r="AS7636"/>
      <c r="AT7636"/>
    </row>
    <row r="7637" spans="18:46">
      <c r="R7637"/>
      <c r="S7637"/>
      <c r="U7637"/>
      <c r="V7637"/>
      <c r="X7637"/>
      <c r="Y7637"/>
      <c r="AA7637"/>
      <c r="AB7637"/>
      <c r="AD7637"/>
      <c r="AE7637"/>
      <c r="AG7637"/>
      <c r="AH7637"/>
      <c r="AJ7637"/>
      <c r="AK7637"/>
      <c r="AM7637"/>
      <c r="AN7637"/>
      <c r="AP7637"/>
      <c r="AQ7637"/>
      <c r="AS7637"/>
      <c r="AT7637"/>
    </row>
    <row r="7638" spans="18:46">
      <c r="R7638"/>
      <c r="S7638"/>
      <c r="U7638"/>
      <c r="V7638"/>
      <c r="X7638"/>
      <c r="Y7638"/>
      <c r="AA7638"/>
      <c r="AB7638"/>
      <c r="AD7638"/>
      <c r="AE7638"/>
      <c r="AG7638"/>
      <c r="AH7638"/>
      <c r="AJ7638"/>
      <c r="AK7638"/>
      <c r="AM7638"/>
      <c r="AN7638"/>
      <c r="AP7638"/>
      <c r="AQ7638"/>
      <c r="AS7638"/>
      <c r="AT7638"/>
    </row>
    <row r="7639" spans="18:46">
      <c r="R7639"/>
      <c r="S7639"/>
      <c r="U7639"/>
      <c r="V7639"/>
      <c r="X7639"/>
      <c r="Y7639"/>
      <c r="AA7639"/>
      <c r="AB7639"/>
      <c r="AD7639"/>
      <c r="AE7639"/>
      <c r="AG7639"/>
      <c r="AH7639"/>
      <c r="AJ7639"/>
      <c r="AK7639"/>
      <c r="AM7639"/>
      <c r="AN7639"/>
      <c r="AP7639"/>
      <c r="AQ7639"/>
      <c r="AS7639"/>
      <c r="AT7639"/>
    </row>
    <row r="7640" spans="18:46">
      <c r="R7640"/>
      <c r="S7640"/>
      <c r="U7640"/>
      <c r="V7640"/>
      <c r="X7640"/>
      <c r="Y7640"/>
      <c r="AA7640"/>
      <c r="AB7640"/>
      <c r="AD7640"/>
      <c r="AE7640"/>
      <c r="AG7640"/>
      <c r="AH7640"/>
      <c r="AJ7640"/>
      <c r="AK7640"/>
      <c r="AM7640"/>
      <c r="AN7640"/>
      <c r="AP7640"/>
      <c r="AQ7640"/>
      <c r="AS7640"/>
      <c r="AT7640"/>
    </row>
    <row r="7641" spans="18:46">
      <c r="R7641"/>
      <c r="S7641"/>
      <c r="U7641"/>
      <c r="V7641"/>
      <c r="X7641"/>
      <c r="Y7641"/>
      <c r="AA7641"/>
      <c r="AB7641"/>
      <c r="AD7641"/>
      <c r="AE7641"/>
      <c r="AG7641"/>
      <c r="AH7641"/>
      <c r="AJ7641"/>
      <c r="AK7641"/>
      <c r="AM7641"/>
      <c r="AN7641"/>
      <c r="AP7641"/>
      <c r="AQ7641"/>
      <c r="AS7641"/>
      <c r="AT7641"/>
    </row>
    <row r="7642" spans="18:46">
      <c r="R7642"/>
      <c r="S7642"/>
      <c r="U7642"/>
      <c r="V7642"/>
      <c r="X7642"/>
      <c r="Y7642"/>
      <c r="AA7642"/>
      <c r="AB7642"/>
      <c r="AD7642"/>
      <c r="AE7642"/>
      <c r="AG7642"/>
      <c r="AH7642"/>
      <c r="AJ7642"/>
      <c r="AK7642"/>
      <c r="AM7642"/>
      <c r="AN7642"/>
      <c r="AP7642"/>
      <c r="AQ7642"/>
      <c r="AS7642"/>
      <c r="AT7642"/>
    </row>
    <row r="7643" spans="18:46">
      <c r="R7643"/>
      <c r="S7643"/>
      <c r="U7643"/>
      <c r="V7643"/>
      <c r="X7643"/>
      <c r="Y7643"/>
      <c r="AA7643"/>
      <c r="AB7643"/>
      <c r="AD7643"/>
      <c r="AE7643"/>
      <c r="AG7643"/>
      <c r="AH7643"/>
      <c r="AJ7643"/>
      <c r="AK7643"/>
      <c r="AM7643"/>
      <c r="AN7643"/>
      <c r="AP7643"/>
      <c r="AQ7643"/>
      <c r="AS7643"/>
      <c r="AT7643"/>
    </row>
    <row r="7644" spans="18:46">
      <c r="R7644"/>
      <c r="S7644"/>
      <c r="U7644"/>
      <c r="V7644"/>
      <c r="X7644"/>
      <c r="Y7644"/>
      <c r="AA7644"/>
      <c r="AB7644"/>
      <c r="AD7644"/>
      <c r="AE7644"/>
      <c r="AG7644"/>
      <c r="AH7644"/>
      <c r="AJ7644"/>
      <c r="AK7644"/>
      <c r="AM7644"/>
      <c r="AN7644"/>
      <c r="AP7644"/>
      <c r="AQ7644"/>
      <c r="AS7644"/>
      <c r="AT7644"/>
    </row>
    <row r="7645" spans="18:46">
      <c r="R7645"/>
      <c r="S7645"/>
      <c r="U7645"/>
      <c r="V7645"/>
      <c r="X7645"/>
      <c r="Y7645"/>
      <c r="AA7645"/>
      <c r="AB7645"/>
      <c r="AD7645"/>
      <c r="AE7645"/>
      <c r="AG7645"/>
      <c r="AH7645"/>
      <c r="AJ7645"/>
      <c r="AK7645"/>
      <c r="AM7645"/>
      <c r="AN7645"/>
      <c r="AP7645"/>
      <c r="AQ7645"/>
      <c r="AS7645"/>
      <c r="AT7645"/>
    </row>
    <row r="7646" spans="18:46">
      <c r="R7646"/>
      <c r="S7646"/>
      <c r="U7646"/>
      <c r="V7646"/>
      <c r="X7646"/>
      <c r="Y7646"/>
      <c r="AA7646"/>
      <c r="AB7646"/>
      <c r="AD7646"/>
      <c r="AE7646"/>
      <c r="AG7646"/>
      <c r="AH7646"/>
      <c r="AJ7646"/>
      <c r="AK7646"/>
      <c r="AM7646"/>
      <c r="AN7646"/>
      <c r="AP7646"/>
      <c r="AQ7646"/>
      <c r="AS7646"/>
      <c r="AT7646"/>
    </row>
    <row r="7647" spans="18:46">
      <c r="R7647"/>
      <c r="S7647"/>
      <c r="U7647"/>
      <c r="V7647"/>
      <c r="X7647"/>
      <c r="Y7647"/>
      <c r="AA7647"/>
      <c r="AB7647"/>
      <c r="AD7647"/>
      <c r="AE7647"/>
      <c r="AG7647"/>
      <c r="AH7647"/>
      <c r="AJ7647"/>
      <c r="AK7647"/>
      <c r="AM7647"/>
      <c r="AN7647"/>
      <c r="AP7647"/>
      <c r="AQ7647"/>
      <c r="AS7647"/>
      <c r="AT7647"/>
    </row>
    <row r="7648" spans="18:46">
      <c r="R7648"/>
      <c r="S7648"/>
      <c r="U7648"/>
      <c r="V7648"/>
      <c r="X7648"/>
      <c r="Y7648"/>
      <c r="AA7648"/>
      <c r="AB7648"/>
      <c r="AD7648"/>
      <c r="AE7648"/>
      <c r="AG7648"/>
      <c r="AH7648"/>
      <c r="AJ7648"/>
      <c r="AK7648"/>
      <c r="AM7648"/>
      <c r="AN7648"/>
      <c r="AP7648"/>
      <c r="AQ7648"/>
      <c r="AS7648"/>
      <c r="AT7648"/>
    </row>
    <row r="7649" spans="18:46">
      <c r="R7649"/>
      <c r="S7649"/>
      <c r="U7649"/>
      <c r="V7649"/>
      <c r="X7649"/>
      <c r="Y7649"/>
      <c r="AA7649"/>
      <c r="AB7649"/>
      <c r="AD7649"/>
      <c r="AE7649"/>
      <c r="AG7649"/>
      <c r="AH7649"/>
      <c r="AJ7649"/>
      <c r="AK7649"/>
      <c r="AM7649"/>
      <c r="AN7649"/>
      <c r="AP7649"/>
      <c r="AQ7649"/>
      <c r="AS7649"/>
      <c r="AT7649"/>
    </row>
    <row r="7650" spans="18:46">
      <c r="R7650"/>
      <c r="S7650"/>
      <c r="U7650"/>
      <c r="V7650"/>
      <c r="X7650"/>
      <c r="Y7650"/>
      <c r="AA7650"/>
      <c r="AB7650"/>
      <c r="AD7650"/>
      <c r="AE7650"/>
      <c r="AG7650"/>
      <c r="AH7650"/>
      <c r="AJ7650"/>
      <c r="AK7650"/>
      <c r="AM7650"/>
      <c r="AN7650"/>
      <c r="AP7650"/>
      <c r="AQ7650"/>
      <c r="AS7650"/>
      <c r="AT7650"/>
    </row>
    <row r="7651" spans="18:46">
      <c r="R7651"/>
      <c r="S7651"/>
      <c r="U7651"/>
      <c r="V7651"/>
      <c r="X7651"/>
      <c r="Y7651"/>
      <c r="AA7651"/>
      <c r="AB7651"/>
      <c r="AD7651"/>
      <c r="AE7651"/>
      <c r="AG7651"/>
      <c r="AH7651"/>
      <c r="AJ7651"/>
      <c r="AK7651"/>
      <c r="AM7651"/>
      <c r="AN7651"/>
      <c r="AP7651"/>
      <c r="AQ7651"/>
      <c r="AS7651"/>
      <c r="AT7651"/>
    </row>
    <row r="7652" spans="18:46">
      <c r="R7652"/>
      <c r="S7652"/>
      <c r="U7652"/>
      <c r="V7652"/>
      <c r="X7652"/>
      <c r="Y7652"/>
      <c r="AA7652"/>
      <c r="AB7652"/>
      <c r="AD7652"/>
      <c r="AE7652"/>
      <c r="AG7652"/>
      <c r="AH7652"/>
      <c r="AJ7652"/>
      <c r="AK7652"/>
      <c r="AM7652"/>
      <c r="AN7652"/>
      <c r="AP7652"/>
      <c r="AQ7652"/>
      <c r="AS7652"/>
      <c r="AT7652"/>
    </row>
    <row r="7653" spans="18:46">
      <c r="R7653"/>
      <c r="S7653"/>
      <c r="U7653"/>
      <c r="V7653"/>
      <c r="X7653"/>
      <c r="Y7653"/>
      <c r="AA7653"/>
      <c r="AB7653"/>
      <c r="AD7653"/>
      <c r="AE7653"/>
      <c r="AG7653"/>
      <c r="AH7653"/>
      <c r="AJ7653"/>
      <c r="AK7653"/>
      <c r="AM7653"/>
      <c r="AN7653"/>
      <c r="AP7653"/>
      <c r="AQ7653"/>
      <c r="AS7653"/>
      <c r="AT7653"/>
    </row>
    <row r="7654" spans="18:46">
      <c r="R7654"/>
      <c r="S7654"/>
      <c r="U7654"/>
      <c r="V7654"/>
      <c r="X7654"/>
      <c r="Y7654"/>
      <c r="AA7654"/>
      <c r="AB7654"/>
      <c r="AD7654"/>
      <c r="AE7654"/>
      <c r="AG7654"/>
      <c r="AH7654"/>
      <c r="AJ7654"/>
      <c r="AK7654"/>
      <c r="AM7654"/>
      <c r="AN7654"/>
      <c r="AP7654"/>
      <c r="AQ7654"/>
      <c r="AS7654"/>
      <c r="AT7654"/>
    </row>
    <row r="7655" spans="18:46">
      <c r="R7655"/>
      <c r="S7655"/>
      <c r="U7655"/>
      <c r="V7655"/>
      <c r="X7655"/>
      <c r="Y7655"/>
      <c r="AA7655"/>
      <c r="AB7655"/>
      <c r="AD7655"/>
      <c r="AE7655"/>
      <c r="AG7655"/>
      <c r="AH7655"/>
      <c r="AJ7655"/>
      <c r="AK7655"/>
      <c r="AM7655"/>
      <c r="AN7655"/>
      <c r="AP7655"/>
      <c r="AQ7655"/>
      <c r="AS7655"/>
      <c r="AT7655"/>
    </row>
    <row r="7656" spans="18:46">
      <c r="R7656"/>
      <c r="S7656"/>
      <c r="U7656"/>
      <c r="V7656"/>
      <c r="X7656"/>
      <c r="Y7656"/>
      <c r="AA7656"/>
      <c r="AB7656"/>
      <c r="AD7656"/>
      <c r="AE7656"/>
      <c r="AG7656"/>
      <c r="AH7656"/>
      <c r="AJ7656"/>
      <c r="AK7656"/>
      <c r="AM7656"/>
      <c r="AN7656"/>
      <c r="AP7656"/>
      <c r="AQ7656"/>
      <c r="AS7656"/>
      <c r="AT7656"/>
    </row>
    <row r="7657" spans="18:46">
      <c r="R7657"/>
      <c r="S7657"/>
      <c r="U7657"/>
      <c r="V7657"/>
      <c r="X7657"/>
      <c r="Y7657"/>
      <c r="AA7657"/>
      <c r="AB7657"/>
      <c r="AD7657"/>
      <c r="AE7657"/>
      <c r="AG7657"/>
      <c r="AH7657"/>
      <c r="AJ7657"/>
      <c r="AK7657"/>
      <c r="AM7657"/>
      <c r="AN7657"/>
      <c r="AP7657"/>
      <c r="AQ7657"/>
      <c r="AS7657"/>
      <c r="AT7657"/>
    </row>
    <row r="7658" spans="18:46">
      <c r="R7658"/>
      <c r="S7658"/>
      <c r="U7658"/>
      <c r="V7658"/>
      <c r="X7658"/>
      <c r="Y7658"/>
      <c r="AA7658"/>
      <c r="AB7658"/>
      <c r="AD7658"/>
      <c r="AE7658"/>
      <c r="AG7658"/>
      <c r="AH7658"/>
      <c r="AJ7658"/>
      <c r="AK7658"/>
      <c r="AM7658"/>
      <c r="AN7658"/>
      <c r="AP7658"/>
      <c r="AQ7658"/>
      <c r="AS7658"/>
      <c r="AT7658"/>
    </row>
    <row r="7659" spans="18:46">
      <c r="R7659"/>
      <c r="S7659"/>
      <c r="U7659"/>
      <c r="V7659"/>
      <c r="X7659"/>
      <c r="Y7659"/>
      <c r="AA7659"/>
      <c r="AB7659"/>
      <c r="AD7659"/>
      <c r="AE7659"/>
      <c r="AG7659"/>
      <c r="AH7659"/>
      <c r="AJ7659"/>
      <c r="AK7659"/>
      <c r="AM7659"/>
      <c r="AN7659"/>
      <c r="AP7659"/>
      <c r="AQ7659"/>
      <c r="AS7659"/>
      <c r="AT7659"/>
    </row>
    <row r="7660" spans="18:46">
      <c r="R7660"/>
      <c r="S7660"/>
      <c r="U7660"/>
      <c r="V7660"/>
      <c r="X7660"/>
      <c r="Y7660"/>
      <c r="AA7660"/>
      <c r="AB7660"/>
      <c r="AD7660"/>
      <c r="AE7660"/>
      <c r="AG7660"/>
      <c r="AH7660"/>
      <c r="AJ7660"/>
      <c r="AK7660"/>
      <c r="AM7660"/>
      <c r="AN7660"/>
      <c r="AP7660"/>
      <c r="AQ7660"/>
      <c r="AS7660"/>
      <c r="AT7660"/>
    </row>
    <row r="7661" spans="18:46">
      <c r="R7661"/>
      <c r="S7661"/>
      <c r="U7661"/>
      <c r="V7661"/>
      <c r="X7661"/>
      <c r="Y7661"/>
      <c r="AA7661"/>
      <c r="AB7661"/>
      <c r="AD7661"/>
      <c r="AE7661"/>
      <c r="AG7661"/>
      <c r="AH7661"/>
      <c r="AJ7661"/>
      <c r="AK7661"/>
      <c r="AM7661"/>
      <c r="AN7661"/>
      <c r="AP7661"/>
      <c r="AQ7661"/>
      <c r="AS7661"/>
      <c r="AT7661"/>
    </row>
    <row r="7662" spans="18:46">
      <c r="R7662"/>
      <c r="S7662"/>
      <c r="U7662"/>
      <c r="V7662"/>
      <c r="X7662"/>
      <c r="Y7662"/>
      <c r="AA7662"/>
      <c r="AB7662"/>
      <c r="AD7662"/>
      <c r="AE7662"/>
      <c r="AG7662"/>
      <c r="AH7662"/>
      <c r="AJ7662"/>
      <c r="AK7662"/>
      <c r="AM7662"/>
      <c r="AN7662"/>
      <c r="AP7662"/>
      <c r="AQ7662"/>
      <c r="AS7662"/>
      <c r="AT7662"/>
    </row>
    <row r="7663" spans="18:46">
      <c r="R7663"/>
      <c r="S7663"/>
      <c r="U7663"/>
      <c r="V7663"/>
      <c r="X7663"/>
      <c r="Y7663"/>
      <c r="AA7663"/>
      <c r="AB7663"/>
      <c r="AD7663"/>
      <c r="AE7663"/>
      <c r="AG7663"/>
      <c r="AH7663"/>
      <c r="AJ7663"/>
      <c r="AK7663"/>
      <c r="AM7663"/>
      <c r="AN7663"/>
      <c r="AP7663"/>
      <c r="AQ7663"/>
      <c r="AS7663"/>
      <c r="AT7663"/>
    </row>
    <row r="7664" spans="18:46">
      <c r="R7664"/>
      <c r="S7664"/>
      <c r="U7664"/>
      <c r="V7664"/>
      <c r="X7664"/>
      <c r="Y7664"/>
      <c r="AA7664"/>
      <c r="AB7664"/>
      <c r="AD7664"/>
      <c r="AE7664"/>
      <c r="AG7664"/>
      <c r="AH7664"/>
      <c r="AJ7664"/>
      <c r="AK7664"/>
      <c r="AM7664"/>
      <c r="AN7664"/>
      <c r="AP7664"/>
      <c r="AQ7664"/>
      <c r="AS7664"/>
      <c r="AT7664"/>
    </row>
    <row r="7665" spans="18:46">
      <c r="R7665"/>
      <c r="S7665"/>
      <c r="U7665"/>
      <c r="V7665"/>
      <c r="X7665"/>
      <c r="Y7665"/>
      <c r="AA7665"/>
      <c r="AB7665"/>
      <c r="AD7665"/>
      <c r="AE7665"/>
      <c r="AG7665"/>
      <c r="AH7665"/>
      <c r="AJ7665"/>
      <c r="AK7665"/>
      <c r="AM7665"/>
      <c r="AN7665"/>
      <c r="AP7665"/>
      <c r="AQ7665"/>
      <c r="AS7665"/>
      <c r="AT7665"/>
    </row>
    <row r="7666" spans="18:46">
      <c r="R7666"/>
      <c r="S7666"/>
      <c r="U7666"/>
      <c r="V7666"/>
      <c r="X7666"/>
      <c r="Y7666"/>
      <c r="AA7666"/>
      <c r="AB7666"/>
      <c r="AD7666"/>
      <c r="AE7666"/>
      <c r="AG7666"/>
      <c r="AH7666"/>
      <c r="AJ7666"/>
      <c r="AK7666"/>
      <c r="AM7666"/>
      <c r="AN7666"/>
      <c r="AP7666"/>
      <c r="AQ7666"/>
      <c r="AS7666"/>
      <c r="AT7666"/>
    </row>
    <row r="7667" spans="18:46">
      <c r="R7667"/>
      <c r="S7667"/>
      <c r="U7667"/>
      <c r="V7667"/>
      <c r="X7667"/>
      <c r="Y7667"/>
      <c r="AA7667"/>
      <c r="AB7667"/>
      <c r="AD7667"/>
      <c r="AE7667"/>
      <c r="AG7667"/>
      <c r="AH7667"/>
      <c r="AJ7667"/>
      <c r="AK7667"/>
      <c r="AM7667"/>
      <c r="AN7667"/>
      <c r="AP7667"/>
      <c r="AQ7667"/>
      <c r="AS7667"/>
      <c r="AT7667"/>
    </row>
    <row r="7668" spans="18:46">
      <c r="R7668"/>
      <c r="S7668"/>
      <c r="U7668"/>
      <c r="V7668"/>
      <c r="X7668"/>
      <c r="Y7668"/>
      <c r="AA7668"/>
      <c r="AB7668"/>
      <c r="AD7668"/>
      <c r="AE7668"/>
      <c r="AG7668"/>
      <c r="AH7668"/>
      <c r="AJ7668"/>
      <c r="AK7668"/>
      <c r="AM7668"/>
      <c r="AN7668"/>
      <c r="AP7668"/>
      <c r="AQ7668"/>
      <c r="AS7668"/>
      <c r="AT7668"/>
    </row>
    <row r="7669" spans="18:46">
      <c r="R7669"/>
      <c r="S7669"/>
      <c r="U7669"/>
      <c r="V7669"/>
      <c r="X7669"/>
      <c r="Y7669"/>
      <c r="AA7669"/>
      <c r="AB7669"/>
      <c r="AD7669"/>
      <c r="AE7669"/>
      <c r="AG7669"/>
      <c r="AH7669"/>
      <c r="AJ7669"/>
      <c r="AK7669"/>
      <c r="AM7669"/>
      <c r="AN7669"/>
      <c r="AP7669"/>
      <c r="AQ7669"/>
      <c r="AS7669"/>
      <c r="AT7669"/>
    </row>
    <row r="7670" spans="18:46">
      <c r="R7670"/>
      <c r="S7670"/>
      <c r="U7670"/>
      <c r="V7670"/>
      <c r="X7670"/>
      <c r="Y7670"/>
      <c r="AA7670"/>
      <c r="AB7670"/>
      <c r="AD7670"/>
      <c r="AE7670"/>
      <c r="AG7670"/>
      <c r="AH7670"/>
      <c r="AJ7670"/>
      <c r="AK7670"/>
      <c r="AM7670"/>
      <c r="AN7670"/>
      <c r="AP7670"/>
      <c r="AQ7670"/>
      <c r="AS7670"/>
      <c r="AT7670"/>
    </row>
    <row r="7671" spans="18:46">
      <c r="R7671"/>
      <c r="S7671"/>
      <c r="U7671"/>
      <c r="V7671"/>
      <c r="X7671"/>
      <c r="Y7671"/>
      <c r="AA7671"/>
      <c r="AB7671"/>
      <c r="AD7671"/>
      <c r="AE7671"/>
      <c r="AG7671"/>
      <c r="AH7671"/>
      <c r="AJ7671"/>
      <c r="AK7671"/>
      <c r="AM7671"/>
      <c r="AN7671"/>
      <c r="AP7671"/>
      <c r="AQ7671"/>
      <c r="AS7671"/>
      <c r="AT7671"/>
    </row>
    <row r="7672" spans="18:46">
      <c r="R7672"/>
      <c r="S7672"/>
      <c r="U7672"/>
      <c r="V7672"/>
      <c r="X7672"/>
      <c r="Y7672"/>
      <c r="AA7672"/>
      <c r="AB7672"/>
      <c r="AD7672"/>
      <c r="AE7672"/>
      <c r="AG7672"/>
      <c r="AH7672"/>
      <c r="AJ7672"/>
      <c r="AK7672"/>
      <c r="AM7672"/>
      <c r="AN7672"/>
      <c r="AP7672"/>
      <c r="AQ7672"/>
      <c r="AS7672"/>
      <c r="AT7672"/>
    </row>
    <row r="7673" spans="18:46">
      <c r="R7673"/>
      <c r="S7673"/>
      <c r="U7673"/>
      <c r="V7673"/>
      <c r="X7673"/>
      <c r="Y7673"/>
      <c r="AA7673"/>
      <c r="AB7673"/>
      <c r="AD7673"/>
      <c r="AE7673"/>
      <c r="AG7673"/>
      <c r="AH7673"/>
      <c r="AJ7673"/>
      <c r="AK7673"/>
      <c r="AM7673"/>
      <c r="AN7673"/>
      <c r="AP7673"/>
      <c r="AQ7673"/>
      <c r="AS7673"/>
      <c r="AT7673"/>
    </row>
    <row r="7674" spans="18:46">
      <c r="R7674"/>
      <c r="S7674"/>
      <c r="U7674"/>
      <c r="V7674"/>
      <c r="X7674"/>
      <c r="Y7674"/>
      <c r="AA7674"/>
      <c r="AB7674"/>
      <c r="AD7674"/>
      <c r="AE7674"/>
      <c r="AG7674"/>
      <c r="AH7674"/>
      <c r="AJ7674"/>
      <c r="AK7674"/>
      <c r="AM7674"/>
      <c r="AN7674"/>
      <c r="AP7674"/>
      <c r="AQ7674"/>
      <c r="AS7674"/>
      <c r="AT7674"/>
    </row>
    <row r="7675" spans="18:46">
      <c r="R7675"/>
      <c r="S7675"/>
      <c r="U7675"/>
      <c r="V7675"/>
      <c r="X7675"/>
      <c r="Y7675"/>
      <c r="AA7675"/>
      <c r="AB7675"/>
      <c r="AD7675"/>
      <c r="AE7675"/>
      <c r="AG7675"/>
      <c r="AH7675"/>
      <c r="AJ7675"/>
      <c r="AK7675"/>
      <c r="AM7675"/>
      <c r="AN7675"/>
      <c r="AP7675"/>
      <c r="AQ7675"/>
      <c r="AS7675"/>
      <c r="AT7675"/>
    </row>
    <row r="7676" spans="18:46">
      <c r="R7676"/>
      <c r="S7676"/>
      <c r="U7676"/>
      <c r="V7676"/>
      <c r="X7676"/>
      <c r="Y7676"/>
      <c r="AA7676"/>
      <c r="AB7676"/>
      <c r="AD7676"/>
      <c r="AE7676"/>
      <c r="AG7676"/>
      <c r="AH7676"/>
      <c r="AJ7676"/>
      <c r="AK7676"/>
      <c r="AM7676"/>
      <c r="AN7676"/>
      <c r="AP7676"/>
      <c r="AQ7676"/>
      <c r="AS7676"/>
      <c r="AT7676"/>
    </row>
    <row r="7677" spans="18:46">
      <c r="R7677"/>
      <c r="S7677"/>
      <c r="U7677"/>
      <c r="V7677"/>
      <c r="X7677"/>
      <c r="Y7677"/>
      <c r="AA7677"/>
      <c r="AB7677"/>
      <c r="AD7677"/>
      <c r="AE7677"/>
      <c r="AG7677"/>
      <c r="AH7677"/>
      <c r="AJ7677"/>
      <c r="AK7677"/>
      <c r="AM7677"/>
      <c r="AN7677"/>
      <c r="AP7677"/>
      <c r="AQ7677"/>
      <c r="AS7677"/>
      <c r="AT7677"/>
    </row>
    <row r="7678" spans="18:46">
      <c r="R7678"/>
      <c r="S7678"/>
      <c r="U7678"/>
      <c r="V7678"/>
      <c r="X7678"/>
      <c r="Y7678"/>
      <c r="AA7678"/>
      <c r="AB7678"/>
      <c r="AD7678"/>
      <c r="AE7678"/>
      <c r="AG7678"/>
      <c r="AH7678"/>
      <c r="AJ7678"/>
      <c r="AK7678"/>
      <c r="AM7678"/>
      <c r="AN7678"/>
      <c r="AP7678"/>
      <c r="AQ7678"/>
      <c r="AS7678"/>
      <c r="AT7678"/>
    </row>
    <row r="7679" spans="18:46">
      <c r="R7679"/>
      <c r="S7679"/>
      <c r="U7679"/>
      <c r="V7679"/>
      <c r="X7679"/>
      <c r="Y7679"/>
      <c r="AA7679"/>
      <c r="AB7679"/>
      <c r="AD7679"/>
      <c r="AE7679"/>
      <c r="AG7679"/>
      <c r="AH7679"/>
      <c r="AJ7679"/>
      <c r="AK7679"/>
      <c r="AM7679"/>
      <c r="AN7679"/>
      <c r="AP7679"/>
      <c r="AQ7679"/>
      <c r="AS7679"/>
      <c r="AT7679"/>
    </row>
    <row r="7680" spans="18:46">
      <c r="R7680"/>
      <c r="S7680"/>
      <c r="U7680"/>
      <c r="V7680"/>
      <c r="X7680"/>
      <c r="Y7680"/>
      <c r="AA7680"/>
      <c r="AB7680"/>
      <c r="AD7680"/>
      <c r="AE7680"/>
      <c r="AG7680"/>
      <c r="AH7680"/>
      <c r="AJ7680"/>
      <c r="AK7680"/>
      <c r="AM7680"/>
      <c r="AN7680"/>
      <c r="AP7680"/>
      <c r="AQ7680"/>
      <c r="AS7680"/>
      <c r="AT7680"/>
    </row>
    <row r="7681" spans="18:46">
      <c r="R7681"/>
      <c r="S7681"/>
      <c r="U7681"/>
      <c r="V7681"/>
      <c r="X7681"/>
      <c r="Y7681"/>
      <c r="AA7681"/>
      <c r="AB7681"/>
      <c r="AD7681"/>
      <c r="AE7681"/>
      <c r="AG7681"/>
      <c r="AH7681"/>
      <c r="AJ7681"/>
      <c r="AK7681"/>
      <c r="AM7681"/>
      <c r="AN7681"/>
      <c r="AP7681"/>
      <c r="AQ7681"/>
      <c r="AS7681"/>
      <c r="AT7681"/>
    </row>
    <row r="7682" spans="18:46">
      <c r="R7682"/>
      <c r="S7682"/>
      <c r="U7682"/>
      <c r="V7682"/>
      <c r="X7682"/>
      <c r="Y7682"/>
      <c r="AA7682"/>
      <c r="AB7682"/>
      <c r="AD7682"/>
      <c r="AE7682"/>
      <c r="AG7682"/>
      <c r="AH7682"/>
      <c r="AJ7682"/>
      <c r="AK7682"/>
      <c r="AM7682"/>
      <c r="AN7682"/>
      <c r="AP7682"/>
      <c r="AQ7682"/>
      <c r="AS7682"/>
      <c r="AT7682"/>
    </row>
    <row r="7683" spans="18:46">
      <c r="R7683"/>
      <c r="S7683"/>
      <c r="U7683"/>
      <c r="V7683"/>
      <c r="X7683"/>
      <c r="Y7683"/>
      <c r="AA7683"/>
      <c r="AB7683"/>
      <c r="AD7683"/>
      <c r="AE7683"/>
      <c r="AG7683"/>
      <c r="AH7683"/>
      <c r="AJ7683"/>
      <c r="AK7683"/>
      <c r="AM7683"/>
      <c r="AN7683"/>
      <c r="AP7683"/>
      <c r="AQ7683"/>
      <c r="AS7683"/>
      <c r="AT7683"/>
    </row>
    <row r="7684" spans="18:46">
      <c r="R7684"/>
      <c r="S7684"/>
      <c r="U7684"/>
      <c r="V7684"/>
      <c r="X7684"/>
      <c r="Y7684"/>
      <c r="AA7684"/>
      <c r="AB7684"/>
      <c r="AD7684"/>
      <c r="AE7684"/>
      <c r="AG7684"/>
      <c r="AH7684"/>
      <c r="AJ7684"/>
      <c r="AK7684"/>
      <c r="AM7684"/>
      <c r="AN7684"/>
      <c r="AP7684"/>
      <c r="AQ7684"/>
      <c r="AS7684"/>
      <c r="AT7684"/>
    </row>
    <row r="7685" spans="18:46">
      <c r="R7685"/>
      <c r="S7685"/>
      <c r="U7685"/>
      <c r="V7685"/>
      <c r="X7685"/>
      <c r="Y7685"/>
      <c r="AA7685"/>
      <c r="AB7685"/>
      <c r="AD7685"/>
      <c r="AE7685"/>
      <c r="AG7685"/>
      <c r="AH7685"/>
      <c r="AJ7685"/>
      <c r="AK7685"/>
      <c r="AM7685"/>
      <c r="AN7685"/>
      <c r="AP7685"/>
      <c r="AQ7685"/>
      <c r="AS7685"/>
      <c r="AT7685"/>
    </row>
    <row r="7686" spans="18:46">
      <c r="R7686"/>
      <c r="S7686"/>
      <c r="U7686"/>
      <c r="V7686"/>
      <c r="X7686"/>
      <c r="Y7686"/>
      <c r="AA7686"/>
      <c r="AB7686"/>
      <c r="AD7686"/>
      <c r="AE7686"/>
      <c r="AG7686"/>
      <c r="AH7686"/>
      <c r="AJ7686"/>
      <c r="AK7686"/>
      <c r="AM7686"/>
      <c r="AN7686"/>
      <c r="AP7686"/>
      <c r="AQ7686"/>
      <c r="AS7686"/>
      <c r="AT7686"/>
    </row>
    <row r="7687" spans="18:46">
      <c r="R7687"/>
      <c r="S7687"/>
      <c r="U7687"/>
      <c r="V7687"/>
      <c r="X7687"/>
      <c r="Y7687"/>
      <c r="AA7687"/>
      <c r="AB7687"/>
      <c r="AD7687"/>
      <c r="AE7687"/>
      <c r="AG7687"/>
      <c r="AH7687"/>
      <c r="AJ7687"/>
      <c r="AK7687"/>
      <c r="AM7687"/>
      <c r="AN7687"/>
      <c r="AP7687"/>
      <c r="AQ7687"/>
      <c r="AS7687"/>
      <c r="AT7687"/>
    </row>
    <row r="7688" spans="18:46">
      <c r="R7688"/>
      <c r="S7688"/>
      <c r="U7688"/>
      <c r="V7688"/>
      <c r="X7688"/>
      <c r="Y7688"/>
      <c r="AA7688"/>
      <c r="AB7688"/>
      <c r="AD7688"/>
      <c r="AE7688"/>
      <c r="AG7688"/>
      <c r="AH7688"/>
      <c r="AJ7688"/>
      <c r="AK7688"/>
      <c r="AM7688"/>
      <c r="AN7688"/>
      <c r="AP7688"/>
      <c r="AQ7688"/>
      <c r="AS7688"/>
      <c r="AT7688"/>
    </row>
    <row r="7689" spans="18:46">
      <c r="R7689"/>
      <c r="S7689"/>
      <c r="U7689"/>
      <c r="V7689"/>
      <c r="X7689"/>
      <c r="Y7689"/>
      <c r="AA7689"/>
      <c r="AB7689"/>
      <c r="AD7689"/>
      <c r="AE7689"/>
      <c r="AG7689"/>
      <c r="AH7689"/>
      <c r="AJ7689"/>
      <c r="AK7689"/>
      <c r="AM7689"/>
      <c r="AN7689"/>
      <c r="AP7689"/>
      <c r="AQ7689"/>
      <c r="AS7689"/>
      <c r="AT7689"/>
    </row>
    <row r="7690" spans="18:46">
      <c r="R7690"/>
      <c r="S7690"/>
      <c r="U7690"/>
      <c r="V7690"/>
      <c r="X7690"/>
      <c r="Y7690"/>
      <c r="AA7690"/>
      <c r="AB7690"/>
      <c r="AD7690"/>
      <c r="AE7690"/>
      <c r="AG7690"/>
      <c r="AH7690"/>
      <c r="AJ7690"/>
      <c r="AK7690"/>
      <c r="AM7690"/>
      <c r="AN7690"/>
      <c r="AP7690"/>
      <c r="AQ7690"/>
      <c r="AS7690"/>
      <c r="AT7690"/>
    </row>
    <row r="7691" spans="18:46">
      <c r="R7691"/>
      <c r="S7691"/>
      <c r="U7691"/>
      <c r="V7691"/>
      <c r="X7691"/>
      <c r="Y7691"/>
      <c r="AA7691"/>
      <c r="AB7691"/>
      <c r="AD7691"/>
      <c r="AE7691"/>
      <c r="AG7691"/>
      <c r="AH7691"/>
      <c r="AJ7691"/>
      <c r="AK7691"/>
      <c r="AM7691"/>
      <c r="AN7691"/>
      <c r="AP7691"/>
      <c r="AQ7691"/>
      <c r="AS7691"/>
      <c r="AT7691"/>
    </row>
    <row r="7692" spans="18:46">
      <c r="R7692"/>
      <c r="S7692"/>
      <c r="U7692"/>
      <c r="V7692"/>
      <c r="X7692"/>
      <c r="Y7692"/>
      <c r="AA7692"/>
      <c r="AB7692"/>
      <c r="AD7692"/>
      <c r="AE7692"/>
      <c r="AG7692"/>
      <c r="AH7692"/>
      <c r="AJ7692"/>
      <c r="AK7692"/>
      <c r="AM7692"/>
      <c r="AN7692"/>
      <c r="AP7692"/>
      <c r="AQ7692"/>
      <c r="AS7692"/>
      <c r="AT7692"/>
    </row>
    <row r="7693" spans="18:46">
      <c r="R7693"/>
      <c r="S7693"/>
      <c r="U7693"/>
      <c r="V7693"/>
      <c r="X7693"/>
      <c r="Y7693"/>
      <c r="AA7693"/>
      <c r="AB7693"/>
      <c r="AD7693"/>
      <c r="AE7693"/>
      <c r="AG7693"/>
      <c r="AH7693"/>
      <c r="AJ7693"/>
      <c r="AK7693"/>
      <c r="AM7693"/>
      <c r="AN7693"/>
      <c r="AP7693"/>
      <c r="AQ7693"/>
      <c r="AS7693"/>
      <c r="AT7693"/>
    </row>
    <row r="7694" spans="18:46">
      <c r="R7694"/>
      <c r="S7694"/>
      <c r="U7694"/>
      <c r="V7694"/>
      <c r="X7694"/>
      <c r="Y7694"/>
      <c r="AA7694"/>
      <c r="AB7694"/>
      <c r="AD7694"/>
      <c r="AE7694"/>
      <c r="AG7694"/>
      <c r="AH7694"/>
      <c r="AJ7694"/>
      <c r="AK7694"/>
      <c r="AM7694"/>
      <c r="AN7694"/>
      <c r="AP7694"/>
      <c r="AQ7694"/>
      <c r="AS7694"/>
      <c r="AT7694"/>
    </row>
    <row r="7695" spans="18:46">
      <c r="R7695"/>
      <c r="S7695"/>
      <c r="U7695"/>
      <c r="V7695"/>
      <c r="X7695"/>
      <c r="Y7695"/>
      <c r="AA7695"/>
      <c r="AB7695"/>
      <c r="AD7695"/>
      <c r="AE7695"/>
      <c r="AG7695"/>
      <c r="AH7695"/>
      <c r="AJ7695"/>
      <c r="AK7695"/>
      <c r="AM7695"/>
      <c r="AN7695"/>
      <c r="AP7695"/>
      <c r="AQ7695"/>
      <c r="AS7695"/>
      <c r="AT7695"/>
    </row>
    <row r="7696" spans="18:46">
      <c r="R7696"/>
      <c r="S7696"/>
      <c r="U7696"/>
      <c r="V7696"/>
      <c r="X7696"/>
      <c r="Y7696"/>
      <c r="AA7696"/>
      <c r="AB7696"/>
      <c r="AD7696"/>
      <c r="AE7696"/>
      <c r="AG7696"/>
      <c r="AH7696"/>
      <c r="AJ7696"/>
      <c r="AK7696"/>
      <c r="AM7696"/>
      <c r="AN7696"/>
      <c r="AP7696"/>
      <c r="AQ7696"/>
      <c r="AS7696"/>
      <c r="AT7696"/>
    </row>
    <row r="7697" spans="18:46">
      <c r="R7697"/>
      <c r="S7697"/>
      <c r="U7697"/>
      <c r="V7697"/>
      <c r="X7697"/>
      <c r="Y7697"/>
      <c r="AA7697"/>
      <c r="AB7697"/>
      <c r="AD7697"/>
      <c r="AE7697"/>
      <c r="AG7697"/>
      <c r="AH7697"/>
      <c r="AJ7697"/>
      <c r="AK7697"/>
      <c r="AM7697"/>
      <c r="AN7697"/>
      <c r="AP7697"/>
      <c r="AQ7697"/>
      <c r="AS7697"/>
      <c r="AT7697"/>
    </row>
    <row r="7698" spans="18:46">
      <c r="R7698"/>
      <c r="S7698"/>
      <c r="U7698"/>
      <c r="V7698"/>
      <c r="X7698"/>
      <c r="Y7698"/>
      <c r="AA7698"/>
      <c r="AB7698"/>
      <c r="AD7698"/>
      <c r="AE7698"/>
      <c r="AG7698"/>
      <c r="AH7698"/>
      <c r="AJ7698"/>
      <c r="AK7698"/>
      <c r="AM7698"/>
      <c r="AN7698"/>
      <c r="AP7698"/>
      <c r="AQ7698"/>
      <c r="AS7698"/>
      <c r="AT7698"/>
    </row>
    <row r="7699" spans="18:46">
      <c r="R7699"/>
      <c r="S7699"/>
      <c r="U7699"/>
      <c r="V7699"/>
      <c r="X7699"/>
      <c r="Y7699"/>
      <c r="AA7699"/>
      <c r="AB7699"/>
      <c r="AD7699"/>
      <c r="AE7699"/>
      <c r="AG7699"/>
      <c r="AH7699"/>
      <c r="AJ7699"/>
      <c r="AK7699"/>
      <c r="AM7699"/>
      <c r="AN7699"/>
      <c r="AP7699"/>
      <c r="AQ7699"/>
      <c r="AS7699"/>
      <c r="AT7699"/>
    </row>
    <row r="7700" spans="18:46">
      <c r="R7700"/>
      <c r="S7700"/>
      <c r="U7700"/>
      <c r="V7700"/>
      <c r="X7700"/>
      <c r="Y7700"/>
      <c r="AA7700"/>
      <c r="AB7700"/>
      <c r="AD7700"/>
      <c r="AE7700"/>
      <c r="AG7700"/>
      <c r="AH7700"/>
      <c r="AJ7700"/>
      <c r="AK7700"/>
      <c r="AM7700"/>
      <c r="AN7700"/>
      <c r="AP7700"/>
      <c r="AQ7700"/>
      <c r="AS7700"/>
      <c r="AT7700"/>
    </row>
    <row r="7701" spans="18:46">
      <c r="R7701"/>
      <c r="S7701"/>
      <c r="U7701"/>
      <c r="V7701"/>
      <c r="X7701"/>
      <c r="Y7701"/>
      <c r="AA7701"/>
      <c r="AB7701"/>
      <c r="AD7701"/>
      <c r="AE7701"/>
      <c r="AG7701"/>
      <c r="AH7701"/>
      <c r="AJ7701"/>
      <c r="AK7701"/>
      <c r="AM7701"/>
      <c r="AN7701"/>
      <c r="AP7701"/>
      <c r="AQ7701"/>
      <c r="AS7701"/>
      <c r="AT7701"/>
    </row>
    <row r="7702" spans="18:46">
      <c r="R7702"/>
      <c r="S7702"/>
      <c r="U7702"/>
      <c r="V7702"/>
      <c r="X7702"/>
      <c r="Y7702"/>
      <c r="AA7702"/>
      <c r="AB7702"/>
      <c r="AD7702"/>
      <c r="AE7702"/>
      <c r="AG7702"/>
      <c r="AH7702"/>
      <c r="AJ7702"/>
      <c r="AK7702"/>
      <c r="AM7702"/>
      <c r="AN7702"/>
      <c r="AP7702"/>
      <c r="AQ7702"/>
      <c r="AS7702"/>
      <c r="AT7702"/>
    </row>
    <row r="7703" spans="18:46">
      <c r="R7703"/>
      <c r="S7703"/>
      <c r="U7703"/>
      <c r="V7703"/>
      <c r="X7703"/>
      <c r="Y7703"/>
      <c r="AA7703"/>
      <c r="AB7703"/>
      <c r="AD7703"/>
      <c r="AE7703"/>
      <c r="AG7703"/>
      <c r="AH7703"/>
      <c r="AJ7703"/>
      <c r="AK7703"/>
      <c r="AM7703"/>
      <c r="AN7703"/>
      <c r="AP7703"/>
      <c r="AQ7703"/>
      <c r="AS7703"/>
      <c r="AT7703"/>
    </row>
    <row r="7704" spans="18:46">
      <c r="R7704"/>
      <c r="S7704"/>
      <c r="U7704"/>
      <c r="V7704"/>
      <c r="X7704"/>
      <c r="Y7704"/>
      <c r="AA7704"/>
      <c r="AB7704"/>
      <c r="AD7704"/>
      <c r="AE7704"/>
      <c r="AG7704"/>
      <c r="AH7704"/>
      <c r="AJ7704"/>
      <c r="AK7704"/>
      <c r="AM7704"/>
      <c r="AN7704"/>
      <c r="AP7704"/>
      <c r="AQ7704"/>
      <c r="AS7704"/>
      <c r="AT7704"/>
    </row>
    <row r="7705" spans="18:46">
      <c r="R7705"/>
      <c r="S7705"/>
      <c r="U7705"/>
      <c r="V7705"/>
      <c r="X7705"/>
      <c r="Y7705"/>
      <c r="AA7705"/>
      <c r="AB7705"/>
      <c r="AD7705"/>
      <c r="AE7705"/>
      <c r="AG7705"/>
      <c r="AH7705"/>
      <c r="AJ7705"/>
      <c r="AK7705"/>
      <c r="AM7705"/>
      <c r="AN7705"/>
      <c r="AP7705"/>
      <c r="AQ7705"/>
      <c r="AS7705"/>
      <c r="AT7705"/>
    </row>
    <row r="7706" spans="18:46">
      <c r="R7706"/>
      <c r="S7706"/>
      <c r="U7706"/>
      <c r="V7706"/>
      <c r="X7706"/>
      <c r="Y7706"/>
      <c r="AA7706"/>
      <c r="AB7706"/>
      <c r="AD7706"/>
      <c r="AE7706"/>
      <c r="AG7706"/>
      <c r="AH7706"/>
      <c r="AJ7706"/>
      <c r="AK7706"/>
      <c r="AM7706"/>
      <c r="AN7706"/>
      <c r="AP7706"/>
      <c r="AQ7706"/>
      <c r="AS7706"/>
      <c r="AT7706"/>
    </row>
    <row r="7707" spans="18:46">
      <c r="R7707"/>
      <c r="S7707"/>
      <c r="U7707"/>
      <c r="V7707"/>
      <c r="X7707"/>
      <c r="Y7707"/>
      <c r="AA7707"/>
      <c r="AB7707"/>
      <c r="AD7707"/>
      <c r="AE7707"/>
      <c r="AG7707"/>
      <c r="AH7707"/>
      <c r="AJ7707"/>
      <c r="AK7707"/>
      <c r="AM7707"/>
      <c r="AN7707"/>
      <c r="AP7707"/>
      <c r="AQ7707"/>
      <c r="AS7707"/>
      <c r="AT7707"/>
    </row>
    <row r="7708" spans="18:46">
      <c r="R7708"/>
      <c r="S7708"/>
      <c r="U7708"/>
      <c r="V7708"/>
      <c r="X7708"/>
      <c r="Y7708"/>
      <c r="AA7708"/>
      <c r="AB7708"/>
      <c r="AD7708"/>
      <c r="AE7708"/>
      <c r="AG7708"/>
      <c r="AH7708"/>
      <c r="AJ7708"/>
      <c r="AK7708"/>
      <c r="AM7708"/>
      <c r="AN7708"/>
      <c r="AP7708"/>
      <c r="AQ7708"/>
      <c r="AS7708"/>
      <c r="AT7708"/>
    </row>
    <row r="7709" spans="18:46">
      <c r="R7709"/>
      <c r="S7709"/>
      <c r="U7709"/>
      <c r="V7709"/>
      <c r="X7709"/>
      <c r="Y7709"/>
      <c r="AA7709"/>
      <c r="AB7709"/>
      <c r="AD7709"/>
      <c r="AE7709"/>
      <c r="AG7709"/>
      <c r="AH7709"/>
      <c r="AJ7709"/>
      <c r="AK7709"/>
      <c r="AM7709"/>
      <c r="AN7709"/>
      <c r="AP7709"/>
      <c r="AQ7709"/>
      <c r="AS7709"/>
      <c r="AT7709"/>
    </row>
    <row r="7710" spans="18:46">
      <c r="R7710"/>
      <c r="S7710"/>
      <c r="U7710"/>
      <c r="V7710"/>
      <c r="X7710"/>
      <c r="Y7710"/>
      <c r="AA7710"/>
      <c r="AB7710"/>
      <c r="AD7710"/>
      <c r="AE7710"/>
      <c r="AG7710"/>
      <c r="AH7710"/>
      <c r="AJ7710"/>
      <c r="AK7710"/>
      <c r="AM7710"/>
      <c r="AN7710"/>
      <c r="AP7710"/>
      <c r="AQ7710"/>
      <c r="AS7710"/>
      <c r="AT7710"/>
    </row>
    <row r="7711" spans="18:46">
      <c r="R7711"/>
      <c r="S7711"/>
      <c r="U7711"/>
      <c r="V7711"/>
      <c r="X7711"/>
      <c r="Y7711"/>
      <c r="AA7711"/>
      <c r="AB7711"/>
      <c r="AD7711"/>
      <c r="AE7711"/>
      <c r="AG7711"/>
      <c r="AH7711"/>
      <c r="AJ7711"/>
      <c r="AK7711"/>
      <c r="AM7711"/>
      <c r="AN7711"/>
      <c r="AP7711"/>
      <c r="AQ7711"/>
      <c r="AS7711"/>
      <c r="AT7711"/>
    </row>
    <row r="7712" spans="18:46">
      <c r="R7712"/>
      <c r="S7712"/>
      <c r="U7712"/>
      <c r="V7712"/>
      <c r="X7712"/>
      <c r="Y7712"/>
      <c r="AA7712"/>
      <c r="AB7712"/>
      <c r="AD7712"/>
      <c r="AE7712"/>
      <c r="AG7712"/>
      <c r="AH7712"/>
      <c r="AJ7712"/>
      <c r="AK7712"/>
      <c r="AM7712"/>
      <c r="AN7712"/>
      <c r="AP7712"/>
      <c r="AQ7712"/>
      <c r="AS7712"/>
      <c r="AT7712"/>
    </row>
    <row r="7713" spans="18:46">
      <c r="R7713"/>
      <c r="S7713"/>
      <c r="U7713"/>
      <c r="V7713"/>
      <c r="X7713"/>
      <c r="Y7713"/>
      <c r="AA7713"/>
      <c r="AB7713"/>
      <c r="AD7713"/>
      <c r="AE7713"/>
      <c r="AG7713"/>
      <c r="AH7713"/>
      <c r="AJ7713"/>
      <c r="AK7713"/>
      <c r="AM7713"/>
      <c r="AN7713"/>
      <c r="AP7713"/>
      <c r="AQ7713"/>
      <c r="AS7713"/>
      <c r="AT7713"/>
    </row>
    <row r="7714" spans="18:46">
      <c r="R7714"/>
      <c r="S7714"/>
      <c r="U7714"/>
      <c r="V7714"/>
      <c r="X7714"/>
      <c r="Y7714"/>
      <c r="AA7714"/>
      <c r="AB7714"/>
      <c r="AD7714"/>
      <c r="AE7714"/>
      <c r="AG7714"/>
      <c r="AH7714"/>
      <c r="AJ7714"/>
      <c r="AK7714"/>
      <c r="AM7714"/>
      <c r="AN7714"/>
      <c r="AP7714"/>
      <c r="AQ7714"/>
      <c r="AS7714"/>
      <c r="AT7714"/>
    </row>
    <row r="7715" spans="18:46">
      <c r="R7715"/>
      <c r="S7715"/>
      <c r="U7715"/>
      <c r="V7715"/>
      <c r="X7715"/>
      <c r="Y7715"/>
      <c r="AA7715"/>
      <c r="AB7715"/>
      <c r="AD7715"/>
      <c r="AE7715"/>
      <c r="AG7715"/>
      <c r="AH7715"/>
      <c r="AJ7715"/>
      <c r="AK7715"/>
      <c r="AM7715"/>
      <c r="AN7715"/>
      <c r="AP7715"/>
      <c r="AQ7715"/>
      <c r="AS7715"/>
      <c r="AT7715"/>
    </row>
    <row r="7716" spans="18:46">
      <c r="R7716"/>
      <c r="S7716"/>
      <c r="U7716"/>
      <c r="V7716"/>
      <c r="X7716"/>
      <c r="Y7716"/>
      <c r="AA7716"/>
      <c r="AB7716"/>
      <c r="AD7716"/>
      <c r="AE7716"/>
      <c r="AG7716"/>
      <c r="AH7716"/>
      <c r="AJ7716"/>
      <c r="AK7716"/>
      <c r="AM7716"/>
      <c r="AN7716"/>
      <c r="AP7716"/>
      <c r="AQ7716"/>
      <c r="AS7716"/>
      <c r="AT7716"/>
    </row>
    <row r="7717" spans="18:46">
      <c r="R7717"/>
      <c r="S7717"/>
      <c r="U7717"/>
      <c r="V7717"/>
      <c r="X7717"/>
      <c r="Y7717"/>
      <c r="AA7717"/>
      <c r="AB7717"/>
      <c r="AD7717"/>
      <c r="AE7717"/>
      <c r="AG7717"/>
      <c r="AH7717"/>
      <c r="AJ7717"/>
      <c r="AK7717"/>
      <c r="AM7717"/>
      <c r="AN7717"/>
      <c r="AP7717"/>
      <c r="AQ7717"/>
      <c r="AS7717"/>
      <c r="AT7717"/>
    </row>
    <row r="7718" spans="18:46">
      <c r="R7718"/>
      <c r="S7718"/>
      <c r="U7718"/>
      <c r="V7718"/>
      <c r="X7718"/>
      <c r="Y7718"/>
      <c r="AA7718"/>
      <c r="AB7718"/>
      <c r="AD7718"/>
      <c r="AE7718"/>
      <c r="AG7718"/>
      <c r="AH7718"/>
      <c r="AJ7718"/>
      <c r="AK7718"/>
      <c r="AM7718"/>
      <c r="AN7718"/>
      <c r="AP7718"/>
      <c r="AQ7718"/>
      <c r="AS7718"/>
      <c r="AT7718"/>
    </row>
    <row r="7719" spans="18:46">
      <c r="R7719"/>
      <c r="S7719"/>
      <c r="U7719"/>
      <c r="V7719"/>
      <c r="X7719"/>
      <c r="Y7719"/>
      <c r="AA7719"/>
      <c r="AB7719"/>
      <c r="AD7719"/>
      <c r="AE7719"/>
      <c r="AG7719"/>
      <c r="AH7719"/>
      <c r="AJ7719"/>
      <c r="AK7719"/>
      <c r="AM7719"/>
      <c r="AN7719"/>
      <c r="AP7719"/>
      <c r="AQ7719"/>
      <c r="AS7719"/>
      <c r="AT7719"/>
    </row>
    <row r="7720" spans="18:46">
      <c r="R7720"/>
      <c r="S7720"/>
      <c r="U7720"/>
      <c r="V7720"/>
      <c r="X7720"/>
      <c r="Y7720"/>
      <c r="AA7720"/>
      <c r="AB7720"/>
      <c r="AD7720"/>
      <c r="AE7720"/>
      <c r="AG7720"/>
      <c r="AH7720"/>
      <c r="AJ7720"/>
      <c r="AK7720"/>
      <c r="AM7720"/>
      <c r="AN7720"/>
      <c r="AP7720"/>
      <c r="AQ7720"/>
      <c r="AS7720"/>
      <c r="AT7720"/>
    </row>
    <row r="7721" spans="18:46">
      <c r="R7721"/>
      <c r="S7721"/>
      <c r="U7721"/>
      <c r="V7721"/>
      <c r="X7721"/>
      <c r="Y7721"/>
      <c r="AA7721"/>
      <c r="AB7721"/>
      <c r="AD7721"/>
      <c r="AE7721"/>
      <c r="AG7721"/>
      <c r="AH7721"/>
      <c r="AJ7721"/>
      <c r="AK7721"/>
      <c r="AM7721"/>
      <c r="AN7721"/>
      <c r="AP7721"/>
      <c r="AQ7721"/>
      <c r="AS7721"/>
      <c r="AT7721"/>
    </row>
    <row r="7722" spans="18:46">
      <c r="R7722"/>
      <c r="S7722"/>
      <c r="U7722"/>
      <c r="V7722"/>
      <c r="X7722"/>
      <c r="Y7722"/>
      <c r="AA7722"/>
      <c r="AB7722"/>
      <c r="AD7722"/>
      <c r="AE7722"/>
      <c r="AG7722"/>
      <c r="AH7722"/>
      <c r="AJ7722"/>
      <c r="AK7722"/>
      <c r="AM7722"/>
      <c r="AN7722"/>
      <c r="AP7722"/>
      <c r="AQ7722"/>
      <c r="AS7722"/>
      <c r="AT7722"/>
    </row>
    <row r="7723" spans="18:46">
      <c r="R7723"/>
      <c r="S7723"/>
      <c r="U7723"/>
      <c r="V7723"/>
      <c r="X7723"/>
      <c r="Y7723"/>
      <c r="AA7723"/>
      <c r="AB7723"/>
      <c r="AD7723"/>
      <c r="AE7723"/>
      <c r="AG7723"/>
      <c r="AH7723"/>
      <c r="AJ7723"/>
      <c r="AK7723"/>
      <c r="AM7723"/>
      <c r="AN7723"/>
      <c r="AP7723"/>
      <c r="AQ7723"/>
      <c r="AS7723"/>
      <c r="AT7723"/>
    </row>
    <row r="7724" spans="18:46">
      <c r="R7724"/>
      <c r="S7724"/>
      <c r="U7724"/>
      <c r="V7724"/>
      <c r="X7724"/>
      <c r="Y7724"/>
      <c r="AA7724"/>
      <c r="AB7724"/>
      <c r="AD7724"/>
      <c r="AE7724"/>
      <c r="AG7724"/>
      <c r="AH7724"/>
      <c r="AJ7724"/>
      <c r="AK7724"/>
      <c r="AM7724"/>
      <c r="AN7724"/>
      <c r="AP7724"/>
      <c r="AQ7724"/>
      <c r="AS7724"/>
      <c r="AT7724"/>
    </row>
    <row r="7725" spans="18:46">
      <c r="R7725"/>
      <c r="S7725"/>
      <c r="U7725"/>
      <c r="V7725"/>
      <c r="X7725"/>
      <c r="Y7725"/>
      <c r="AA7725"/>
      <c r="AB7725"/>
      <c r="AD7725"/>
      <c r="AE7725"/>
      <c r="AG7725"/>
      <c r="AH7725"/>
      <c r="AJ7725"/>
      <c r="AK7725"/>
      <c r="AM7725"/>
      <c r="AN7725"/>
      <c r="AP7725"/>
      <c r="AQ7725"/>
      <c r="AS7725"/>
      <c r="AT7725"/>
    </row>
    <row r="7726" spans="18:46">
      <c r="R7726"/>
      <c r="S7726"/>
      <c r="U7726"/>
      <c r="V7726"/>
      <c r="X7726"/>
      <c r="Y7726"/>
      <c r="AA7726"/>
      <c r="AB7726"/>
      <c r="AD7726"/>
      <c r="AE7726"/>
      <c r="AG7726"/>
      <c r="AH7726"/>
      <c r="AJ7726"/>
      <c r="AK7726"/>
      <c r="AM7726"/>
      <c r="AN7726"/>
      <c r="AP7726"/>
      <c r="AQ7726"/>
      <c r="AS7726"/>
      <c r="AT7726"/>
    </row>
    <row r="7727" spans="18:46">
      <c r="R7727"/>
      <c r="S7727"/>
      <c r="U7727"/>
      <c r="V7727"/>
      <c r="X7727"/>
      <c r="Y7727"/>
      <c r="AA7727"/>
      <c r="AB7727"/>
      <c r="AD7727"/>
      <c r="AE7727"/>
      <c r="AG7727"/>
      <c r="AH7727"/>
      <c r="AJ7727"/>
      <c r="AK7727"/>
      <c r="AM7727"/>
      <c r="AN7727"/>
      <c r="AP7727"/>
      <c r="AQ7727"/>
      <c r="AS7727"/>
      <c r="AT7727"/>
    </row>
    <row r="7728" spans="18:46">
      <c r="R7728"/>
      <c r="S7728"/>
      <c r="U7728"/>
      <c r="V7728"/>
      <c r="X7728"/>
      <c r="Y7728"/>
      <c r="AA7728"/>
      <c r="AB7728"/>
      <c r="AD7728"/>
      <c r="AE7728"/>
      <c r="AG7728"/>
      <c r="AH7728"/>
      <c r="AJ7728"/>
      <c r="AK7728"/>
      <c r="AM7728"/>
      <c r="AN7728"/>
      <c r="AP7728"/>
      <c r="AQ7728"/>
      <c r="AS7728"/>
      <c r="AT7728"/>
    </row>
    <row r="7729" spans="18:46">
      <c r="R7729"/>
      <c r="S7729"/>
      <c r="U7729"/>
      <c r="V7729"/>
      <c r="X7729"/>
      <c r="Y7729"/>
      <c r="AA7729"/>
      <c r="AB7729"/>
      <c r="AD7729"/>
      <c r="AE7729"/>
      <c r="AG7729"/>
      <c r="AH7729"/>
      <c r="AJ7729"/>
      <c r="AK7729"/>
      <c r="AM7729"/>
      <c r="AN7729"/>
      <c r="AP7729"/>
      <c r="AQ7729"/>
      <c r="AS7729"/>
      <c r="AT7729"/>
    </row>
    <row r="7730" spans="18:46">
      <c r="R7730"/>
      <c r="S7730"/>
      <c r="U7730"/>
      <c r="V7730"/>
      <c r="X7730"/>
      <c r="Y7730"/>
      <c r="AA7730"/>
      <c r="AB7730"/>
      <c r="AD7730"/>
      <c r="AE7730"/>
      <c r="AG7730"/>
      <c r="AH7730"/>
      <c r="AJ7730"/>
      <c r="AK7730"/>
      <c r="AM7730"/>
      <c r="AN7730"/>
      <c r="AP7730"/>
      <c r="AQ7730"/>
      <c r="AS7730"/>
      <c r="AT7730"/>
    </row>
    <row r="7731" spans="18:46">
      <c r="R7731"/>
      <c r="S7731"/>
      <c r="U7731"/>
      <c r="V7731"/>
      <c r="X7731"/>
      <c r="Y7731"/>
      <c r="AA7731"/>
      <c r="AB7731"/>
      <c r="AD7731"/>
      <c r="AE7731"/>
      <c r="AG7731"/>
      <c r="AH7731"/>
      <c r="AJ7731"/>
      <c r="AK7731"/>
      <c r="AM7731"/>
      <c r="AN7731"/>
      <c r="AP7731"/>
      <c r="AQ7731"/>
      <c r="AS7731"/>
      <c r="AT7731"/>
    </row>
    <row r="7732" spans="18:46">
      <c r="R7732"/>
      <c r="S7732"/>
      <c r="U7732"/>
      <c r="V7732"/>
      <c r="X7732"/>
      <c r="Y7732"/>
      <c r="AA7732"/>
      <c r="AB7732"/>
      <c r="AD7732"/>
      <c r="AE7732"/>
      <c r="AG7732"/>
      <c r="AH7732"/>
      <c r="AJ7732"/>
      <c r="AK7732"/>
      <c r="AM7732"/>
      <c r="AN7732"/>
      <c r="AP7732"/>
      <c r="AQ7732"/>
      <c r="AS7732"/>
      <c r="AT7732"/>
    </row>
    <row r="7733" spans="18:46">
      <c r="R7733"/>
      <c r="S7733"/>
      <c r="U7733"/>
      <c r="V7733"/>
      <c r="X7733"/>
      <c r="Y7733"/>
      <c r="AA7733"/>
      <c r="AB7733"/>
      <c r="AD7733"/>
      <c r="AE7733"/>
      <c r="AG7733"/>
      <c r="AH7733"/>
      <c r="AJ7733"/>
      <c r="AK7733"/>
      <c r="AM7733"/>
      <c r="AN7733"/>
      <c r="AP7733"/>
      <c r="AQ7733"/>
      <c r="AS7733"/>
      <c r="AT7733"/>
    </row>
    <row r="7734" spans="18:46">
      <c r="R7734"/>
      <c r="S7734"/>
      <c r="U7734"/>
      <c r="V7734"/>
      <c r="X7734"/>
      <c r="Y7734"/>
      <c r="AA7734"/>
      <c r="AB7734"/>
      <c r="AD7734"/>
      <c r="AE7734"/>
      <c r="AG7734"/>
      <c r="AH7734"/>
      <c r="AJ7734"/>
      <c r="AK7734"/>
      <c r="AM7734"/>
      <c r="AN7734"/>
      <c r="AP7734"/>
      <c r="AQ7734"/>
      <c r="AS7734"/>
      <c r="AT7734"/>
    </row>
    <row r="7735" spans="18:46">
      <c r="R7735"/>
      <c r="S7735"/>
      <c r="U7735"/>
      <c r="V7735"/>
      <c r="X7735"/>
      <c r="Y7735"/>
      <c r="AA7735"/>
      <c r="AB7735"/>
      <c r="AD7735"/>
      <c r="AE7735"/>
      <c r="AG7735"/>
      <c r="AH7735"/>
      <c r="AJ7735"/>
      <c r="AK7735"/>
      <c r="AM7735"/>
      <c r="AN7735"/>
      <c r="AP7735"/>
      <c r="AQ7735"/>
      <c r="AS7735"/>
      <c r="AT7735"/>
    </row>
    <row r="7736" spans="18:46">
      <c r="R7736"/>
      <c r="S7736"/>
      <c r="U7736"/>
      <c r="V7736"/>
      <c r="X7736"/>
      <c r="Y7736"/>
      <c r="AA7736"/>
      <c r="AB7736"/>
      <c r="AD7736"/>
      <c r="AE7736"/>
      <c r="AG7736"/>
      <c r="AH7736"/>
      <c r="AJ7736"/>
      <c r="AK7736"/>
      <c r="AM7736"/>
      <c r="AN7736"/>
      <c r="AP7736"/>
      <c r="AQ7736"/>
      <c r="AS7736"/>
      <c r="AT7736"/>
    </row>
    <row r="7737" spans="18:46">
      <c r="R7737"/>
      <c r="S7737"/>
      <c r="U7737"/>
      <c r="V7737"/>
      <c r="X7737"/>
      <c r="Y7737"/>
      <c r="AA7737"/>
      <c r="AB7737"/>
      <c r="AD7737"/>
      <c r="AE7737"/>
      <c r="AG7737"/>
      <c r="AH7737"/>
      <c r="AJ7737"/>
      <c r="AK7737"/>
      <c r="AM7737"/>
      <c r="AN7737"/>
      <c r="AP7737"/>
      <c r="AQ7737"/>
      <c r="AS7737"/>
      <c r="AT7737"/>
    </row>
    <row r="7738" spans="18:46">
      <c r="R7738"/>
      <c r="S7738"/>
      <c r="U7738"/>
      <c r="V7738"/>
      <c r="X7738"/>
      <c r="Y7738"/>
      <c r="AA7738"/>
      <c r="AB7738"/>
      <c r="AD7738"/>
      <c r="AE7738"/>
      <c r="AG7738"/>
      <c r="AH7738"/>
      <c r="AJ7738"/>
      <c r="AK7738"/>
      <c r="AM7738"/>
      <c r="AN7738"/>
      <c r="AP7738"/>
      <c r="AQ7738"/>
      <c r="AS7738"/>
      <c r="AT7738"/>
    </row>
    <row r="7739" spans="18:46">
      <c r="R7739"/>
      <c r="S7739"/>
      <c r="U7739"/>
      <c r="V7739"/>
      <c r="X7739"/>
      <c r="Y7739"/>
      <c r="AA7739"/>
      <c r="AB7739"/>
      <c r="AD7739"/>
      <c r="AE7739"/>
      <c r="AG7739"/>
      <c r="AH7739"/>
      <c r="AJ7739"/>
      <c r="AK7739"/>
      <c r="AM7739"/>
      <c r="AN7739"/>
      <c r="AP7739"/>
      <c r="AQ7739"/>
      <c r="AS7739"/>
      <c r="AT7739"/>
    </row>
    <row r="7740" spans="18:46">
      <c r="R7740"/>
      <c r="S7740"/>
      <c r="U7740"/>
      <c r="V7740"/>
      <c r="X7740"/>
      <c r="Y7740"/>
      <c r="AA7740"/>
      <c r="AB7740"/>
      <c r="AD7740"/>
      <c r="AE7740"/>
      <c r="AG7740"/>
      <c r="AH7740"/>
      <c r="AJ7740"/>
      <c r="AK7740"/>
      <c r="AM7740"/>
      <c r="AN7740"/>
      <c r="AP7740"/>
      <c r="AQ7740"/>
      <c r="AS7740"/>
      <c r="AT7740"/>
    </row>
    <row r="7741" spans="18:46">
      <c r="R7741"/>
      <c r="S7741"/>
      <c r="U7741"/>
      <c r="V7741"/>
      <c r="X7741"/>
      <c r="Y7741"/>
      <c r="AA7741"/>
      <c r="AB7741"/>
      <c r="AD7741"/>
      <c r="AE7741"/>
      <c r="AG7741"/>
      <c r="AH7741"/>
      <c r="AJ7741"/>
      <c r="AK7741"/>
      <c r="AM7741"/>
      <c r="AN7741"/>
      <c r="AP7741"/>
      <c r="AQ7741"/>
      <c r="AS7741"/>
      <c r="AT7741"/>
    </row>
    <row r="7742" spans="18:46">
      <c r="R7742"/>
      <c r="S7742"/>
      <c r="U7742"/>
      <c r="V7742"/>
      <c r="X7742"/>
      <c r="Y7742"/>
      <c r="AA7742"/>
      <c r="AB7742"/>
      <c r="AD7742"/>
      <c r="AE7742"/>
      <c r="AG7742"/>
      <c r="AH7742"/>
      <c r="AJ7742"/>
      <c r="AK7742"/>
      <c r="AM7742"/>
      <c r="AN7742"/>
      <c r="AP7742"/>
      <c r="AQ7742"/>
      <c r="AS7742"/>
      <c r="AT7742"/>
    </row>
    <row r="7743" spans="18:46">
      <c r="R7743"/>
      <c r="S7743"/>
      <c r="U7743"/>
      <c r="V7743"/>
      <c r="X7743"/>
      <c r="Y7743"/>
      <c r="AA7743"/>
      <c r="AB7743"/>
      <c r="AD7743"/>
      <c r="AE7743"/>
      <c r="AG7743"/>
      <c r="AH7743"/>
      <c r="AJ7743"/>
      <c r="AK7743"/>
      <c r="AM7743"/>
      <c r="AN7743"/>
      <c r="AP7743"/>
      <c r="AQ7743"/>
      <c r="AS7743"/>
      <c r="AT7743"/>
    </row>
    <row r="7744" spans="18:46">
      <c r="R7744"/>
      <c r="S7744"/>
      <c r="U7744"/>
      <c r="V7744"/>
      <c r="X7744"/>
      <c r="Y7744"/>
      <c r="AA7744"/>
      <c r="AB7744"/>
      <c r="AD7744"/>
      <c r="AE7744"/>
      <c r="AG7744"/>
      <c r="AH7744"/>
      <c r="AJ7744"/>
      <c r="AK7744"/>
      <c r="AM7744"/>
      <c r="AN7744"/>
      <c r="AP7744"/>
      <c r="AQ7744"/>
      <c r="AS7744"/>
      <c r="AT7744"/>
    </row>
    <row r="7745" spans="18:46">
      <c r="R7745"/>
      <c r="S7745"/>
      <c r="U7745"/>
      <c r="V7745"/>
      <c r="X7745"/>
      <c r="Y7745"/>
      <c r="AA7745"/>
      <c r="AB7745"/>
      <c r="AD7745"/>
      <c r="AE7745"/>
      <c r="AG7745"/>
      <c r="AH7745"/>
      <c r="AJ7745"/>
      <c r="AK7745"/>
      <c r="AM7745"/>
      <c r="AN7745"/>
      <c r="AP7745"/>
      <c r="AQ7745"/>
      <c r="AS7745"/>
      <c r="AT7745"/>
    </row>
    <row r="7746" spans="18:46">
      <c r="R7746"/>
      <c r="S7746"/>
      <c r="U7746"/>
      <c r="V7746"/>
      <c r="X7746"/>
      <c r="Y7746"/>
      <c r="AA7746"/>
      <c r="AB7746"/>
      <c r="AD7746"/>
      <c r="AE7746"/>
      <c r="AG7746"/>
      <c r="AH7746"/>
      <c r="AJ7746"/>
      <c r="AK7746"/>
      <c r="AM7746"/>
      <c r="AN7746"/>
      <c r="AP7746"/>
      <c r="AQ7746"/>
      <c r="AS7746"/>
      <c r="AT7746"/>
    </row>
    <row r="7747" spans="18:46">
      <c r="R7747"/>
      <c r="S7747"/>
      <c r="U7747"/>
      <c r="V7747"/>
      <c r="X7747"/>
      <c r="Y7747"/>
      <c r="AA7747"/>
      <c r="AB7747"/>
      <c r="AD7747"/>
      <c r="AE7747"/>
      <c r="AG7747"/>
      <c r="AH7747"/>
      <c r="AJ7747"/>
      <c r="AK7747"/>
      <c r="AM7747"/>
      <c r="AN7747"/>
      <c r="AP7747"/>
      <c r="AQ7747"/>
      <c r="AS7747"/>
      <c r="AT7747"/>
    </row>
    <row r="7748" spans="18:46">
      <c r="R7748"/>
      <c r="S7748"/>
      <c r="U7748"/>
      <c r="V7748"/>
      <c r="X7748"/>
      <c r="Y7748"/>
      <c r="AA7748"/>
      <c r="AB7748"/>
      <c r="AD7748"/>
      <c r="AE7748"/>
      <c r="AG7748"/>
      <c r="AH7748"/>
      <c r="AJ7748"/>
      <c r="AK7748"/>
      <c r="AM7748"/>
      <c r="AN7748"/>
      <c r="AP7748"/>
      <c r="AQ7748"/>
      <c r="AS7748"/>
      <c r="AT7748"/>
    </row>
    <row r="7749" spans="18:46">
      <c r="R7749"/>
      <c r="S7749"/>
      <c r="U7749"/>
      <c r="V7749"/>
      <c r="X7749"/>
      <c r="Y7749"/>
      <c r="AA7749"/>
      <c r="AB7749"/>
      <c r="AD7749"/>
      <c r="AE7749"/>
      <c r="AG7749"/>
      <c r="AH7749"/>
      <c r="AJ7749"/>
      <c r="AK7749"/>
      <c r="AM7749"/>
      <c r="AN7749"/>
      <c r="AP7749"/>
      <c r="AQ7749"/>
      <c r="AS7749"/>
      <c r="AT7749"/>
    </row>
    <row r="7750" spans="18:46">
      <c r="R7750"/>
      <c r="S7750"/>
      <c r="U7750"/>
      <c r="V7750"/>
      <c r="X7750"/>
      <c r="Y7750"/>
      <c r="AA7750"/>
      <c r="AB7750"/>
      <c r="AD7750"/>
      <c r="AE7750"/>
      <c r="AG7750"/>
      <c r="AH7750"/>
      <c r="AJ7750"/>
      <c r="AK7750"/>
      <c r="AM7750"/>
      <c r="AN7750"/>
      <c r="AP7750"/>
      <c r="AQ7750"/>
      <c r="AS7750"/>
      <c r="AT7750"/>
    </row>
    <row r="7751" spans="18:46">
      <c r="R7751"/>
      <c r="S7751"/>
      <c r="U7751"/>
      <c r="V7751"/>
      <c r="X7751"/>
      <c r="Y7751"/>
      <c r="AA7751"/>
      <c r="AB7751"/>
      <c r="AD7751"/>
      <c r="AE7751"/>
      <c r="AG7751"/>
      <c r="AH7751"/>
      <c r="AJ7751"/>
      <c r="AK7751"/>
      <c r="AM7751"/>
      <c r="AN7751"/>
      <c r="AP7751"/>
      <c r="AQ7751"/>
      <c r="AS7751"/>
      <c r="AT7751"/>
    </row>
    <row r="7752" spans="18:46">
      <c r="R7752"/>
      <c r="S7752"/>
      <c r="U7752"/>
      <c r="V7752"/>
      <c r="X7752"/>
      <c r="Y7752"/>
      <c r="AA7752"/>
      <c r="AB7752"/>
      <c r="AD7752"/>
      <c r="AE7752"/>
      <c r="AG7752"/>
      <c r="AH7752"/>
      <c r="AJ7752"/>
      <c r="AK7752"/>
      <c r="AM7752"/>
      <c r="AN7752"/>
      <c r="AP7752"/>
      <c r="AQ7752"/>
      <c r="AS7752"/>
      <c r="AT7752"/>
    </row>
    <row r="7753" spans="18:46">
      <c r="R7753"/>
      <c r="S7753"/>
      <c r="U7753"/>
      <c r="V7753"/>
      <c r="X7753"/>
      <c r="Y7753"/>
      <c r="AA7753"/>
      <c r="AB7753"/>
      <c r="AD7753"/>
      <c r="AE7753"/>
      <c r="AG7753"/>
      <c r="AH7753"/>
      <c r="AJ7753"/>
      <c r="AK7753"/>
      <c r="AM7753"/>
      <c r="AN7753"/>
      <c r="AP7753"/>
      <c r="AQ7753"/>
      <c r="AS7753"/>
      <c r="AT7753"/>
    </row>
    <row r="7754" spans="18:46">
      <c r="R7754"/>
      <c r="S7754"/>
      <c r="U7754"/>
      <c r="V7754"/>
      <c r="X7754"/>
      <c r="Y7754"/>
      <c r="AA7754"/>
      <c r="AB7754"/>
      <c r="AD7754"/>
      <c r="AE7754"/>
      <c r="AG7754"/>
      <c r="AH7754"/>
      <c r="AJ7754"/>
      <c r="AK7754"/>
      <c r="AM7754"/>
      <c r="AN7754"/>
      <c r="AP7754"/>
      <c r="AQ7754"/>
      <c r="AS7754"/>
      <c r="AT7754"/>
    </row>
    <row r="7755" spans="18:46">
      <c r="R7755"/>
      <c r="S7755"/>
      <c r="U7755"/>
      <c r="V7755"/>
      <c r="X7755"/>
      <c r="Y7755"/>
      <c r="AA7755"/>
      <c r="AB7755"/>
      <c r="AD7755"/>
      <c r="AE7755"/>
      <c r="AG7755"/>
      <c r="AH7755"/>
      <c r="AJ7755"/>
      <c r="AK7755"/>
      <c r="AM7755"/>
      <c r="AN7755"/>
      <c r="AP7755"/>
      <c r="AQ7755"/>
      <c r="AS7755"/>
      <c r="AT7755"/>
    </row>
    <row r="7756" spans="18:46">
      <c r="R7756"/>
      <c r="S7756"/>
      <c r="U7756"/>
      <c r="V7756"/>
      <c r="X7756"/>
      <c r="Y7756"/>
      <c r="AA7756"/>
      <c r="AB7756"/>
      <c r="AD7756"/>
      <c r="AE7756"/>
      <c r="AG7756"/>
      <c r="AH7756"/>
      <c r="AJ7756"/>
      <c r="AK7756"/>
      <c r="AM7756"/>
      <c r="AN7756"/>
      <c r="AP7756"/>
      <c r="AQ7756"/>
      <c r="AS7756"/>
      <c r="AT7756"/>
    </row>
    <row r="7757" spans="18:46">
      <c r="R7757"/>
      <c r="S7757"/>
      <c r="U7757"/>
      <c r="V7757"/>
      <c r="X7757"/>
      <c r="Y7757"/>
      <c r="AA7757"/>
      <c r="AB7757"/>
      <c r="AD7757"/>
      <c r="AE7757"/>
      <c r="AG7757"/>
      <c r="AH7757"/>
      <c r="AJ7757"/>
      <c r="AK7757"/>
      <c r="AM7757"/>
      <c r="AN7757"/>
      <c r="AP7757"/>
      <c r="AQ7757"/>
      <c r="AS7757"/>
      <c r="AT7757"/>
    </row>
    <row r="7758" spans="18:46">
      <c r="R7758"/>
      <c r="S7758"/>
      <c r="U7758"/>
      <c r="V7758"/>
      <c r="X7758"/>
      <c r="Y7758"/>
      <c r="AA7758"/>
      <c r="AB7758"/>
      <c r="AD7758"/>
      <c r="AE7758"/>
      <c r="AG7758"/>
      <c r="AH7758"/>
      <c r="AJ7758"/>
      <c r="AK7758"/>
      <c r="AM7758"/>
      <c r="AN7758"/>
      <c r="AP7758"/>
      <c r="AQ7758"/>
      <c r="AS7758"/>
      <c r="AT7758"/>
    </row>
    <row r="7759" spans="18:46">
      <c r="R7759"/>
      <c r="S7759"/>
      <c r="U7759"/>
      <c r="V7759"/>
      <c r="X7759"/>
      <c r="Y7759"/>
      <c r="AA7759"/>
      <c r="AB7759"/>
      <c r="AD7759"/>
      <c r="AE7759"/>
      <c r="AG7759"/>
      <c r="AH7759"/>
      <c r="AJ7759"/>
      <c r="AK7759"/>
      <c r="AM7759"/>
      <c r="AN7759"/>
      <c r="AP7759"/>
      <c r="AQ7759"/>
      <c r="AS7759"/>
      <c r="AT7759"/>
    </row>
    <row r="7760" spans="18:46">
      <c r="R7760"/>
      <c r="S7760"/>
      <c r="U7760"/>
      <c r="V7760"/>
      <c r="X7760"/>
      <c r="Y7760"/>
      <c r="AA7760"/>
      <c r="AB7760"/>
      <c r="AD7760"/>
      <c r="AE7760"/>
      <c r="AG7760"/>
      <c r="AH7760"/>
      <c r="AJ7760"/>
      <c r="AK7760"/>
      <c r="AM7760"/>
      <c r="AN7760"/>
      <c r="AP7760"/>
      <c r="AQ7760"/>
      <c r="AS7760"/>
      <c r="AT7760"/>
    </row>
    <row r="7761" spans="18:46">
      <c r="R7761"/>
      <c r="S7761"/>
      <c r="U7761"/>
      <c r="V7761"/>
      <c r="X7761"/>
      <c r="Y7761"/>
      <c r="AA7761"/>
      <c r="AB7761"/>
      <c r="AD7761"/>
      <c r="AE7761"/>
      <c r="AG7761"/>
      <c r="AH7761"/>
      <c r="AJ7761"/>
      <c r="AK7761"/>
      <c r="AM7761"/>
      <c r="AN7761"/>
      <c r="AP7761"/>
      <c r="AQ7761"/>
      <c r="AS7761"/>
      <c r="AT7761"/>
    </row>
    <row r="7762" spans="18:46">
      <c r="R7762"/>
      <c r="S7762"/>
      <c r="U7762"/>
      <c r="V7762"/>
      <c r="X7762"/>
      <c r="Y7762"/>
      <c r="AA7762"/>
      <c r="AB7762"/>
      <c r="AD7762"/>
      <c r="AE7762"/>
      <c r="AG7762"/>
      <c r="AH7762"/>
      <c r="AJ7762"/>
      <c r="AK7762"/>
      <c r="AM7762"/>
      <c r="AN7762"/>
      <c r="AP7762"/>
      <c r="AQ7762"/>
      <c r="AS7762"/>
      <c r="AT7762"/>
    </row>
    <row r="7763" spans="18:46">
      <c r="R7763"/>
      <c r="S7763"/>
      <c r="U7763"/>
      <c r="V7763"/>
      <c r="X7763"/>
      <c r="Y7763"/>
      <c r="AA7763"/>
      <c r="AB7763"/>
      <c r="AD7763"/>
      <c r="AE7763"/>
      <c r="AG7763"/>
      <c r="AH7763"/>
      <c r="AJ7763"/>
      <c r="AK7763"/>
      <c r="AM7763"/>
      <c r="AN7763"/>
      <c r="AP7763"/>
      <c r="AQ7763"/>
      <c r="AS7763"/>
      <c r="AT7763"/>
    </row>
    <row r="7764" spans="18:46">
      <c r="R7764"/>
      <c r="S7764"/>
      <c r="U7764"/>
      <c r="V7764"/>
      <c r="X7764"/>
      <c r="Y7764"/>
      <c r="AA7764"/>
      <c r="AB7764"/>
      <c r="AD7764"/>
      <c r="AE7764"/>
      <c r="AG7764"/>
      <c r="AH7764"/>
      <c r="AJ7764"/>
      <c r="AK7764"/>
      <c r="AM7764"/>
      <c r="AN7764"/>
      <c r="AP7764"/>
      <c r="AQ7764"/>
      <c r="AS7764"/>
      <c r="AT7764"/>
    </row>
    <row r="7765" spans="18:46">
      <c r="R7765"/>
      <c r="S7765"/>
      <c r="U7765"/>
      <c r="V7765"/>
      <c r="X7765"/>
      <c r="Y7765"/>
      <c r="AA7765"/>
      <c r="AB7765"/>
      <c r="AD7765"/>
      <c r="AE7765"/>
      <c r="AG7765"/>
      <c r="AH7765"/>
      <c r="AJ7765"/>
      <c r="AK7765"/>
      <c r="AM7765"/>
      <c r="AN7765"/>
      <c r="AP7765"/>
      <c r="AQ7765"/>
      <c r="AS7765"/>
      <c r="AT7765"/>
    </row>
    <row r="7766" spans="18:46">
      <c r="R7766"/>
      <c r="S7766"/>
      <c r="U7766"/>
      <c r="V7766"/>
      <c r="X7766"/>
      <c r="Y7766"/>
      <c r="AA7766"/>
      <c r="AB7766"/>
      <c r="AD7766"/>
      <c r="AE7766"/>
      <c r="AG7766"/>
      <c r="AH7766"/>
      <c r="AJ7766"/>
      <c r="AK7766"/>
      <c r="AM7766"/>
      <c r="AN7766"/>
      <c r="AP7766"/>
      <c r="AQ7766"/>
      <c r="AS7766"/>
      <c r="AT7766"/>
    </row>
    <row r="7767" spans="18:46">
      <c r="R7767"/>
      <c r="S7767"/>
      <c r="U7767"/>
      <c r="V7767"/>
      <c r="X7767"/>
      <c r="Y7767"/>
      <c r="AA7767"/>
      <c r="AB7767"/>
      <c r="AD7767"/>
      <c r="AE7767"/>
      <c r="AG7767"/>
      <c r="AH7767"/>
      <c r="AJ7767"/>
      <c r="AK7767"/>
      <c r="AM7767"/>
      <c r="AN7767"/>
      <c r="AP7767"/>
      <c r="AQ7767"/>
      <c r="AS7767"/>
      <c r="AT7767"/>
    </row>
    <row r="7768" spans="18:46">
      <c r="R7768"/>
      <c r="S7768"/>
      <c r="U7768"/>
      <c r="V7768"/>
      <c r="X7768"/>
      <c r="Y7768"/>
      <c r="AA7768"/>
      <c r="AB7768"/>
      <c r="AD7768"/>
      <c r="AE7768"/>
      <c r="AG7768"/>
      <c r="AH7768"/>
      <c r="AJ7768"/>
      <c r="AK7768"/>
      <c r="AM7768"/>
      <c r="AN7768"/>
      <c r="AP7768"/>
      <c r="AQ7768"/>
      <c r="AS7768"/>
      <c r="AT7768"/>
    </row>
    <row r="7769" spans="18:46">
      <c r="R7769"/>
      <c r="S7769"/>
      <c r="U7769"/>
      <c r="V7769"/>
      <c r="X7769"/>
      <c r="Y7769"/>
      <c r="AA7769"/>
      <c r="AB7769"/>
      <c r="AD7769"/>
      <c r="AE7769"/>
      <c r="AG7769"/>
      <c r="AH7769"/>
      <c r="AJ7769"/>
      <c r="AK7769"/>
      <c r="AM7769"/>
      <c r="AN7769"/>
      <c r="AP7769"/>
      <c r="AQ7769"/>
      <c r="AS7769"/>
      <c r="AT7769"/>
    </row>
    <row r="7770" spans="18:46">
      <c r="R7770"/>
      <c r="S7770"/>
      <c r="U7770"/>
      <c r="V7770"/>
      <c r="X7770"/>
      <c r="Y7770"/>
      <c r="AA7770"/>
      <c r="AB7770"/>
      <c r="AD7770"/>
      <c r="AE7770"/>
      <c r="AG7770"/>
      <c r="AH7770"/>
      <c r="AJ7770"/>
      <c r="AK7770"/>
      <c r="AM7770"/>
      <c r="AN7770"/>
      <c r="AP7770"/>
      <c r="AQ7770"/>
      <c r="AS7770"/>
      <c r="AT7770"/>
    </row>
    <row r="7771" spans="18:46">
      <c r="R7771"/>
      <c r="S7771"/>
      <c r="U7771"/>
      <c r="V7771"/>
      <c r="X7771"/>
      <c r="Y7771"/>
      <c r="AA7771"/>
      <c r="AB7771"/>
      <c r="AD7771"/>
      <c r="AE7771"/>
      <c r="AG7771"/>
      <c r="AH7771"/>
      <c r="AJ7771"/>
      <c r="AK7771"/>
      <c r="AM7771"/>
      <c r="AN7771"/>
      <c r="AP7771"/>
      <c r="AQ7771"/>
      <c r="AS7771"/>
      <c r="AT7771"/>
    </row>
    <row r="7772" spans="18:46">
      <c r="R7772"/>
      <c r="S7772"/>
      <c r="U7772"/>
      <c r="V7772"/>
      <c r="X7772"/>
      <c r="Y7772"/>
      <c r="AA7772"/>
      <c r="AB7772"/>
      <c r="AD7772"/>
      <c r="AE7772"/>
      <c r="AG7772"/>
      <c r="AH7772"/>
      <c r="AJ7772"/>
      <c r="AK7772"/>
      <c r="AM7772"/>
      <c r="AN7772"/>
      <c r="AP7772"/>
      <c r="AQ7772"/>
      <c r="AS7772"/>
      <c r="AT7772"/>
    </row>
    <row r="7773" spans="18:46">
      <c r="R7773"/>
      <c r="S7773"/>
      <c r="U7773"/>
      <c r="V7773"/>
      <c r="X7773"/>
      <c r="Y7773"/>
      <c r="AA7773"/>
      <c r="AB7773"/>
      <c r="AD7773"/>
      <c r="AE7773"/>
      <c r="AG7773"/>
      <c r="AH7773"/>
      <c r="AJ7773"/>
      <c r="AK7773"/>
      <c r="AM7773"/>
      <c r="AN7773"/>
      <c r="AP7773"/>
      <c r="AQ7773"/>
      <c r="AS7773"/>
      <c r="AT7773"/>
    </row>
    <row r="7774" spans="18:46">
      <c r="R7774"/>
      <c r="S7774"/>
      <c r="U7774"/>
      <c r="V7774"/>
      <c r="X7774"/>
      <c r="Y7774"/>
      <c r="AA7774"/>
      <c r="AB7774"/>
      <c r="AD7774"/>
      <c r="AE7774"/>
      <c r="AG7774"/>
      <c r="AH7774"/>
      <c r="AJ7774"/>
      <c r="AK7774"/>
      <c r="AM7774"/>
      <c r="AN7774"/>
      <c r="AP7774"/>
      <c r="AQ7774"/>
      <c r="AS7774"/>
      <c r="AT7774"/>
    </row>
    <row r="7775" spans="18:46">
      <c r="R7775"/>
      <c r="S7775"/>
      <c r="U7775"/>
      <c r="V7775"/>
      <c r="X7775"/>
      <c r="Y7775"/>
      <c r="AA7775"/>
      <c r="AB7775"/>
      <c r="AD7775"/>
      <c r="AE7775"/>
      <c r="AG7775"/>
      <c r="AH7775"/>
      <c r="AJ7775"/>
      <c r="AK7775"/>
      <c r="AM7775"/>
      <c r="AN7775"/>
      <c r="AP7775"/>
      <c r="AQ7775"/>
      <c r="AS7775"/>
      <c r="AT7775"/>
    </row>
    <row r="7776" spans="18:46">
      <c r="R7776"/>
      <c r="S7776"/>
      <c r="U7776"/>
      <c r="V7776"/>
      <c r="X7776"/>
      <c r="Y7776"/>
      <c r="AA7776"/>
      <c r="AB7776"/>
      <c r="AD7776"/>
      <c r="AE7776"/>
      <c r="AG7776"/>
      <c r="AH7776"/>
      <c r="AJ7776"/>
      <c r="AK7776"/>
      <c r="AM7776"/>
      <c r="AN7776"/>
      <c r="AP7776"/>
      <c r="AQ7776"/>
      <c r="AS7776"/>
      <c r="AT7776"/>
    </row>
    <row r="7777" spans="18:46">
      <c r="R7777"/>
      <c r="S7777"/>
      <c r="U7777"/>
      <c r="V7777"/>
      <c r="X7777"/>
      <c r="Y7777"/>
      <c r="AA7777"/>
      <c r="AB7777"/>
      <c r="AD7777"/>
      <c r="AE7777"/>
      <c r="AG7777"/>
      <c r="AH7777"/>
      <c r="AJ7777"/>
      <c r="AK7777"/>
      <c r="AM7777"/>
      <c r="AN7777"/>
      <c r="AP7777"/>
      <c r="AQ7777"/>
      <c r="AS7777"/>
      <c r="AT7777"/>
    </row>
    <row r="7778" spans="18:46">
      <c r="R7778"/>
      <c r="S7778"/>
      <c r="U7778"/>
      <c r="V7778"/>
      <c r="X7778"/>
      <c r="Y7778"/>
      <c r="AA7778"/>
      <c r="AB7778"/>
      <c r="AD7778"/>
      <c r="AE7778"/>
      <c r="AG7778"/>
      <c r="AH7778"/>
      <c r="AJ7778"/>
      <c r="AK7778"/>
      <c r="AM7778"/>
      <c r="AN7778"/>
      <c r="AP7778"/>
      <c r="AQ7778"/>
      <c r="AS7778"/>
      <c r="AT7778"/>
    </row>
    <row r="7779" spans="18:46">
      <c r="R7779"/>
      <c r="S7779"/>
      <c r="U7779"/>
      <c r="V7779"/>
      <c r="X7779"/>
      <c r="Y7779"/>
      <c r="AA7779"/>
      <c r="AB7779"/>
      <c r="AD7779"/>
      <c r="AE7779"/>
      <c r="AG7779"/>
      <c r="AH7779"/>
      <c r="AJ7779"/>
      <c r="AK7779"/>
      <c r="AM7779"/>
      <c r="AN7779"/>
      <c r="AP7779"/>
      <c r="AQ7779"/>
      <c r="AS7779"/>
      <c r="AT7779"/>
    </row>
    <row r="7780" spans="18:46">
      <c r="R7780"/>
      <c r="S7780"/>
      <c r="U7780"/>
      <c r="V7780"/>
      <c r="X7780"/>
      <c r="Y7780"/>
      <c r="AA7780"/>
      <c r="AB7780"/>
      <c r="AD7780"/>
      <c r="AE7780"/>
      <c r="AG7780"/>
      <c r="AH7780"/>
      <c r="AJ7780"/>
      <c r="AK7780"/>
      <c r="AM7780"/>
      <c r="AN7780"/>
      <c r="AP7780"/>
      <c r="AQ7780"/>
      <c r="AS7780"/>
      <c r="AT7780"/>
    </row>
    <row r="7781" spans="18:46">
      <c r="R7781"/>
      <c r="S7781"/>
      <c r="U7781"/>
      <c r="V7781"/>
      <c r="X7781"/>
      <c r="Y7781"/>
      <c r="AA7781"/>
      <c r="AB7781"/>
      <c r="AD7781"/>
      <c r="AE7781"/>
      <c r="AG7781"/>
      <c r="AH7781"/>
      <c r="AJ7781"/>
      <c r="AK7781"/>
      <c r="AM7781"/>
      <c r="AN7781"/>
      <c r="AP7781"/>
      <c r="AQ7781"/>
      <c r="AS7781"/>
      <c r="AT7781"/>
    </row>
    <row r="7782" spans="18:46">
      <c r="R7782"/>
      <c r="S7782"/>
      <c r="U7782"/>
      <c r="V7782"/>
      <c r="X7782"/>
      <c r="Y7782"/>
      <c r="AA7782"/>
      <c r="AB7782"/>
      <c r="AD7782"/>
      <c r="AE7782"/>
      <c r="AG7782"/>
      <c r="AH7782"/>
      <c r="AJ7782"/>
      <c r="AK7782"/>
      <c r="AM7782"/>
      <c r="AN7782"/>
      <c r="AP7782"/>
      <c r="AQ7782"/>
      <c r="AS7782"/>
      <c r="AT7782"/>
    </row>
    <row r="7783" spans="18:46">
      <c r="R7783"/>
      <c r="S7783"/>
      <c r="U7783"/>
      <c r="V7783"/>
      <c r="X7783"/>
      <c r="Y7783"/>
      <c r="AA7783"/>
      <c r="AB7783"/>
      <c r="AD7783"/>
      <c r="AE7783"/>
      <c r="AG7783"/>
      <c r="AH7783"/>
      <c r="AJ7783"/>
      <c r="AK7783"/>
      <c r="AM7783"/>
      <c r="AN7783"/>
      <c r="AP7783"/>
      <c r="AQ7783"/>
      <c r="AS7783"/>
      <c r="AT7783"/>
    </row>
    <row r="7784" spans="18:46">
      <c r="R7784"/>
      <c r="S7784"/>
      <c r="U7784"/>
      <c r="V7784"/>
      <c r="X7784"/>
      <c r="Y7784"/>
      <c r="AA7784"/>
      <c r="AB7784"/>
      <c r="AD7784"/>
      <c r="AE7784"/>
      <c r="AG7784"/>
      <c r="AH7784"/>
      <c r="AJ7784"/>
      <c r="AK7784"/>
      <c r="AM7784"/>
      <c r="AN7784"/>
      <c r="AP7784"/>
      <c r="AQ7784"/>
      <c r="AS7784"/>
      <c r="AT7784"/>
    </row>
    <row r="7785" spans="18:46">
      <c r="R7785"/>
      <c r="S7785"/>
      <c r="U7785"/>
      <c r="V7785"/>
      <c r="X7785"/>
      <c r="Y7785"/>
      <c r="AA7785"/>
      <c r="AB7785"/>
      <c r="AD7785"/>
      <c r="AE7785"/>
      <c r="AG7785"/>
      <c r="AH7785"/>
      <c r="AJ7785"/>
      <c r="AK7785"/>
      <c r="AM7785"/>
      <c r="AN7785"/>
      <c r="AP7785"/>
      <c r="AQ7785"/>
      <c r="AS7785"/>
      <c r="AT7785"/>
    </row>
    <row r="7786" spans="18:46">
      <c r="R7786"/>
      <c r="S7786"/>
      <c r="U7786"/>
      <c r="V7786"/>
      <c r="X7786"/>
      <c r="Y7786"/>
      <c r="AA7786"/>
      <c r="AB7786"/>
      <c r="AD7786"/>
      <c r="AE7786"/>
      <c r="AG7786"/>
      <c r="AH7786"/>
      <c r="AJ7786"/>
      <c r="AK7786"/>
      <c r="AM7786"/>
      <c r="AN7786"/>
      <c r="AP7786"/>
      <c r="AQ7786"/>
      <c r="AS7786"/>
      <c r="AT7786"/>
    </row>
    <row r="7787" spans="18:46">
      <c r="R7787"/>
      <c r="S7787"/>
      <c r="U7787"/>
      <c r="V7787"/>
      <c r="X7787"/>
      <c r="Y7787"/>
      <c r="AA7787"/>
      <c r="AB7787"/>
      <c r="AD7787"/>
      <c r="AE7787"/>
      <c r="AG7787"/>
      <c r="AH7787"/>
      <c r="AJ7787"/>
      <c r="AK7787"/>
      <c r="AM7787"/>
      <c r="AN7787"/>
      <c r="AP7787"/>
      <c r="AQ7787"/>
      <c r="AS7787"/>
      <c r="AT7787"/>
    </row>
    <row r="7788" spans="18:46">
      <c r="R7788"/>
      <c r="S7788"/>
      <c r="U7788"/>
      <c r="V7788"/>
      <c r="X7788"/>
      <c r="Y7788"/>
      <c r="AA7788"/>
      <c r="AB7788"/>
      <c r="AD7788"/>
      <c r="AE7788"/>
      <c r="AG7788"/>
      <c r="AH7788"/>
      <c r="AJ7788"/>
      <c r="AK7788"/>
      <c r="AM7788"/>
      <c r="AN7788"/>
      <c r="AP7788"/>
      <c r="AQ7788"/>
      <c r="AS7788"/>
      <c r="AT7788"/>
    </row>
    <row r="7789" spans="18:46">
      <c r="R7789"/>
      <c r="S7789"/>
      <c r="U7789"/>
      <c r="V7789"/>
      <c r="X7789"/>
      <c r="Y7789"/>
      <c r="AA7789"/>
      <c r="AB7789"/>
      <c r="AD7789"/>
      <c r="AE7789"/>
      <c r="AG7789"/>
      <c r="AH7789"/>
      <c r="AJ7789"/>
      <c r="AK7789"/>
      <c r="AM7789"/>
      <c r="AN7789"/>
      <c r="AP7789"/>
      <c r="AQ7789"/>
      <c r="AS7789"/>
      <c r="AT7789"/>
    </row>
    <row r="7790" spans="18:46">
      <c r="R7790"/>
      <c r="S7790"/>
      <c r="U7790"/>
      <c r="V7790"/>
      <c r="X7790"/>
      <c r="Y7790"/>
      <c r="AA7790"/>
      <c r="AB7790"/>
      <c r="AD7790"/>
      <c r="AE7790"/>
      <c r="AG7790"/>
      <c r="AH7790"/>
      <c r="AJ7790"/>
      <c r="AK7790"/>
      <c r="AM7790"/>
      <c r="AN7790"/>
      <c r="AP7790"/>
      <c r="AQ7790"/>
      <c r="AS7790"/>
      <c r="AT7790"/>
    </row>
    <row r="7791" spans="18:46">
      <c r="R7791"/>
      <c r="S7791"/>
      <c r="U7791"/>
      <c r="V7791"/>
      <c r="X7791"/>
      <c r="Y7791"/>
      <c r="AA7791"/>
      <c r="AB7791"/>
      <c r="AD7791"/>
      <c r="AE7791"/>
      <c r="AG7791"/>
      <c r="AH7791"/>
      <c r="AJ7791"/>
      <c r="AK7791"/>
      <c r="AM7791"/>
      <c r="AN7791"/>
      <c r="AP7791"/>
      <c r="AQ7791"/>
      <c r="AS7791"/>
      <c r="AT7791"/>
    </row>
    <row r="7792" spans="18:46">
      <c r="R7792"/>
      <c r="S7792"/>
      <c r="U7792"/>
      <c r="V7792"/>
      <c r="X7792"/>
      <c r="Y7792"/>
      <c r="AA7792"/>
      <c r="AB7792"/>
      <c r="AD7792"/>
      <c r="AE7792"/>
      <c r="AG7792"/>
      <c r="AH7792"/>
      <c r="AJ7792"/>
      <c r="AK7792"/>
      <c r="AM7792"/>
      <c r="AN7792"/>
      <c r="AP7792"/>
      <c r="AQ7792"/>
      <c r="AS7792"/>
      <c r="AT7792"/>
    </row>
    <row r="7793" spans="18:46">
      <c r="R7793"/>
      <c r="S7793"/>
      <c r="U7793"/>
      <c r="V7793"/>
      <c r="X7793"/>
      <c r="Y7793"/>
      <c r="AA7793"/>
      <c r="AB7793"/>
      <c r="AD7793"/>
      <c r="AE7793"/>
      <c r="AG7793"/>
      <c r="AH7793"/>
      <c r="AJ7793"/>
      <c r="AK7793"/>
      <c r="AM7793"/>
      <c r="AN7793"/>
      <c r="AP7793"/>
      <c r="AQ7793"/>
      <c r="AS7793"/>
      <c r="AT7793"/>
    </row>
    <row r="7794" spans="18:46">
      <c r="R7794"/>
      <c r="S7794"/>
      <c r="U7794"/>
      <c r="V7794"/>
      <c r="X7794"/>
      <c r="Y7794"/>
      <c r="AA7794"/>
      <c r="AB7794"/>
      <c r="AD7794"/>
      <c r="AE7794"/>
      <c r="AG7794"/>
      <c r="AH7794"/>
      <c r="AJ7794"/>
      <c r="AK7794"/>
      <c r="AM7794"/>
      <c r="AN7794"/>
      <c r="AP7794"/>
      <c r="AQ7794"/>
      <c r="AS7794"/>
      <c r="AT7794"/>
    </row>
    <row r="7795" spans="18:46">
      <c r="R7795"/>
      <c r="S7795"/>
      <c r="U7795"/>
      <c r="V7795"/>
      <c r="X7795"/>
      <c r="Y7795"/>
      <c r="AA7795"/>
      <c r="AB7795"/>
      <c r="AD7795"/>
      <c r="AE7795"/>
      <c r="AG7795"/>
      <c r="AH7795"/>
      <c r="AJ7795"/>
      <c r="AK7795"/>
      <c r="AM7795"/>
      <c r="AN7795"/>
      <c r="AP7795"/>
      <c r="AQ7795"/>
      <c r="AS7795"/>
      <c r="AT7795"/>
    </row>
    <row r="7796" spans="18:46">
      <c r="R7796"/>
      <c r="S7796"/>
      <c r="U7796"/>
      <c r="V7796"/>
      <c r="X7796"/>
      <c r="Y7796"/>
      <c r="AA7796"/>
      <c r="AB7796"/>
      <c r="AD7796"/>
      <c r="AE7796"/>
      <c r="AG7796"/>
      <c r="AH7796"/>
      <c r="AJ7796"/>
      <c r="AK7796"/>
      <c r="AM7796"/>
      <c r="AN7796"/>
      <c r="AP7796"/>
      <c r="AQ7796"/>
      <c r="AS7796"/>
      <c r="AT7796"/>
    </row>
    <row r="7797" spans="18:46">
      <c r="R7797"/>
      <c r="S7797"/>
      <c r="U7797"/>
      <c r="V7797"/>
      <c r="X7797"/>
      <c r="Y7797"/>
      <c r="AA7797"/>
      <c r="AB7797"/>
      <c r="AD7797"/>
      <c r="AE7797"/>
      <c r="AG7797"/>
      <c r="AH7797"/>
      <c r="AJ7797"/>
      <c r="AK7797"/>
      <c r="AM7797"/>
      <c r="AN7797"/>
      <c r="AP7797"/>
      <c r="AQ7797"/>
      <c r="AS7797"/>
      <c r="AT7797"/>
    </row>
    <row r="7798" spans="18:46">
      <c r="R7798"/>
      <c r="S7798"/>
      <c r="U7798"/>
      <c r="V7798"/>
      <c r="X7798"/>
      <c r="Y7798"/>
      <c r="AA7798"/>
      <c r="AB7798"/>
      <c r="AD7798"/>
      <c r="AE7798"/>
      <c r="AG7798"/>
      <c r="AH7798"/>
      <c r="AJ7798"/>
      <c r="AK7798"/>
      <c r="AM7798"/>
      <c r="AN7798"/>
      <c r="AP7798"/>
      <c r="AQ7798"/>
      <c r="AS7798"/>
      <c r="AT7798"/>
    </row>
    <row r="7799" spans="18:46">
      <c r="R7799"/>
      <c r="S7799"/>
      <c r="U7799"/>
      <c r="V7799"/>
      <c r="X7799"/>
      <c r="Y7799"/>
      <c r="AA7799"/>
      <c r="AB7799"/>
      <c r="AD7799"/>
      <c r="AE7799"/>
      <c r="AG7799"/>
      <c r="AH7799"/>
      <c r="AJ7799"/>
      <c r="AK7799"/>
      <c r="AM7799"/>
      <c r="AN7799"/>
      <c r="AP7799"/>
      <c r="AQ7799"/>
      <c r="AS7799"/>
      <c r="AT7799"/>
    </row>
    <row r="7800" spans="18:46">
      <c r="R7800"/>
      <c r="S7800"/>
      <c r="U7800"/>
      <c r="V7800"/>
      <c r="X7800"/>
      <c r="Y7800"/>
      <c r="AA7800"/>
      <c r="AB7800"/>
      <c r="AD7800"/>
      <c r="AE7800"/>
      <c r="AG7800"/>
      <c r="AH7800"/>
      <c r="AJ7800"/>
      <c r="AK7800"/>
      <c r="AM7800"/>
      <c r="AN7800"/>
      <c r="AP7800"/>
      <c r="AQ7800"/>
      <c r="AS7800"/>
      <c r="AT7800"/>
    </row>
    <row r="7801" spans="18:46">
      <c r="R7801"/>
      <c r="S7801"/>
      <c r="U7801"/>
      <c r="V7801"/>
      <c r="X7801"/>
      <c r="Y7801"/>
      <c r="AA7801"/>
      <c r="AB7801"/>
      <c r="AD7801"/>
      <c r="AE7801"/>
      <c r="AG7801"/>
      <c r="AH7801"/>
      <c r="AJ7801"/>
      <c r="AK7801"/>
      <c r="AM7801"/>
      <c r="AN7801"/>
      <c r="AP7801"/>
      <c r="AQ7801"/>
      <c r="AS7801"/>
      <c r="AT7801"/>
    </row>
    <row r="7802" spans="18:46">
      <c r="R7802"/>
      <c r="S7802"/>
      <c r="U7802"/>
      <c r="V7802"/>
      <c r="X7802"/>
      <c r="Y7802"/>
      <c r="AA7802"/>
      <c r="AB7802"/>
      <c r="AD7802"/>
      <c r="AE7802"/>
      <c r="AG7802"/>
      <c r="AH7802"/>
      <c r="AJ7802"/>
      <c r="AK7802"/>
      <c r="AM7802"/>
      <c r="AN7802"/>
      <c r="AP7802"/>
      <c r="AQ7802"/>
      <c r="AS7802"/>
      <c r="AT7802"/>
    </row>
    <row r="7803" spans="18:46">
      <c r="R7803"/>
      <c r="S7803"/>
      <c r="U7803"/>
      <c r="V7803"/>
      <c r="X7803"/>
      <c r="Y7803"/>
      <c r="AA7803"/>
      <c r="AB7803"/>
      <c r="AD7803"/>
      <c r="AE7803"/>
      <c r="AG7803"/>
      <c r="AH7803"/>
      <c r="AJ7803"/>
      <c r="AK7803"/>
      <c r="AM7803"/>
      <c r="AN7803"/>
      <c r="AP7803"/>
      <c r="AQ7803"/>
      <c r="AS7803"/>
      <c r="AT7803"/>
    </row>
    <row r="7804" spans="18:46">
      <c r="R7804"/>
      <c r="S7804"/>
      <c r="U7804"/>
      <c r="V7804"/>
      <c r="X7804"/>
      <c r="Y7804"/>
      <c r="AA7804"/>
      <c r="AB7804"/>
      <c r="AD7804"/>
      <c r="AE7804"/>
      <c r="AG7804"/>
      <c r="AH7804"/>
      <c r="AJ7804"/>
      <c r="AK7804"/>
      <c r="AM7804"/>
      <c r="AN7804"/>
      <c r="AP7804"/>
      <c r="AQ7804"/>
      <c r="AS7804"/>
      <c r="AT7804"/>
    </row>
    <row r="7805" spans="18:46">
      <c r="R7805"/>
      <c r="S7805"/>
      <c r="U7805"/>
      <c r="V7805"/>
      <c r="X7805"/>
      <c r="Y7805"/>
      <c r="AA7805"/>
      <c r="AB7805"/>
      <c r="AD7805"/>
      <c r="AE7805"/>
      <c r="AG7805"/>
      <c r="AH7805"/>
      <c r="AJ7805"/>
      <c r="AK7805"/>
      <c r="AM7805"/>
      <c r="AN7805"/>
      <c r="AP7805"/>
      <c r="AQ7805"/>
      <c r="AS7805"/>
      <c r="AT7805"/>
    </row>
    <row r="7806" spans="18:46">
      <c r="R7806"/>
      <c r="S7806"/>
      <c r="U7806"/>
      <c r="V7806"/>
      <c r="X7806"/>
      <c r="Y7806"/>
      <c r="AA7806"/>
      <c r="AB7806"/>
      <c r="AD7806"/>
      <c r="AE7806"/>
      <c r="AG7806"/>
      <c r="AH7806"/>
      <c r="AJ7806"/>
      <c r="AK7806"/>
      <c r="AM7806"/>
      <c r="AN7806"/>
      <c r="AP7806"/>
      <c r="AQ7806"/>
      <c r="AS7806"/>
      <c r="AT7806"/>
    </row>
    <row r="7807" spans="18:46">
      <c r="R7807"/>
      <c r="S7807"/>
      <c r="U7807"/>
      <c r="V7807"/>
      <c r="X7807"/>
      <c r="Y7807"/>
      <c r="AA7807"/>
      <c r="AB7807"/>
      <c r="AD7807"/>
      <c r="AE7807"/>
      <c r="AG7807"/>
      <c r="AH7807"/>
      <c r="AJ7807"/>
      <c r="AK7807"/>
      <c r="AM7807"/>
      <c r="AN7807"/>
      <c r="AP7807"/>
      <c r="AQ7807"/>
      <c r="AS7807"/>
      <c r="AT7807"/>
    </row>
    <row r="7808" spans="18:46">
      <c r="R7808"/>
      <c r="S7808"/>
      <c r="U7808"/>
      <c r="V7808"/>
      <c r="X7808"/>
      <c r="Y7808"/>
      <c r="AA7808"/>
      <c r="AB7808"/>
      <c r="AD7808"/>
      <c r="AE7808"/>
      <c r="AG7808"/>
      <c r="AH7808"/>
      <c r="AJ7808"/>
      <c r="AK7808"/>
      <c r="AM7808"/>
      <c r="AN7808"/>
      <c r="AP7808"/>
      <c r="AQ7808"/>
      <c r="AS7808"/>
      <c r="AT7808"/>
    </row>
    <row r="7809" spans="18:46">
      <c r="R7809"/>
      <c r="S7809"/>
      <c r="U7809"/>
      <c r="V7809"/>
      <c r="X7809"/>
      <c r="Y7809"/>
      <c r="AA7809"/>
      <c r="AB7809"/>
      <c r="AD7809"/>
      <c r="AE7809"/>
      <c r="AG7809"/>
      <c r="AH7809"/>
      <c r="AJ7809"/>
      <c r="AK7809"/>
      <c r="AM7809"/>
      <c r="AN7809"/>
      <c r="AP7809"/>
      <c r="AQ7809"/>
      <c r="AS7809"/>
      <c r="AT7809"/>
    </row>
    <row r="7810" spans="18:46">
      <c r="R7810"/>
      <c r="S7810"/>
      <c r="U7810"/>
      <c r="V7810"/>
      <c r="X7810"/>
      <c r="Y7810"/>
      <c r="AA7810"/>
      <c r="AB7810"/>
      <c r="AD7810"/>
      <c r="AE7810"/>
      <c r="AG7810"/>
      <c r="AH7810"/>
      <c r="AJ7810"/>
      <c r="AK7810"/>
      <c r="AM7810"/>
      <c r="AN7810"/>
      <c r="AP7810"/>
      <c r="AQ7810"/>
      <c r="AS7810"/>
      <c r="AT7810"/>
    </row>
    <row r="7811" spans="18:46">
      <c r="R7811"/>
      <c r="S7811"/>
      <c r="U7811"/>
      <c r="V7811"/>
      <c r="X7811"/>
      <c r="Y7811"/>
      <c r="AA7811"/>
      <c r="AB7811"/>
      <c r="AD7811"/>
      <c r="AE7811"/>
      <c r="AG7811"/>
      <c r="AH7811"/>
      <c r="AJ7811"/>
      <c r="AK7811"/>
      <c r="AM7811"/>
      <c r="AN7811"/>
      <c r="AP7811"/>
      <c r="AQ7811"/>
      <c r="AS7811"/>
      <c r="AT7811"/>
    </row>
    <row r="7812" spans="18:46">
      <c r="R7812"/>
      <c r="S7812"/>
      <c r="U7812"/>
      <c r="V7812"/>
      <c r="X7812"/>
      <c r="Y7812"/>
      <c r="AA7812"/>
      <c r="AB7812"/>
      <c r="AD7812"/>
      <c r="AE7812"/>
      <c r="AG7812"/>
      <c r="AH7812"/>
      <c r="AJ7812"/>
      <c r="AK7812"/>
      <c r="AM7812"/>
      <c r="AN7812"/>
      <c r="AP7812"/>
      <c r="AQ7812"/>
      <c r="AS7812"/>
      <c r="AT7812"/>
    </row>
    <row r="7813" spans="18:46">
      <c r="R7813"/>
      <c r="S7813"/>
      <c r="U7813"/>
      <c r="V7813"/>
      <c r="X7813"/>
      <c r="Y7813"/>
      <c r="AA7813"/>
      <c r="AB7813"/>
      <c r="AD7813"/>
      <c r="AE7813"/>
      <c r="AG7813"/>
      <c r="AH7813"/>
      <c r="AJ7813"/>
      <c r="AK7813"/>
      <c r="AM7813"/>
      <c r="AN7813"/>
      <c r="AP7813"/>
      <c r="AQ7813"/>
      <c r="AS7813"/>
      <c r="AT7813"/>
    </row>
    <row r="7814" spans="18:46">
      <c r="R7814"/>
      <c r="S7814"/>
      <c r="U7814"/>
      <c r="V7814"/>
      <c r="X7814"/>
      <c r="Y7814"/>
      <c r="AA7814"/>
      <c r="AB7814"/>
      <c r="AD7814"/>
      <c r="AE7814"/>
      <c r="AG7814"/>
      <c r="AH7814"/>
      <c r="AJ7814"/>
      <c r="AK7814"/>
      <c r="AM7814"/>
      <c r="AN7814"/>
      <c r="AP7814"/>
      <c r="AQ7814"/>
      <c r="AS7814"/>
      <c r="AT7814"/>
    </row>
    <row r="7815" spans="18:46">
      <c r="R7815"/>
      <c r="S7815"/>
      <c r="U7815"/>
      <c r="V7815"/>
      <c r="X7815"/>
      <c r="Y7815"/>
      <c r="AA7815"/>
      <c r="AB7815"/>
      <c r="AD7815"/>
      <c r="AE7815"/>
      <c r="AG7815"/>
      <c r="AH7815"/>
      <c r="AJ7815"/>
      <c r="AK7815"/>
      <c r="AM7815"/>
      <c r="AN7815"/>
      <c r="AP7815"/>
      <c r="AQ7815"/>
      <c r="AS7815"/>
      <c r="AT7815"/>
    </row>
    <row r="7816" spans="18:46">
      <c r="R7816"/>
      <c r="S7816"/>
      <c r="U7816"/>
      <c r="V7816"/>
      <c r="X7816"/>
      <c r="Y7816"/>
      <c r="AA7816"/>
      <c r="AB7816"/>
      <c r="AD7816"/>
      <c r="AE7816"/>
      <c r="AG7816"/>
      <c r="AH7816"/>
      <c r="AJ7816"/>
      <c r="AK7816"/>
      <c r="AM7816"/>
      <c r="AN7816"/>
      <c r="AP7816"/>
      <c r="AQ7816"/>
      <c r="AS7816"/>
      <c r="AT7816"/>
    </row>
    <row r="7817" spans="18:46">
      <c r="R7817"/>
      <c r="S7817"/>
      <c r="U7817"/>
      <c r="V7817"/>
      <c r="X7817"/>
      <c r="Y7817"/>
      <c r="AA7817"/>
      <c r="AB7817"/>
      <c r="AD7817"/>
      <c r="AE7817"/>
      <c r="AG7817"/>
      <c r="AH7817"/>
      <c r="AJ7817"/>
      <c r="AK7817"/>
      <c r="AM7817"/>
      <c r="AN7817"/>
      <c r="AP7817"/>
      <c r="AQ7817"/>
      <c r="AS7817"/>
      <c r="AT7817"/>
    </row>
    <row r="7818" spans="18:46">
      <c r="R7818"/>
      <c r="S7818"/>
      <c r="U7818"/>
      <c r="V7818"/>
      <c r="X7818"/>
      <c r="Y7818"/>
      <c r="AA7818"/>
      <c r="AB7818"/>
      <c r="AD7818"/>
      <c r="AE7818"/>
      <c r="AG7818"/>
      <c r="AH7818"/>
      <c r="AJ7818"/>
      <c r="AK7818"/>
      <c r="AM7818"/>
      <c r="AN7818"/>
      <c r="AP7818"/>
      <c r="AQ7818"/>
      <c r="AS7818"/>
      <c r="AT7818"/>
    </row>
    <row r="7819" spans="18:46">
      <c r="R7819"/>
      <c r="S7819"/>
      <c r="U7819"/>
      <c r="V7819"/>
      <c r="X7819"/>
      <c r="Y7819"/>
      <c r="AA7819"/>
      <c r="AB7819"/>
      <c r="AD7819"/>
      <c r="AE7819"/>
      <c r="AG7819"/>
      <c r="AH7819"/>
      <c r="AJ7819"/>
      <c r="AK7819"/>
      <c r="AM7819"/>
      <c r="AN7819"/>
      <c r="AP7819"/>
      <c r="AQ7819"/>
      <c r="AS7819"/>
      <c r="AT7819"/>
    </row>
    <row r="7820" spans="18:46">
      <c r="R7820"/>
      <c r="S7820"/>
      <c r="U7820"/>
      <c r="V7820"/>
      <c r="X7820"/>
      <c r="Y7820"/>
      <c r="AA7820"/>
      <c r="AB7820"/>
      <c r="AD7820"/>
      <c r="AE7820"/>
      <c r="AG7820"/>
      <c r="AH7820"/>
      <c r="AJ7820"/>
      <c r="AK7820"/>
      <c r="AM7820"/>
      <c r="AN7820"/>
      <c r="AP7820"/>
      <c r="AQ7820"/>
      <c r="AS7820"/>
      <c r="AT7820"/>
    </row>
    <row r="7821" spans="18:46">
      <c r="R7821"/>
      <c r="S7821"/>
      <c r="U7821"/>
      <c r="V7821"/>
      <c r="X7821"/>
      <c r="Y7821"/>
      <c r="AA7821"/>
      <c r="AB7821"/>
      <c r="AD7821"/>
      <c r="AE7821"/>
      <c r="AG7821"/>
      <c r="AH7821"/>
      <c r="AJ7821"/>
      <c r="AK7821"/>
      <c r="AM7821"/>
      <c r="AN7821"/>
      <c r="AP7821"/>
      <c r="AQ7821"/>
      <c r="AS7821"/>
      <c r="AT7821"/>
    </row>
    <row r="7822" spans="18:46">
      <c r="R7822"/>
      <c r="S7822"/>
      <c r="U7822"/>
      <c r="V7822"/>
      <c r="X7822"/>
      <c r="Y7822"/>
      <c r="AA7822"/>
      <c r="AB7822"/>
      <c r="AD7822"/>
      <c r="AE7822"/>
      <c r="AG7822"/>
      <c r="AH7822"/>
      <c r="AJ7822"/>
      <c r="AK7822"/>
      <c r="AM7822"/>
      <c r="AN7822"/>
      <c r="AP7822"/>
      <c r="AQ7822"/>
      <c r="AS7822"/>
      <c r="AT7822"/>
    </row>
    <row r="7823" spans="18:46">
      <c r="R7823"/>
      <c r="S7823"/>
      <c r="U7823"/>
      <c r="V7823"/>
      <c r="X7823"/>
      <c r="Y7823"/>
      <c r="AA7823"/>
      <c r="AB7823"/>
      <c r="AD7823"/>
      <c r="AE7823"/>
      <c r="AG7823"/>
      <c r="AH7823"/>
      <c r="AJ7823"/>
      <c r="AK7823"/>
      <c r="AM7823"/>
      <c r="AN7823"/>
      <c r="AP7823"/>
      <c r="AQ7823"/>
      <c r="AS7823"/>
      <c r="AT7823"/>
    </row>
    <row r="7824" spans="18:46">
      <c r="R7824"/>
      <c r="S7824"/>
      <c r="U7824"/>
      <c r="V7824"/>
      <c r="X7824"/>
      <c r="Y7824"/>
      <c r="AA7824"/>
      <c r="AB7824"/>
      <c r="AD7824"/>
      <c r="AE7824"/>
      <c r="AG7824"/>
      <c r="AH7824"/>
      <c r="AJ7824"/>
      <c r="AK7824"/>
      <c r="AM7824"/>
      <c r="AN7824"/>
      <c r="AP7824"/>
      <c r="AQ7824"/>
      <c r="AS7824"/>
      <c r="AT7824"/>
    </row>
    <row r="7825" spans="18:46">
      <c r="R7825"/>
      <c r="S7825"/>
      <c r="U7825"/>
      <c r="V7825"/>
      <c r="X7825"/>
      <c r="Y7825"/>
      <c r="AA7825"/>
      <c r="AB7825"/>
      <c r="AD7825"/>
      <c r="AE7825"/>
      <c r="AG7825"/>
      <c r="AH7825"/>
      <c r="AJ7825"/>
      <c r="AK7825"/>
      <c r="AM7825"/>
      <c r="AN7825"/>
      <c r="AP7825"/>
      <c r="AQ7825"/>
      <c r="AS7825"/>
      <c r="AT7825"/>
    </row>
    <row r="7826" spans="18:46">
      <c r="R7826"/>
      <c r="S7826"/>
      <c r="U7826"/>
      <c r="V7826"/>
      <c r="X7826"/>
      <c r="Y7826"/>
      <c r="AA7826"/>
      <c r="AB7826"/>
      <c r="AD7826"/>
      <c r="AE7826"/>
      <c r="AG7826"/>
      <c r="AH7826"/>
      <c r="AJ7826"/>
      <c r="AK7826"/>
      <c r="AM7826"/>
      <c r="AN7826"/>
      <c r="AP7826"/>
      <c r="AQ7826"/>
      <c r="AS7826"/>
      <c r="AT7826"/>
    </row>
    <row r="7827" spans="18:46">
      <c r="R7827"/>
      <c r="S7827"/>
      <c r="U7827"/>
      <c r="V7827"/>
      <c r="X7827"/>
      <c r="Y7827"/>
      <c r="AA7827"/>
      <c r="AB7827"/>
      <c r="AD7827"/>
      <c r="AE7827"/>
      <c r="AG7827"/>
      <c r="AH7827"/>
      <c r="AJ7827"/>
      <c r="AK7827"/>
      <c r="AM7827"/>
      <c r="AN7827"/>
      <c r="AP7827"/>
      <c r="AQ7827"/>
      <c r="AS7827"/>
      <c r="AT7827"/>
    </row>
    <row r="7828" spans="18:46">
      <c r="R7828"/>
      <c r="S7828"/>
      <c r="U7828"/>
      <c r="V7828"/>
      <c r="X7828"/>
      <c r="Y7828"/>
      <c r="AA7828"/>
      <c r="AB7828"/>
      <c r="AD7828"/>
      <c r="AE7828"/>
      <c r="AG7828"/>
      <c r="AH7828"/>
      <c r="AJ7828"/>
      <c r="AK7828"/>
      <c r="AM7828"/>
      <c r="AN7828"/>
      <c r="AP7828"/>
      <c r="AQ7828"/>
      <c r="AS7828"/>
      <c r="AT7828"/>
    </row>
    <row r="7829" spans="18:46">
      <c r="R7829"/>
      <c r="S7829"/>
      <c r="U7829"/>
      <c r="V7829"/>
      <c r="X7829"/>
      <c r="Y7829"/>
      <c r="AA7829"/>
      <c r="AB7829"/>
      <c r="AD7829"/>
      <c r="AE7829"/>
      <c r="AG7829"/>
      <c r="AH7829"/>
      <c r="AJ7829"/>
      <c r="AK7829"/>
      <c r="AM7829"/>
      <c r="AN7829"/>
      <c r="AP7829"/>
      <c r="AQ7829"/>
      <c r="AS7829"/>
      <c r="AT7829"/>
    </row>
    <row r="7830" spans="18:46">
      <c r="R7830"/>
      <c r="S7830"/>
      <c r="U7830"/>
      <c r="V7830"/>
      <c r="X7830"/>
      <c r="Y7830"/>
      <c r="AA7830"/>
      <c r="AB7830"/>
      <c r="AD7830"/>
      <c r="AE7830"/>
      <c r="AG7830"/>
      <c r="AH7830"/>
      <c r="AJ7830"/>
      <c r="AK7830"/>
      <c r="AM7830"/>
      <c r="AN7830"/>
      <c r="AP7830"/>
      <c r="AQ7830"/>
      <c r="AS7830"/>
      <c r="AT7830"/>
    </row>
    <row r="7831" spans="18:46">
      <c r="R7831"/>
      <c r="S7831"/>
      <c r="U7831"/>
      <c r="V7831"/>
      <c r="X7831"/>
      <c r="Y7831"/>
      <c r="AA7831"/>
      <c r="AB7831"/>
      <c r="AD7831"/>
      <c r="AE7831"/>
      <c r="AG7831"/>
      <c r="AH7831"/>
      <c r="AJ7831"/>
      <c r="AK7831"/>
      <c r="AM7831"/>
      <c r="AN7831"/>
      <c r="AP7831"/>
      <c r="AQ7831"/>
      <c r="AS7831"/>
      <c r="AT7831"/>
    </row>
    <row r="7832" spans="18:46">
      <c r="R7832"/>
      <c r="S7832"/>
      <c r="U7832"/>
      <c r="V7832"/>
      <c r="X7832"/>
      <c r="Y7832"/>
      <c r="AA7832"/>
      <c r="AB7832"/>
      <c r="AD7832"/>
      <c r="AE7832"/>
      <c r="AG7832"/>
      <c r="AH7832"/>
      <c r="AJ7832"/>
      <c r="AK7832"/>
      <c r="AM7832"/>
      <c r="AN7832"/>
      <c r="AP7832"/>
      <c r="AQ7832"/>
      <c r="AS7832"/>
      <c r="AT7832"/>
    </row>
    <row r="7833" spans="18:46">
      <c r="R7833"/>
      <c r="S7833"/>
      <c r="U7833"/>
      <c r="V7833"/>
      <c r="X7833"/>
      <c r="Y7833"/>
      <c r="AA7833"/>
      <c r="AB7833"/>
      <c r="AD7833"/>
      <c r="AE7833"/>
      <c r="AG7833"/>
      <c r="AH7833"/>
      <c r="AJ7833"/>
      <c r="AK7833"/>
      <c r="AM7833"/>
      <c r="AN7833"/>
      <c r="AP7833"/>
      <c r="AQ7833"/>
      <c r="AS7833"/>
      <c r="AT7833"/>
    </row>
    <row r="7834" spans="18:46">
      <c r="R7834"/>
      <c r="S7834"/>
      <c r="U7834"/>
      <c r="V7834"/>
      <c r="X7834"/>
      <c r="Y7834"/>
      <c r="AA7834"/>
      <c r="AB7834"/>
      <c r="AD7834"/>
      <c r="AE7834"/>
      <c r="AG7834"/>
      <c r="AH7834"/>
      <c r="AJ7834"/>
      <c r="AK7834"/>
      <c r="AM7834"/>
      <c r="AN7834"/>
      <c r="AP7834"/>
      <c r="AQ7834"/>
      <c r="AS7834"/>
      <c r="AT7834"/>
    </row>
    <row r="7835" spans="18:46">
      <c r="R7835"/>
      <c r="S7835"/>
      <c r="U7835"/>
      <c r="V7835"/>
      <c r="X7835"/>
      <c r="Y7835"/>
      <c r="AA7835"/>
      <c r="AB7835"/>
      <c r="AD7835"/>
      <c r="AE7835"/>
      <c r="AG7835"/>
      <c r="AH7835"/>
      <c r="AJ7835"/>
      <c r="AK7835"/>
      <c r="AM7835"/>
      <c r="AN7835"/>
      <c r="AP7835"/>
      <c r="AQ7835"/>
      <c r="AS7835"/>
      <c r="AT7835"/>
    </row>
    <row r="7836" spans="18:46">
      <c r="R7836"/>
      <c r="S7836"/>
      <c r="U7836"/>
      <c r="V7836"/>
      <c r="X7836"/>
      <c r="Y7836"/>
      <c r="AA7836"/>
      <c r="AB7836"/>
      <c r="AD7836"/>
      <c r="AE7836"/>
      <c r="AG7836"/>
      <c r="AH7836"/>
      <c r="AJ7836"/>
      <c r="AK7836"/>
      <c r="AM7836"/>
      <c r="AN7836"/>
      <c r="AP7836"/>
      <c r="AQ7836"/>
      <c r="AS7836"/>
      <c r="AT7836"/>
    </row>
    <row r="7837" spans="18:46">
      <c r="R7837"/>
      <c r="S7837"/>
      <c r="U7837"/>
      <c r="V7837"/>
      <c r="X7837"/>
      <c r="Y7837"/>
      <c r="AA7837"/>
      <c r="AB7837"/>
      <c r="AD7837"/>
      <c r="AE7837"/>
      <c r="AG7837"/>
      <c r="AH7837"/>
      <c r="AJ7837"/>
      <c r="AK7837"/>
      <c r="AM7837"/>
      <c r="AN7837"/>
      <c r="AP7837"/>
      <c r="AQ7837"/>
      <c r="AS7837"/>
      <c r="AT7837"/>
    </row>
    <row r="7838" spans="18:46">
      <c r="R7838"/>
      <c r="S7838"/>
      <c r="U7838"/>
      <c r="V7838"/>
      <c r="X7838"/>
      <c r="Y7838"/>
      <c r="AA7838"/>
      <c r="AB7838"/>
      <c r="AD7838"/>
      <c r="AE7838"/>
      <c r="AG7838"/>
      <c r="AH7838"/>
      <c r="AJ7838"/>
      <c r="AK7838"/>
      <c r="AM7838"/>
      <c r="AN7838"/>
      <c r="AP7838"/>
      <c r="AQ7838"/>
      <c r="AS7838"/>
      <c r="AT7838"/>
    </row>
    <row r="7839" spans="18:46">
      <c r="R7839"/>
      <c r="S7839"/>
      <c r="U7839"/>
      <c r="V7839"/>
      <c r="X7839"/>
      <c r="Y7839"/>
      <c r="AA7839"/>
      <c r="AB7839"/>
      <c r="AD7839"/>
      <c r="AE7839"/>
      <c r="AG7839"/>
      <c r="AH7839"/>
      <c r="AJ7839"/>
      <c r="AK7839"/>
      <c r="AM7839"/>
      <c r="AN7839"/>
      <c r="AP7839"/>
      <c r="AQ7839"/>
      <c r="AS7839"/>
      <c r="AT7839"/>
    </row>
    <row r="7840" spans="18:46">
      <c r="R7840"/>
      <c r="S7840"/>
      <c r="U7840"/>
      <c r="V7840"/>
      <c r="X7840"/>
      <c r="Y7840"/>
      <c r="AA7840"/>
      <c r="AB7840"/>
      <c r="AD7840"/>
      <c r="AE7840"/>
      <c r="AG7840"/>
      <c r="AH7840"/>
      <c r="AJ7840"/>
      <c r="AK7840"/>
      <c r="AM7840"/>
      <c r="AN7840"/>
      <c r="AP7840"/>
      <c r="AQ7840"/>
      <c r="AS7840"/>
      <c r="AT7840"/>
    </row>
    <row r="7841" spans="18:46">
      <c r="R7841"/>
      <c r="S7841"/>
      <c r="U7841"/>
      <c r="V7841"/>
      <c r="X7841"/>
      <c r="Y7841"/>
      <c r="AA7841"/>
      <c r="AB7841"/>
      <c r="AD7841"/>
      <c r="AE7841"/>
      <c r="AG7841"/>
      <c r="AH7841"/>
      <c r="AJ7841"/>
      <c r="AK7841"/>
      <c r="AM7841"/>
      <c r="AN7841"/>
      <c r="AP7841"/>
      <c r="AQ7841"/>
      <c r="AS7841"/>
      <c r="AT7841"/>
    </row>
    <row r="7842" spans="18:46">
      <c r="R7842"/>
      <c r="S7842"/>
      <c r="U7842"/>
      <c r="V7842"/>
      <c r="X7842"/>
      <c r="Y7842"/>
      <c r="AA7842"/>
      <c r="AB7842"/>
      <c r="AD7842"/>
      <c r="AE7842"/>
      <c r="AG7842"/>
      <c r="AH7842"/>
      <c r="AJ7842"/>
      <c r="AK7842"/>
      <c r="AM7842"/>
      <c r="AN7842"/>
      <c r="AP7842"/>
      <c r="AQ7842"/>
      <c r="AS7842"/>
      <c r="AT7842"/>
    </row>
    <row r="7843" spans="18:46">
      <c r="R7843"/>
      <c r="S7843"/>
      <c r="U7843"/>
      <c r="V7843"/>
      <c r="X7843"/>
      <c r="Y7843"/>
      <c r="AA7843"/>
      <c r="AB7843"/>
      <c r="AD7843"/>
      <c r="AE7843"/>
      <c r="AG7843"/>
      <c r="AH7843"/>
      <c r="AJ7843"/>
      <c r="AK7843"/>
      <c r="AM7843"/>
      <c r="AN7843"/>
      <c r="AP7843"/>
      <c r="AQ7843"/>
      <c r="AS7843"/>
      <c r="AT7843"/>
    </row>
    <row r="7844" spans="18:46">
      <c r="R7844"/>
      <c r="S7844"/>
      <c r="U7844"/>
      <c r="V7844"/>
      <c r="X7844"/>
      <c r="Y7844"/>
      <c r="AA7844"/>
      <c r="AB7844"/>
      <c r="AD7844"/>
      <c r="AE7844"/>
      <c r="AG7844"/>
      <c r="AH7844"/>
      <c r="AJ7844"/>
      <c r="AK7844"/>
      <c r="AM7844"/>
      <c r="AN7844"/>
      <c r="AP7844"/>
      <c r="AQ7844"/>
      <c r="AS7844"/>
      <c r="AT7844"/>
    </row>
    <row r="7845" spans="18:46">
      <c r="R7845"/>
      <c r="S7845"/>
      <c r="U7845"/>
      <c r="V7845"/>
      <c r="X7845"/>
      <c r="Y7845"/>
      <c r="AA7845"/>
      <c r="AB7845"/>
      <c r="AD7845"/>
      <c r="AE7845"/>
      <c r="AG7845"/>
      <c r="AH7845"/>
      <c r="AJ7845"/>
      <c r="AK7845"/>
      <c r="AM7845"/>
      <c r="AN7845"/>
      <c r="AP7845"/>
      <c r="AQ7845"/>
      <c r="AS7845"/>
      <c r="AT7845"/>
    </row>
    <row r="7846" spans="18:46">
      <c r="R7846"/>
      <c r="S7846"/>
      <c r="U7846"/>
      <c r="V7846"/>
      <c r="X7846"/>
      <c r="Y7846"/>
      <c r="AA7846"/>
      <c r="AB7846"/>
      <c r="AD7846"/>
      <c r="AE7846"/>
      <c r="AG7846"/>
      <c r="AH7846"/>
      <c r="AJ7846"/>
      <c r="AK7846"/>
      <c r="AM7846"/>
      <c r="AN7846"/>
      <c r="AP7846"/>
      <c r="AQ7846"/>
      <c r="AS7846"/>
      <c r="AT7846"/>
    </row>
    <row r="7847" spans="18:46">
      <c r="R7847"/>
      <c r="S7847"/>
      <c r="U7847"/>
      <c r="V7847"/>
      <c r="X7847"/>
      <c r="Y7847"/>
      <c r="AA7847"/>
      <c r="AB7847"/>
      <c r="AD7847"/>
      <c r="AE7847"/>
      <c r="AG7847"/>
      <c r="AH7847"/>
      <c r="AJ7847"/>
      <c r="AK7847"/>
      <c r="AM7847"/>
      <c r="AN7847"/>
      <c r="AP7847"/>
      <c r="AQ7847"/>
      <c r="AS7847"/>
      <c r="AT7847"/>
    </row>
    <row r="7848" spans="18:46">
      <c r="R7848"/>
      <c r="S7848"/>
      <c r="U7848"/>
      <c r="V7848"/>
      <c r="X7848"/>
      <c r="Y7848"/>
      <c r="AA7848"/>
      <c r="AB7848"/>
      <c r="AD7848"/>
      <c r="AE7848"/>
      <c r="AG7848"/>
      <c r="AH7848"/>
      <c r="AJ7848"/>
      <c r="AK7848"/>
      <c r="AM7848"/>
      <c r="AN7848"/>
      <c r="AP7848"/>
      <c r="AQ7848"/>
      <c r="AS7848"/>
      <c r="AT7848"/>
    </row>
    <row r="7849" spans="18:46">
      <c r="R7849"/>
      <c r="S7849"/>
      <c r="U7849"/>
      <c r="V7849"/>
      <c r="X7849"/>
      <c r="Y7849"/>
      <c r="AA7849"/>
      <c r="AB7849"/>
      <c r="AD7849"/>
      <c r="AE7849"/>
      <c r="AG7849"/>
      <c r="AH7849"/>
      <c r="AJ7849"/>
      <c r="AK7849"/>
      <c r="AM7849"/>
      <c r="AN7849"/>
      <c r="AP7849"/>
      <c r="AQ7849"/>
      <c r="AS7849"/>
      <c r="AT7849"/>
    </row>
    <row r="7850" spans="18:46">
      <c r="R7850"/>
      <c r="S7850"/>
      <c r="U7850"/>
      <c r="V7850"/>
      <c r="X7850"/>
      <c r="Y7850"/>
      <c r="AA7850"/>
      <c r="AB7850"/>
      <c r="AD7850"/>
      <c r="AE7850"/>
      <c r="AG7850"/>
      <c r="AH7850"/>
      <c r="AJ7850"/>
      <c r="AK7850"/>
      <c r="AM7850"/>
      <c r="AN7850"/>
      <c r="AP7850"/>
      <c r="AQ7850"/>
      <c r="AS7850"/>
      <c r="AT7850"/>
    </row>
    <row r="7851" spans="18:46">
      <c r="R7851"/>
      <c r="S7851"/>
      <c r="U7851"/>
      <c r="V7851"/>
      <c r="X7851"/>
      <c r="Y7851"/>
      <c r="AA7851"/>
      <c r="AB7851"/>
      <c r="AD7851"/>
      <c r="AE7851"/>
      <c r="AG7851"/>
      <c r="AH7851"/>
      <c r="AJ7851"/>
      <c r="AK7851"/>
      <c r="AM7851"/>
      <c r="AN7851"/>
      <c r="AP7851"/>
      <c r="AQ7851"/>
      <c r="AS7851"/>
      <c r="AT7851"/>
    </row>
    <row r="7852" spans="18:46">
      <c r="R7852"/>
      <c r="S7852"/>
      <c r="U7852"/>
      <c r="V7852"/>
      <c r="X7852"/>
      <c r="Y7852"/>
      <c r="AA7852"/>
      <c r="AB7852"/>
      <c r="AD7852"/>
      <c r="AE7852"/>
      <c r="AG7852"/>
      <c r="AH7852"/>
      <c r="AJ7852"/>
      <c r="AK7852"/>
      <c r="AM7852"/>
      <c r="AN7852"/>
      <c r="AP7852"/>
      <c r="AQ7852"/>
      <c r="AS7852"/>
      <c r="AT7852"/>
    </row>
    <row r="7853" spans="18:46">
      <c r="R7853"/>
      <c r="S7853"/>
      <c r="U7853"/>
      <c r="V7853"/>
      <c r="X7853"/>
      <c r="Y7853"/>
      <c r="AA7853"/>
      <c r="AB7853"/>
      <c r="AD7853"/>
      <c r="AE7853"/>
      <c r="AG7853"/>
      <c r="AH7853"/>
      <c r="AJ7853"/>
      <c r="AK7853"/>
      <c r="AM7853"/>
      <c r="AN7853"/>
      <c r="AP7853"/>
      <c r="AQ7853"/>
      <c r="AS7853"/>
      <c r="AT7853"/>
    </row>
    <row r="7854" spans="18:46">
      <c r="R7854"/>
      <c r="S7854"/>
      <c r="U7854"/>
      <c r="V7854"/>
      <c r="X7854"/>
      <c r="Y7854"/>
      <c r="AA7854"/>
      <c r="AB7854"/>
      <c r="AD7854"/>
      <c r="AE7854"/>
      <c r="AG7854"/>
      <c r="AH7854"/>
      <c r="AJ7854"/>
      <c r="AK7854"/>
      <c r="AM7854"/>
      <c r="AN7854"/>
      <c r="AP7854"/>
      <c r="AQ7854"/>
      <c r="AS7854"/>
      <c r="AT7854"/>
    </row>
    <row r="7855" spans="18:46">
      <c r="R7855"/>
      <c r="S7855"/>
      <c r="U7855"/>
      <c r="V7855"/>
      <c r="X7855"/>
      <c r="Y7855"/>
      <c r="AA7855"/>
      <c r="AB7855"/>
      <c r="AD7855"/>
      <c r="AE7855"/>
      <c r="AG7855"/>
      <c r="AH7855"/>
      <c r="AJ7855"/>
      <c r="AK7855"/>
      <c r="AM7855"/>
      <c r="AN7855"/>
      <c r="AP7855"/>
      <c r="AQ7855"/>
      <c r="AS7855"/>
      <c r="AT7855"/>
    </row>
    <row r="7856" spans="18:46">
      <c r="R7856"/>
      <c r="S7856"/>
      <c r="U7856"/>
      <c r="V7856"/>
      <c r="X7856"/>
      <c r="Y7856"/>
      <c r="AA7856"/>
      <c r="AB7856"/>
      <c r="AD7856"/>
      <c r="AE7856"/>
      <c r="AG7856"/>
      <c r="AH7856"/>
      <c r="AJ7856"/>
      <c r="AK7856"/>
      <c r="AM7856"/>
      <c r="AN7856"/>
      <c r="AP7856"/>
      <c r="AQ7856"/>
      <c r="AS7856"/>
      <c r="AT7856"/>
    </row>
    <row r="7857" spans="18:46">
      <c r="R7857"/>
      <c r="S7857"/>
      <c r="U7857"/>
      <c r="V7857"/>
      <c r="X7857"/>
      <c r="Y7857"/>
      <c r="AA7857"/>
      <c r="AB7857"/>
      <c r="AD7857"/>
      <c r="AE7857"/>
      <c r="AG7857"/>
      <c r="AH7857"/>
      <c r="AJ7857"/>
      <c r="AK7857"/>
      <c r="AM7857"/>
      <c r="AN7857"/>
      <c r="AP7857"/>
      <c r="AQ7857"/>
      <c r="AS7857"/>
      <c r="AT7857"/>
    </row>
    <row r="7858" spans="18:46">
      <c r="R7858"/>
      <c r="S7858"/>
      <c r="U7858"/>
      <c r="V7858"/>
      <c r="X7858"/>
      <c r="Y7858"/>
      <c r="AA7858"/>
      <c r="AB7858"/>
      <c r="AD7858"/>
      <c r="AE7858"/>
      <c r="AG7858"/>
      <c r="AH7858"/>
      <c r="AJ7858"/>
      <c r="AK7858"/>
      <c r="AM7858"/>
      <c r="AN7858"/>
      <c r="AP7858"/>
      <c r="AQ7858"/>
      <c r="AS7858"/>
      <c r="AT7858"/>
    </row>
    <row r="7859" spans="18:46">
      <c r="R7859"/>
      <c r="S7859"/>
      <c r="U7859"/>
      <c r="V7859"/>
      <c r="X7859"/>
      <c r="Y7859"/>
      <c r="AA7859"/>
      <c r="AB7859"/>
      <c r="AD7859"/>
      <c r="AE7859"/>
      <c r="AG7859"/>
      <c r="AH7859"/>
      <c r="AJ7859"/>
      <c r="AK7859"/>
      <c r="AM7859"/>
      <c r="AN7859"/>
      <c r="AP7859"/>
      <c r="AQ7859"/>
      <c r="AS7859"/>
      <c r="AT7859"/>
    </row>
    <row r="7860" spans="18:46">
      <c r="R7860"/>
      <c r="S7860"/>
      <c r="U7860"/>
      <c r="V7860"/>
      <c r="X7860"/>
      <c r="Y7860"/>
      <c r="AA7860"/>
      <c r="AB7860"/>
      <c r="AD7860"/>
      <c r="AE7860"/>
      <c r="AG7860"/>
      <c r="AH7860"/>
      <c r="AJ7860"/>
      <c r="AK7860"/>
      <c r="AM7860"/>
      <c r="AN7860"/>
      <c r="AP7860"/>
      <c r="AQ7860"/>
      <c r="AS7860"/>
      <c r="AT7860"/>
    </row>
    <row r="7861" spans="18:46">
      <c r="R7861"/>
      <c r="S7861"/>
      <c r="U7861"/>
      <c r="V7861"/>
      <c r="X7861"/>
      <c r="Y7861"/>
      <c r="AA7861"/>
      <c r="AB7861"/>
      <c r="AD7861"/>
      <c r="AE7861"/>
      <c r="AG7861"/>
      <c r="AH7861"/>
      <c r="AJ7861"/>
      <c r="AK7861"/>
      <c r="AM7861"/>
      <c r="AN7861"/>
      <c r="AP7861"/>
      <c r="AQ7861"/>
      <c r="AS7861"/>
      <c r="AT7861"/>
    </row>
    <row r="7862" spans="18:46">
      <c r="R7862"/>
      <c r="S7862"/>
      <c r="U7862"/>
      <c r="V7862"/>
      <c r="X7862"/>
      <c r="Y7862"/>
      <c r="AA7862"/>
      <c r="AB7862"/>
      <c r="AD7862"/>
      <c r="AE7862"/>
      <c r="AG7862"/>
      <c r="AH7862"/>
      <c r="AJ7862"/>
      <c r="AK7862"/>
      <c r="AM7862"/>
      <c r="AN7862"/>
      <c r="AP7862"/>
      <c r="AQ7862"/>
      <c r="AS7862"/>
      <c r="AT7862"/>
    </row>
    <row r="7863" spans="18:46">
      <c r="R7863"/>
      <c r="S7863"/>
      <c r="U7863"/>
      <c r="V7863"/>
      <c r="X7863"/>
      <c r="Y7863"/>
      <c r="AA7863"/>
      <c r="AB7863"/>
      <c r="AD7863"/>
      <c r="AE7863"/>
      <c r="AG7863"/>
      <c r="AH7863"/>
      <c r="AJ7863"/>
      <c r="AK7863"/>
      <c r="AM7863"/>
      <c r="AN7863"/>
      <c r="AP7863"/>
      <c r="AQ7863"/>
      <c r="AS7863"/>
      <c r="AT7863"/>
    </row>
    <row r="7864" spans="18:46">
      <c r="R7864"/>
      <c r="S7864"/>
      <c r="U7864"/>
      <c r="V7864"/>
      <c r="X7864"/>
      <c r="Y7864"/>
      <c r="AA7864"/>
      <c r="AB7864"/>
      <c r="AD7864"/>
      <c r="AE7864"/>
      <c r="AG7864"/>
      <c r="AH7864"/>
      <c r="AJ7864"/>
      <c r="AK7864"/>
      <c r="AM7864"/>
      <c r="AN7864"/>
      <c r="AP7864"/>
      <c r="AQ7864"/>
      <c r="AS7864"/>
      <c r="AT7864"/>
    </row>
    <row r="7865" spans="18:46">
      <c r="R7865"/>
      <c r="S7865"/>
      <c r="U7865"/>
      <c r="V7865"/>
      <c r="X7865"/>
      <c r="Y7865"/>
      <c r="AA7865"/>
      <c r="AB7865"/>
      <c r="AD7865"/>
      <c r="AE7865"/>
      <c r="AG7865"/>
      <c r="AH7865"/>
      <c r="AJ7865"/>
      <c r="AK7865"/>
      <c r="AM7865"/>
      <c r="AN7865"/>
      <c r="AP7865"/>
      <c r="AQ7865"/>
      <c r="AS7865"/>
      <c r="AT7865"/>
    </row>
    <row r="7866" spans="18:46">
      <c r="R7866"/>
      <c r="S7866"/>
      <c r="U7866"/>
      <c r="V7866"/>
      <c r="X7866"/>
      <c r="Y7866"/>
      <c r="AA7866"/>
      <c r="AB7866"/>
      <c r="AD7866"/>
      <c r="AE7866"/>
      <c r="AG7866"/>
      <c r="AH7866"/>
      <c r="AJ7866"/>
      <c r="AK7866"/>
      <c r="AM7866"/>
      <c r="AN7866"/>
      <c r="AP7866"/>
      <c r="AQ7866"/>
      <c r="AS7866"/>
      <c r="AT7866"/>
    </row>
    <row r="7867" spans="18:46">
      <c r="R7867"/>
      <c r="S7867"/>
      <c r="U7867"/>
      <c r="V7867"/>
      <c r="X7867"/>
      <c r="Y7867"/>
      <c r="AA7867"/>
      <c r="AB7867"/>
      <c r="AD7867"/>
      <c r="AE7867"/>
      <c r="AG7867"/>
      <c r="AH7867"/>
      <c r="AJ7867"/>
      <c r="AK7867"/>
      <c r="AM7867"/>
      <c r="AN7867"/>
      <c r="AP7867"/>
      <c r="AQ7867"/>
      <c r="AS7867"/>
      <c r="AT7867"/>
    </row>
    <row r="7868" spans="18:46">
      <c r="R7868"/>
      <c r="S7868"/>
      <c r="U7868"/>
      <c r="V7868"/>
      <c r="X7868"/>
      <c r="Y7868"/>
      <c r="AA7868"/>
      <c r="AB7868"/>
      <c r="AD7868"/>
      <c r="AE7868"/>
      <c r="AG7868"/>
      <c r="AH7868"/>
      <c r="AJ7868"/>
      <c r="AK7868"/>
      <c r="AM7868"/>
      <c r="AN7868"/>
      <c r="AP7868"/>
      <c r="AQ7868"/>
      <c r="AS7868"/>
      <c r="AT7868"/>
    </row>
    <row r="7869" spans="18:46">
      <c r="R7869"/>
      <c r="S7869"/>
      <c r="U7869"/>
      <c r="V7869"/>
      <c r="X7869"/>
      <c r="Y7869"/>
      <c r="AA7869"/>
      <c r="AB7869"/>
      <c r="AD7869"/>
      <c r="AE7869"/>
      <c r="AG7869"/>
      <c r="AH7869"/>
      <c r="AJ7869"/>
      <c r="AK7869"/>
      <c r="AM7869"/>
      <c r="AN7869"/>
      <c r="AP7869"/>
      <c r="AQ7869"/>
      <c r="AS7869"/>
      <c r="AT7869"/>
    </row>
    <row r="7870" spans="18:46">
      <c r="R7870"/>
      <c r="S7870"/>
      <c r="U7870"/>
      <c r="V7870"/>
      <c r="X7870"/>
      <c r="Y7870"/>
      <c r="AA7870"/>
      <c r="AB7870"/>
      <c r="AD7870"/>
      <c r="AE7870"/>
      <c r="AG7870"/>
      <c r="AH7870"/>
      <c r="AJ7870"/>
      <c r="AK7870"/>
      <c r="AM7870"/>
      <c r="AN7870"/>
      <c r="AP7870"/>
      <c r="AQ7870"/>
      <c r="AS7870"/>
      <c r="AT7870"/>
    </row>
    <row r="7871" spans="18:46">
      <c r="R7871"/>
      <c r="S7871"/>
      <c r="U7871"/>
      <c r="V7871"/>
      <c r="X7871"/>
      <c r="Y7871"/>
      <c r="AA7871"/>
      <c r="AB7871"/>
      <c r="AD7871"/>
      <c r="AE7871"/>
      <c r="AG7871"/>
      <c r="AH7871"/>
      <c r="AJ7871"/>
      <c r="AK7871"/>
      <c r="AM7871"/>
      <c r="AN7871"/>
      <c r="AP7871"/>
      <c r="AQ7871"/>
      <c r="AS7871"/>
      <c r="AT7871"/>
    </row>
    <row r="7872" spans="18:46">
      <c r="R7872"/>
      <c r="S7872"/>
      <c r="U7872"/>
      <c r="V7872"/>
      <c r="X7872"/>
      <c r="Y7872"/>
      <c r="AA7872"/>
      <c r="AB7872"/>
      <c r="AD7872"/>
      <c r="AE7872"/>
      <c r="AG7872"/>
      <c r="AH7872"/>
      <c r="AJ7872"/>
      <c r="AK7872"/>
      <c r="AM7872"/>
      <c r="AN7872"/>
      <c r="AP7872"/>
      <c r="AQ7872"/>
      <c r="AS7872"/>
      <c r="AT7872"/>
    </row>
    <row r="7873" spans="18:46">
      <c r="R7873"/>
      <c r="S7873"/>
      <c r="U7873"/>
      <c r="V7873"/>
      <c r="X7873"/>
      <c r="Y7873"/>
      <c r="AA7873"/>
      <c r="AB7873"/>
      <c r="AD7873"/>
      <c r="AE7873"/>
      <c r="AG7873"/>
      <c r="AH7873"/>
      <c r="AJ7873"/>
      <c r="AK7873"/>
      <c r="AM7873"/>
      <c r="AN7873"/>
      <c r="AP7873"/>
      <c r="AQ7873"/>
      <c r="AS7873"/>
      <c r="AT7873"/>
    </row>
    <row r="7874" spans="18:46">
      <c r="R7874"/>
      <c r="S7874"/>
      <c r="U7874"/>
      <c r="V7874"/>
      <c r="X7874"/>
      <c r="Y7874"/>
      <c r="AA7874"/>
      <c r="AB7874"/>
      <c r="AD7874"/>
      <c r="AE7874"/>
      <c r="AG7874"/>
      <c r="AH7874"/>
      <c r="AJ7874"/>
      <c r="AK7874"/>
      <c r="AM7874"/>
      <c r="AN7874"/>
      <c r="AP7874"/>
      <c r="AQ7874"/>
      <c r="AS7874"/>
      <c r="AT7874"/>
    </row>
    <row r="7875" spans="18:46">
      <c r="R7875"/>
      <c r="S7875"/>
      <c r="U7875"/>
      <c r="V7875"/>
      <c r="X7875"/>
      <c r="Y7875"/>
      <c r="AA7875"/>
      <c r="AB7875"/>
      <c r="AD7875"/>
      <c r="AE7875"/>
      <c r="AG7875"/>
      <c r="AH7875"/>
      <c r="AJ7875"/>
      <c r="AK7875"/>
      <c r="AM7875"/>
      <c r="AN7875"/>
      <c r="AP7875"/>
      <c r="AQ7875"/>
      <c r="AS7875"/>
      <c r="AT7875"/>
    </row>
    <row r="7876" spans="18:46">
      <c r="R7876"/>
      <c r="S7876"/>
      <c r="U7876"/>
      <c r="V7876"/>
      <c r="X7876"/>
      <c r="Y7876"/>
      <c r="AA7876"/>
      <c r="AB7876"/>
      <c r="AD7876"/>
      <c r="AE7876"/>
      <c r="AG7876"/>
      <c r="AH7876"/>
      <c r="AJ7876"/>
      <c r="AK7876"/>
      <c r="AM7876"/>
      <c r="AN7876"/>
      <c r="AP7876"/>
      <c r="AQ7876"/>
      <c r="AS7876"/>
      <c r="AT7876"/>
    </row>
    <row r="7877" spans="18:46">
      <c r="R7877"/>
      <c r="S7877"/>
      <c r="U7877"/>
      <c r="V7877"/>
      <c r="X7877"/>
      <c r="Y7877"/>
      <c r="AA7877"/>
      <c r="AB7877"/>
      <c r="AD7877"/>
      <c r="AE7877"/>
      <c r="AG7877"/>
      <c r="AH7877"/>
      <c r="AJ7877"/>
      <c r="AK7877"/>
      <c r="AM7877"/>
      <c r="AN7877"/>
      <c r="AP7877"/>
      <c r="AQ7877"/>
      <c r="AS7877"/>
      <c r="AT7877"/>
    </row>
    <row r="7878" spans="18:46">
      <c r="R7878"/>
      <c r="S7878"/>
      <c r="U7878"/>
      <c r="V7878"/>
      <c r="X7878"/>
      <c r="Y7878"/>
      <c r="AA7878"/>
      <c r="AB7878"/>
      <c r="AD7878"/>
      <c r="AE7878"/>
      <c r="AG7878"/>
      <c r="AH7878"/>
      <c r="AJ7878"/>
      <c r="AK7878"/>
      <c r="AM7878"/>
      <c r="AN7878"/>
      <c r="AP7878"/>
      <c r="AQ7878"/>
      <c r="AS7878"/>
      <c r="AT7878"/>
    </row>
    <row r="7879" spans="18:46">
      <c r="R7879"/>
      <c r="S7879"/>
      <c r="U7879"/>
      <c r="V7879"/>
      <c r="X7879"/>
      <c r="Y7879"/>
      <c r="AA7879"/>
      <c r="AB7879"/>
      <c r="AD7879"/>
      <c r="AE7879"/>
      <c r="AG7879"/>
      <c r="AH7879"/>
      <c r="AJ7879"/>
      <c r="AK7879"/>
      <c r="AM7879"/>
      <c r="AN7879"/>
      <c r="AP7879"/>
      <c r="AQ7879"/>
      <c r="AS7879"/>
      <c r="AT7879"/>
    </row>
    <row r="7880" spans="18:46">
      <c r="R7880"/>
      <c r="S7880"/>
      <c r="U7880"/>
      <c r="V7880"/>
      <c r="X7880"/>
      <c r="Y7880"/>
      <c r="AA7880"/>
      <c r="AB7880"/>
      <c r="AD7880"/>
      <c r="AE7880"/>
      <c r="AG7880"/>
      <c r="AH7880"/>
      <c r="AJ7880"/>
      <c r="AK7880"/>
      <c r="AM7880"/>
      <c r="AN7880"/>
      <c r="AP7880"/>
      <c r="AQ7880"/>
      <c r="AS7880"/>
      <c r="AT7880"/>
    </row>
    <row r="7881" spans="18:46">
      <c r="R7881"/>
      <c r="S7881"/>
      <c r="U7881"/>
      <c r="V7881"/>
      <c r="X7881"/>
      <c r="Y7881"/>
      <c r="AA7881"/>
      <c r="AB7881"/>
      <c r="AD7881"/>
      <c r="AE7881"/>
      <c r="AG7881"/>
      <c r="AH7881"/>
      <c r="AJ7881"/>
      <c r="AK7881"/>
      <c r="AM7881"/>
      <c r="AN7881"/>
      <c r="AP7881"/>
      <c r="AQ7881"/>
      <c r="AS7881"/>
      <c r="AT7881"/>
    </row>
    <row r="7882" spans="18:46">
      <c r="R7882"/>
      <c r="S7882"/>
      <c r="U7882"/>
      <c r="V7882"/>
      <c r="X7882"/>
      <c r="Y7882"/>
      <c r="AA7882"/>
      <c r="AB7882"/>
      <c r="AD7882"/>
      <c r="AE7882"/>
      <c r="AG7882"/>
      <c r="AH7882"/>
      <c r="AJ7882"/>
      <c r="AK7882"/>
      <c r="AM7882"/>
      <c r="AN7882"/>
      <c r="AP7882"/>
      <c r="AQ7882"/>
      <c r="AS7882"/>
      <c r="AT7882"/>
    </row>
    <row r="7883" spans="18:46">
      <c r="R7883"/>
      <c r="S7883"/>
      <c r="U7883"/>
      <c r="V7883"/>
      <c r="X7883"/>
      <c r="Y7883"/>
      <c r="AA7883"/>
      <c r="AB7883"/>
      <c r="AD7883"/>
      <c r="AE7883"/>
      <c r="AG7883"/>
      <c r="AH7883"/>
      <c r="AJ7883"/>
      <c r="AK7883"/>
      <c r="AM7883"/>
      <c r="AN7883"/>
      <c r="AP7883"/>
      <c r="AQ7883"/>
      <c r="AS7883"/>
      <c r="AT7883"/>
    </row>
    <row r="7884" spans="18:46">
      <c r="R7884"/>
      <c r="S7884"/>
      <c r="U7884"/>
      <c r="V7884"/>
      <c r="X7884"/>
      <c r="Y7884"/>
      <c r="AA7884"/>
      <c r="AB7884"/>
      <c r="AD7884"/>
      <c r="AE7884"/>
      <c r="AG7884"/>
      <c r="AH7884"/>
      <c r="AJ7884"/>
      <c r="AK7884"/>
      <c r="AM7884"/>
      <c r="AN7884"/>
      <c r="AP7884"/>
      <c r="AQ7884"/>
      <c r="AS7884"/>
      <c r="AT7884"/>
    </row>
    <row r="7885" spans="18:46">
      <c r="R7885"/>
      <c r="S7885"/>
      <c r="U7885"/>
      <c r="V7885"/>
      <c r="X7885"/>
      <c r="Y7885"/>
      <c r="AA7885"/>
      <c r="AB7885"/>
      <c r="AD7885"/>
      <c r="AE7885"/>
      <c r="AG7885"/>
      <c r="AH7885"/>
      <c r="AJ7885"/>
      <c r="AK7885"/>
      <c r="AM7885"/>
      <c r="AN7885"/>
      <c r="AP7885"/>
      <c r="AQ7885"/>
      <c r="AS7885"/>
      <c r="AT7885"/>
    </row>
    <row r="7886" spans="18:46">
      <c r="R7886"/>
      <c r="S7886"/>
      <c r="U7886"/>
      <c r="V7886"/>
      <c r="X7886"/>
      <c r="Y7886"/>
      <c r="AA7886"/>
      <c r="AB7886"/>
      <c r="AD7886"/>
      <c r="AE7886"/>
      <c r="AG7886"/>
      <c r="AH7886"/>
      <c r="AJ7886"/>
      <c r="AK7886"/>
      <c r="AM7886"/>
      <c r="AN7886"/>
      <c r="AP7886"/>
      <c r="AQ7886"/>
      <c r="AS7886"/>
      <c r="AT7886"/>
    </row>
    <row r="7887" spans="18:46">
      <c r="R7887"/>
      <c r="S7887"/>
      <c r="U7887"/>
      <c r="V7887"/>
      <c r="X7887"/>
      <c r="Y7887"/>
      <c r="AA7887"/>
      <c r="AB7887"/>
      <c r="AD7887"/>
      <c r="AE7887"/>
      <c r="AG7887"/>
      <c r="AH7887"/>
      <c r="AJ7887"/>
      <c r="AK7887"/>
      <c r="AM7887"/>
      <c r="AN7887"/>
      <c r="AP7887"/>
      <c r="AQ7887"/>
      <c r="AS7887"/>
      <c r="AT7887"/>
    </row>
    <row r="7888" spans="18:46">
      <c r="R7888"/>
      <c r="S7888"/>
      <c r="U7888"/>
      <c r="V7888"/>
      <c r="X7888"/>
      <c r="Y7888"/>
      <c r="AA7888"/>
      <c r="AB7888"/>
      <c r="AD7888"/>
      <c r="AE7888"/>
      <c r="AG7888"/>
      <c r="AH7888"/>
      <c r="AJ7888"/>
      <c r="AK7888"/>
      <c r="AM7888"/>
      <c r="AN7888"/>
      <c r="AP7888"/>
      <c r="AQ7888"/>
      <c r="AS7888"/>
      <c r="AT7888"/>
    </row>
    <row r="7889" spans="18:46">
      <c r="R7889"/>
      <c r="S7889"/>
      <c r="U7889"/>
      <c r="V7889"/>
      <c r="X7889"/>
      <c r="Y7889"/>
      <c r="AA7889"/>
      <c r="AB7889"/>
      <c r="AD7889"/>
      <c r="AE7889"/>
      <c r="AG7889"/>
      <c r="AH7889"/>
      <c r="AJ7889"/>
      <c r="AK7889"/>
      <c r="AM7889"/>
      <c r="AN7889"/>
      <c r="AP7889"/>
      <c r="AQ7889"/>
      <c r="AS7889"/>
      <c r="AT7889"/>
    </row>
    <row r="7890" spans="18:46">
      <c r="R7890"/>
      <c r="S7890"/>
      <c r="U7890"/>
      <c r="V7890"/>
      <c r="X7890"/>
      <c r="Y7890"/>
      <c r="AA7890"/>
      <c r="AB7890"/>
      <c r="AD7890"/>
      <c r="AE7890"/>
      <c r="AG7890"/>
      <c r="AH7890"/>
      <c r="AJ7890"/>
      <c r="AK7890"/>
      <c r="AM7890"/>
      <c r="AN7890"/>
      <c r="AP7890"/>
      <c r="AQ7890"/>
      <c r="AS7890"/>
      <c r="AT7890"/>
    </row>
    <row r="7891" spans="18:46">
      <c r="R7891"/>
      <c r="S7891"/>
      <c r="U7891"/>
      <c r="V7891"/>
      <c r="X7891"/>
      <c r="Y7891"/>
      <c r="AA7891"/>
      <c r="AB7891"/>
      <c r="AD7891"/>
      <c r="AE7891"/>
      <c r="AG7891"/>
      <c r="AH7891"/>
      <c r="AJ7891"/>
      <c r="AK7891"/>
      <c r="AM7891"/>
      <c r="AN7891"/>
      <c r="AP7891"/>
      <c r="AQ7891"/>
      <c r="AS7891"/>
      <c r="AT7891"/>
    </row>
    <row r="7892" spans="18:46">
      <c r="R7892"/>
      <c r="S7892"/>
      <c r="U7892"/>
      <c r="V7892"/>
      <c r="X7892"/>
      <c r="Y7892"/>
      <c r="AA7892"/>
      <c r="AB7892"/>
      <c r="AD7892"/>
      <c r="AE7892"/>
      <c r="AG7892"/>
      <c r="AH7892"/>
      <c r="AJ7892"/>
      <c r="AK7892"/>
      <c r="AM7892"/>
      <c r="AN7892"/>
      <c r="AP7892"/>
      <c r="AQ7892"/>
      <c r="AS7892"/>
      <c r="AT7892"/>
    </row>
    <row r="7893" spans="18:46">
      <c r="R7893"/>
      <c r="S7893"/>
      <c r="U7893"/>
      <c r="V7893"/>
      <c r="X7893"/>
      <c r="Y7893"/>
      <c r="AA7893"/>
      <c r="AB7893"/>
      <c r="AD7893"/>
      <c r="AE7893"/>
      <c r="AG7893"/>
      <c r="AH7893"/>
      <c r="AJ7893"/>
      <c r="AK7893"/>
      <c r="AM7893"/>
      <c r="AN7893"/>
      <c r="AP7893"/>
      <c r="AQ7893"/>
      <c r="AS7893"/>
      <c r="AT7893"/>
    </row>
    <row r="7894" spans="18:46">
      <c r="R7894"/>
      <c r="S7894"/>
      <c r="U7894"/>
      <c r="V7894"/>
      <c r="X7894"/>
      <c r="Y7894"/>
      <c r="AA7894"/>
      <c r="AB7894"/>
      <c r="AD7894"/>
      <c r="AE7894"/>
      <c r="AG7894"/>
      <c r="AH7894"/>
      <c r="AJ7894"/>
      <c r="AK7894"/>
      <c r="AM7894"/>
      <c r="AN7894"/>
      <c r="AP7894"/>
      <c r="AQ7894"/>
      <c r="AS7894"/>
      <c r="AT7894"/>
    </row>
    <row r="7895" spans="18:46">
      <c r="R7895"/>
      <c r="S7895"/>
      <c r="U7895"/>
      <c r="V7895"/>
      <c r="X7895"/>
      <c r="Y7895"/>
      <c r="AA7895"/>
      <c r="AB7895"/>
      <c r="AD7895"/>
      <c r="AE7895"/>
      <c r="AG7895"/>
      <c r="AH7895"/>
      <c r="AJ7895"/>
      <c r="AK7895"/>
      <c r="AM7895"/>
      <c r="AN7895"/>
      <c r="AP7895"/>
      <c r="AQ7895"/>
      <c r="AS7895"/>
      <c r="AT7895"/>
    </row>
    <row r="7896" spans="18:46">
      <c r="R7896"/>
      <c r="S7896"/>
      <c r="U7896"/>
      <c r="V7896"/>
      <c r="X7896"/>
      <c r="Y7896"/>
      <c r="AA7896"/>
      <c r="AB7896"/>
      <c r="AD7896"/>
      <c r="AE7896"/>
      <c r="AG7896"/>
      <c r="AH7896"/>
      <c r="AJ7896"/>
      <c r="AK7896"/>
      <c r="AM7896"/>
      <c r="AN7896"/>
      <c r="AP7896"/>
      <c r="AQ7896"/>
      <c r="AS7896"/>
      <c r="AT7896"/>
    </row>
    <row r="7897" spans="18:46">
      <c r="R7897"/>
      <c r="S7897"/>
      <c r="U7897"/>
      <c r="V7897"/>
      <c r="X7897"/>
      <c r="Y7897"/>
      <c r="AA7897"/>
      <c r="AB7897"/>
      <c r="AD7897"/>
      <c r="AE7897"/>
      <c r="AG7897"/>
      <c r="AH7897"/>
      <c r="AJ7897"/>
      <c r="AK7897"/>
      <c r="AM7897"/>
      <c r="AN7897"/>
      <c r="AP7897"/>
      <c r="AQ7897"/>
      <c r="AS7897"/>
      <c r="AT7897"/>
    </row>
    <row r="7898" spans="18:46">
      <c r="R7898"/>
      <c r="S7898"/>
      <c r="U7898"/>
      <c r="V7898"/>
      <c r="X7898"/>
      <c r="Y7898"/>
      <c r="AA7898"/>
      <c r="AB7898"/>
      <c r="AD7898"/>
      <c r="AE7898"/>
      <c r="AG7898"/>
      <c r="AH7898"/>
      <c r="AJ7898"/>
      <c r="AK7898"/>
      <c r="AM7898"/>
      <c r="AN7898"/>
      <c r="AP7898"/>
      <c r="AQ7898"/>
      <c r="AS7898"/>
      <c r="AT7898"/>
    </row>
    <row r="7899" spans="18:46">
      <c r="R7899"/>
      <c r="S7899"/>
      <c r="U7899"/>
      <c r="V7899"/>
      <c r="X7899"/>
      <c r="Y7899"/>
      <c r="AA7899"/>
      <c r="AB7899"/>
      <c r="AD7899"/>
      <c r="AE7899"/>
      <c r="AG7899"/>
      <c r="AH7899"/>
      <c r="AJ7899"/>
      <c r="AK7899"/>
      <c r="AM7899"/>
      <c r="AN7899"/>
      <c r="AP7899"/>
      <c r="AQ7899"/>
      <c r="AS7899"/>
      <c r="AT7899"/>
    </row>
    <row r="7900" spans="18:46">
      <c r="R7900"/>
      <c r="S7900"/>
      <c r="U7900"/>
      <c r="V7900"/>
      <c r="X7900"/>
      <c r="Y7900"/>
      <c r="AA7900"/>
      <c r="AB7900"/>
      <c r="AD7900"/>
      <c r="AE7900"/>
      <c r="AG7900"/>
      <c r="AH7900"/>
      <c r="AJ7900"/>
      <c r="AK7900"/>
      <c r="AM7900"/>
      <c r="AN7900"/>
      <c r="AP7900"/>
      <c r="AQ7900"/>
      <c r="AS7900"/>
      <c r="AT7900"/>
    </row>
    <row r="7901" spans="18:46">
      <c r="R7901"/>
      <c r="S7901"/>
      <c r="U7901"/>
      <c r="V7901"/>
      <c r="X7901"/>
      <c r="Y7901"/>
      <c r="AA7901"/>
      <c r="AB7901"/>
      <c r="AD7901"/>
      <c r="AE7901"/>
      <c r="AG7901"/>
      <c r="AH7901"/>
      <c r="AJ7901"/>
      <c r="AK7901"/>
      <c r="AM7901"/>
      <c r="AN7901"/>
      <c r="AP7901"/>
      <c r="AQ7901"/>
      <c r="AS7901"/>
      <c r="AT7901"/>
    </row>
    <row r="7902" spans="18:46">
      <c r="R7902"/>
      <c r="S7902"/>
      <c r="U7902"/>
      <c r="V7902"/>
      <c r="X7902"/>
      <c r="Y7902"/>
      <c r="AA7902"/>
      <c r="AB7902"/>
      <c r="AD7902"/>
      <c r="AE7902"/>
      <c r="AG7902"/>
      <c r="AH7902"/>
      <c r="AJ7902"/>
      <c r="AK7902"/>
      <c r="AM7902"/>
      <c r="AN7902"/>
      <c r="AP7902"/>
      <c r="AQ7902"/>
      <c r="AS7902"/>
      <c r="AT7902"/>
    </row>
    <row r="7903" spans="18:46">
      <c r="R7903"/>
      <c r="S7903"/>
      <c r="U7903"/>
      <c r="V7903"/>
      <c r="X7903"/>
      <c r="Y7903"/>
      <c r="AA7903"/>
      <c r="AB7903"/>
      <c r="AD7903"/>
      <c r="AE7903"/>
      <c r="AG7903"/>
      <c r="AH7903"/>
      <c r="AJ7903"/>
      <c r="AK7903"/>
      <c r="AM7903"/>
      <c r="AN7903"/>
      <c r="AP7903"/>
      <c r="AQ7903"/>
      <c r="AS7903"/>
      <c r="AT7903"/>
    </row>
    <row r="7904" spans="18:46">
      <c r="R7904"/>
      <c r="S7904"/>
      <c r="U7904"/>
      <c r="V7904"/>
      <c r="X7904"/>
      <c r="Y7904"/>
      <c r="AA7904"/>
      <c r="AB7904"/>
      <c r="AD7904"/>
      <c r="AE7904"/>
      <c r="AG7904"/>
      <c r="AH7904"/>
      <c r="AJ7904"/>
      <c r="AK7904"/>
      <c r="AM7904"/>
      <c r="AN7904"/>
      <c r="AP7904"/>
      <c r="AQ7904"/>
      <c r="AS7904"/>
      <c r="AT7904"/>
    </row>
    <row r="7905" spans="18:46">
      <c r="R7905"/>
      <c r="S7905"/>
      <c r="U7905"/>
      <c r="V7905"/>
      <c r="X7905"/>
      <c r="Y7905"/>
      <c r="AA7905"/>
      <c r="AB7905"/>
      <c r="AD7905"/>
      <c r="AE7905"/>
      <c r="AG7905"/>
      <c r="AH7905"/>
      <c r="AJ7905"/>
      <c r="AK7905"/>
      <c r="AM7905"/>
      <c r="AN7905"/>
      <c r="AP7905"/>
      <c r="AQ7905"/>
      <c r="AS7905"/>
      <c r="AT7905"/>
    </row>
    <row r="7906" spans="18:46">
      <c r="R7906"/>
      <c r="S7906"/>
      <c r="U7906"/>
      <c r="V7906"/>
      <c r="X7906"/>
      <c r="Y7906"/>
      <c r="AA7906"/>
      <c r="AB7906"/>
      <c r="AD7906"/>
      <c r="AE7906"/>
      <c r="AG7906"/>
      <c r="AH7906"/>
      <c r="AJ7906"/>
      <c r="AK7906"/>
      <c r="AM7906"/>
      <c r="AN7906"/>
      <c r="AP7906"/>
      <c r="AQ7906"/>
      <c r="AS7906"/>
      <c r="AT7906"/>
    </row>
    <row r="7907" spans="18:46">
      <c r="R7907"/>
      <c r="S7907"/>
      <c r="U7907"/>
      <c r="V7907"/>
      <c r="X7907"/>
      <c r="Y7907"/>
      <c r="AA7907"/>
      <c r="AB7907"/>
      <c r="AD7907"/>
      <c r="AE7907"/>
      <c r="AG7907"/>
      <c r="AH7907"/>
      <c r="AJ7907"/>
      <c r="AK7907"/>
      <c r="AM7907"/>
      <c r="AN7907"/>
      <c r="AP7907"/>
      <c r="AQ7907"/>
      <c r="AS7907"/>
      <c r="AT7907"/>
    </row>
    <row r="7908" spans="18:46">
      <c r="R7908"/>
      <c r="S7908"/>
      <c r="U7908"/>
      <c r="V7908"/>
      <c r="X7908"/>
      <c r="Y7908"/>
      <c r="AA7908"/>
      <c r="AB7908"/>
      <c r="AD7908"/>
      <c r="AE7908"/>
      <c r="AG7908"/>
      <c r="AH7908"/>
      <c r="AJ7908"/>
      <c r="AK7908"/>
      <c r="AM7908"/>
      <c r="AN7908"/>
      <c r="AP7908"/>
      <c r="AQ7908"/>
      <c r="AS7908"/>
      <c r="AT7908"/>
    </row>
    <row r="7909" spans="18:46">
      <c r="R7909"/>
      <c r="S7909"/>
      <c r="U7909"/>
      <c r="V7909"/>
      <c r="X7909"/>
      <c r="Y7909"/>
      <c r="AA7909"/>
      <c r="AB7909"/>
      <c r="AD7909"/>
      <c r="AE7909"/>
      <c r="AG7909"/>
      <c r="AH7909"/>
      <c r="AJ7909"/>
      <c r="AK7909"/>
      <c r="AM7909"/>
      <c r="AN7909"/>
      <c r="AP7909"/>
      <c r="AQ7909"/>
      <c r="AS7909"/>
      <c r="AT7909"/>
    </row>
    <row r="7910" spans="18:46">
      <c r="R7910"/>
      <c r="S7910"/>
      <c r="U7910"/>
      <c r="V7910"/>
      <c r="X7910"/>
      <c r="Y7910"/>
      <c r="AA7910"/>
      <c r="AB7910"/>
      <c r="AD7910"/>
      <c r="AE7910"/>
      <c r="AG7910"/>
      <c r="AH7910"/>
      <c r="AJ7910"/>
      <c r="AK7910"/>
      <c r="AM7910"/>
      <c r="AN7910"/>
      <c r="AP7910"/>
      <c r="AQ7910"/>
      <c r="AS7910"/>
      <c r="AT7910"/>
    </row>
    <row r="7911" spans="18:46">
      <c r="R7911"/>
      <c r="S7911"/>
      <c r="U7911"/>
      <c r="V7911"/>
      <c r="X7911"/>
      <c r="Y7911"/>
      <c r="AA7911"/>
      <c r="AB7911"/>
      <c r="AD7911"/>
      <c r="AE7911"/>
      <c r="AG7911"/>
      <c r="AH7911"/>
      <c r="AJ7911"/>
      <c r="AK7911"/>
      <c r="AM7911"/>
      <c r="AN7911"/>
      <c r="AP7911"/>
      <c r="AQ7911"/>
      <c r="AS7911"/>
      <c r="AT7911"/>
    </row>
    <row r="7912" spans="18:46">
      <c r="R7912"/>
      <c r="S7912"/>
      <c r="U7912"/>
      <c r="V7912"/>
      <c r="X7912"/>
      <c r="Y7912"/>
      <c r="AA7912"/>
      <c r="AB7912"/>
      <c r="AD7912"/>
      <c r="AE7912"/>
      <c r="AG7912"/>
      <c r="AH7912"/>
      <c r="AJ7912"/>
      <c r="AK7912"/>
      <c r="AM7912"/>
      <c r="AN7912"/>
      <c r="AP7912"/>
      <c r="AQ7912"/>
      <c r="AS7912"/>
      <c r="AT7912"/>
    </row>
    <row r="7913" spans="18:46">
      <c r="R7913"/>
      <c r="S7913"/>
      <c r="U7913"/>
      <c r="V7913"/>
      <c r="X7913"/>
      <c r="Y7913"/>
      <c r="AA7913"/>
      <c r="AB7913"/>
      <c r="AD7913"/>
      <c r="AE7913"/>
      <c r="AG7913"/>
      <c r="AH7913"/>
      <c r="AJ7913"/>
      <c r="AK7913"/>
      <c r="AM7913"/>
      <c r="AN7913"/>
      <c r="AP7913"/>
      <c r="AQ7913"/>
      <c r="AS7913"/>
      <c r="AT7913"/>
    </row>
    <row r="7914" spans="18:46">
      <c r="R7914"/>
      <c r="S7914"/>
      <c r="U7914"/>
      <c r="V7914"/>
      <c r="X7914"/>
      <c r="Y7914"/>
      <c r="AA7914"/>
      <c r="AB7914"/>
      <c r="AD7914"/>
      <c r="AE7914"/>
      <c r="AG7914"/>
      <c r="AH7914"/>
      <c r="AJ7914"/>
      <c r="AK7914"/>
      <c r="AM7914"/>
      <c r="AN7914"/>
      <c r="AP7914"/>
      <c r="AQ7914"/>
      <c r="AS7914"/>
      <c r="AT7914"/>
    </row>
    <row r="7915" spans="18:46">
      <c r="R7915"/>
      <c r="S7915"/>
      <c r="U7915"/>
      <c r="V7915"/>
      <c r="X7915"/>
      <c r="Y7915"/>
      <c r="AA7915"/>
      <c r="AB7915"/>
      <c r="AD7915"/>
      <c r="AE7915"/>
      <c r="AG7915"/>
      <c r="AH7915"/>
      <c r="AJ7915"/>
      <c r="AK7915"/>
      <c r="AM7915"/>
      <c r="AN7915"/>
      <c r="AP7915"/>
      <c r="AQ7915"/>
      <c r="AS7915"/>
      <c r="AT7915"/>
    </row>
    <row r="7916" spans="18:46">
      <c r="R7916"/>
      <c r="S7916"/>
      <c r="U7916"/>
      <c r="V7916"/>
      <c r="X7916"/>
      <c r="Y7916"/>
      <c r="AA7916"/>
      <c r="AB7916"/>
      <c r="AD7916"/>
      <c r="AE7916"/>
      <c r="AG7916"/>
      <c r="AH7916"/>
      <c r="AJ7916"/>
      <c r="AK7916"/>
      <c r="AM7916"/>
      <c r="AN7916"/>
      <c r="AP7916"/>
      <c r="AQ7916"/>
      <c r="AS7916"/>
      <c r="AT7916"/>
    </row>
    <row r="7917" spans="18:46">
      <c r="R7917"/>
      <c r="S7917"/>
      <c r="U7917"/>
      <c r="V7917"/>
      <c r="X7917"/>
      <c r="Y7917"/>
      <c r="AA7917"/>
      <c r="AB7917"/>
      <c r="AD7917"/>
      <c r="AE7917"/>
      <c r="AG7917"/>
      <c r="AH7917"/>
      <c r="AJ7917"/>
      <c r="AK7917"/>
      <c r="AM7917"/>
      <c r="AN7917"/>
      <c r="AP7917"/>
      <c r="AQ7917"/>
      <c r="AS7917"/>
      <c r="AT7917"/>
    </row>
    <row r="7918" spans="18:46">
      <c r="R7918"/>
      <c r="S7918"/>
      <c r="U7918"/>
      <c r="V7918"/>
      <c r="X7918"/>
      <c r="Y7918"/>
      <c r="AA7918"/>
      <c r="AB7918"/>
      <c r="AD7918"/>
      <c r="AE7918"/>
      <c r="AG7918"/>
      <c r="AH7918"/>
      <c r="AJ7918"/>
      <c r="AK7918"/>
      <c r="AM7918"/>
      <c r="AN7918"/>
      <c r="AP7918"/>
      <c r="AQ7918"/>
      <c r="AS7918"/>
      <c r="AT7918"/>
    </row>
    <row r="7919" spans="18:46">
      <c r="R7919"/>
      <c r="S7919"/>
      <c r="U7919"/>
      <c r="V7919"/>
      <c r="X7919"/>
      <c r="Y7919"/>
      <c r="AA7919"/>
      <c r="AB7919"/>
      <c r="AD7919"/>
      <c r="AE7919"/>
      <c r="AG7919"/>
      <c r="AH7919"/>
      <c r="AJ7919"/>
      <c r="AK7919"/>
      <c r="AM7919"/>
      <c r="AN7919"/>
      <c r="AP7919"/>
      <c r="AQ7919"/>
      <c r="AS7919"/>
      <c r="AT7919"/>
    </row>
    <row r="7920" spans="18:46">
      <c r="R7920"/>
      <c r="S7920"/>
      <c r="U7920"/>
      <c r="V7920"/>
      <c r="X7920"/>
      <c r="Y7920"/>
      <c r="AA7920"/>
      <c r="AB7920"/>
      <c r="AD7920"/>
      <c r="AE7920"/>
      <c r="AG7920"/>
      <c r="AH7920"/>
      <c r="AJ7920"/>
      <c r="AK7920"/>
      <c r="AM7920"/>
      <c r="AN7920"/>
      <c r="AP7920"/>
      <c r="AQ7920"/>
      <c r="AS7920"/>
      <c r="AT7920"/>
    </row>
    <row r="7921" spans="18:46">
      <c r="R7921"/>
      <c r="S7921"/>
      <c r="U7921"/>
      <c r="V7921"/>
      <c r="X7921"/>
      <c r="Y7921"/>
      <c r="AA7921"/>
      <c r="AB7921"/>
      <c r="AD7921"/>
      <c r="AE7921"/>
      <c r="AG7921"/>
      <c r="AH7921"/>
      <c r="AJ7921"/>
      <c r="AK7921"/>
      <c r="AM7921"/>
      <c r="AN7921"/>
      <c r="AP7921"/>
      <c r="AQ7921"/>
      <c r="AS7921"/>
      <c r="AT7921"/>
    </row>
    <row r="7922" spans="18:46">
      <c r="R7922"/>
      <c r="S7922"/>
      <c r="U7922"/>
      <c r="V7922"/>
      <c r="X7922"/>
      <c r="Y7922"/>
      <c r="AA7922"/>
      <c r="AB7922"/>
      <c r="AD7922"/>
      <c r="AE7922"/>
      <c r="AG7922"/>
      <c r="AH7922"/>
      <c r="AJ7922"/>
      <c r="AK7922"/>
      <c r="AM7922"/>
      <c r="AN7922"/>
      <c r="AP7922"/>
      <c r="AQ7922"/>
      <c r="AS7922"/>
      <c r="AT7922"/>
    </row>
    <row r="7923" spans="18:46">
      <c r="R7923"/>
      <c r="S7923"/>
      <c r="U7923"/>
      <c r="V7923"/>
      <c r="X7923"/>
      <c r="Y7923"/>
      <c r="AA7923"/>
      <c r="AB7923"/>
      <c r="AD7923"/>
      <c r="AE7923"/>
      <c r="AG7923"/>
      <c r="AH7923"/>
      <c r="AJ7923"/>
      <c r="AK7923"/>
      <c r="AM7923"/>
      <c r="AN7923"/>
      <c r="AP7923"/>
      <c r="AQ7923"/>
      <c r="AS7923"/>
      <c r="AT7923"/>
    </row>
    <row r="7924" spans="18:46">
      <c r="R7924"/>
      <c r="S7924"/>
      <c r="U7924"/>
      <c r="V7924"/>
      <c r="X7924"/>
      <c r="Y7924"/>
      <c r="AA7924"/>
      <c r="AB7924"/>
      <c r="AD7924"/>
      <c r="AE7924"/>
      <c r="AG7924"/>
      <c r="AH7924"/>
      <c r="AJ7924"/>
      <c r="AK7924"/>
      <c r="AM7924"/>
      <c r="AN7924"/>
      <c r="AP7924"/>
      <c r="AQ7924"/>
      <c r="AS7924"/>
      <c r="AT7924"/>
    </row>
    <row r="7925" spans="18:46">
      <c r="R7925"/>
      <c r="S7925"/>
      <c r="U7925"/>
      <c r="V7925"/>
      <c r="X7925"/>
      <c r="Y7925"/>
      <c r="AA7925"/>
      <c r="AB7925"/>
      <c r="AD7925"/>
      <c r="AE7925"/>
      <c r="AG7925"/>
      <c r="AH7925"/>
      <c r="AJ7925"/>
      <c r="AK7925"/>
      <c r="AM7925"/>
      <c r="AN7925"/>
      <c r="AP7925"/>
      <c r="AQ7925"/>
      <c r="AS7925"/>
      <c r="AT7925"/>
    </row>
    <row r="7926" spans="18:46">
      <c r="R7926"/>
      <c r="S7926"/>
      <c r="U7926"/>
      <c r="V7926"/>
      <c r="X7926"/>
      <c r="Y7926"/>
      <c r="AA7926"/>
      <c r="AB7926"/>
      <c r="AD7926"/>
      <c r="AE7926"/>
      <c r="AG7926"/>
      <c r="AH7926"/>
      <c r="AJ7926"/>
      <c r="AK7926"/>
      <c r="AM7926"/>
      <c r="AN7926"/>
      <c r="AP7926"/>
      <c r="AQ7926"/>
      <c r="AS7926"/>
      <c r="AT7926"/>
    </row>
    <row r="7927" spans="18:46">
      <c r="R7927"/>
      <c r="S7927"/>
      <c r="U7927"/>
      <c r="V7927"/>
      <c r="X7927"/>
      <c r="Y7927"/>
      <c r="AA7927"/>
      <c r="AB7927"/>
      <c r="AD7927"/>
      <c r="AE7927"/>
      <c r="AG7927"/>
      <c r="AH7927"/>
      <c r="AJ7927"/>
      <c r="AK7927"/>
      <c r="AM7927"/>
      <c r="AN7927"/>
      <c r="AP7927"/>
      <c r="AQ7927"/>
      <c r="AS7927"/>
      <c r="AT7927"/>
    </row>
    <row r="7928" spans="18:46">
      <c r="R7928"/>
      <c r="S7928"/>
      <c r="U7928"/>
      <c r="V7928"/>
      <c r="X7928"/>
      <c r="Y7928"/>
      <c r="AA7928"/>
      <c r="AB7928"/>
      <c r="AD7928"/>
      <c r="AE7928"/>
      <c r="AG7928"/>
      <c r="AH7928"/>
      <c r="AJ7928"/>
      <c r="AK7928"/>
      <c r="AM7928"/>
      <c r="AN7928"/>
      <c r="AP7928"/>
      <c r="AQ7928"/>
      <c r="AS7928"/>
      <c r="AT7928"/>
    </row>
    <row r="7929" spans="18:46">
      <c r="R7929"/>
      <c r="S7929"/>
      <c r="U7929"/>
      <c r="V7929"/>
      <c r="X7929"/>
      <c r="Y7929"/>
      <c r="AA7929"/>
      <c r="AB7929"/>
      <c r="AD7929"/>
      <c r="AE7929"/>
      <c r="AG7929"/>
      <c r="AH7929"/>
      <c r="AJ7929"/>
      <c r="AK7929"/>
      <c r="AM7929"/>
      <c r="AN7929"/>
      <c r="AP7929"/>
      <c r="AQ7929"/>
      <c r="AS7929"/>
      <c r="AT7929"/>
    </row>
    <row r="7930" spans="18:46">
      <c r="R7930"/>
      <c r="S7930"/>
      <c r="U7930"/>
      <c r="V7930"/>
      <c r="X7930"/>
      <c r="Y7930"/>
      <c r="AA7930"/>
      <c r="AB7930"/>
      <c r="AD7930"/>
      <c r="AE7930"/>
      <c r="AG7930"/>
      <c r="AH7930"/>
      <c r="AJ7930"/>
      <c r="AK7930"/>
      <c r="AM7930"/>
      <c r="AN7930"/>
      <c r="AP7930"/>
      <c r="AQ7930"/>
      <c r="AS7930"/>
      <c r="AT7930"/>
    </row>
    <row r="7931" spans="18:46">
      <c r="R7931"/>
      <c r="S7931"/>
      <c r="U7931"/>
      <c r="V7931"/>
      <c r="X7931"/>
      <c r="Y7931"/>
      <c r="AA7931"/>
      <c r="AB7931"/>
      <c r="AD7931"/>
      <c r="AE7931"/>
      <c r="AG7931"/>
      <c r="AH7931"/>
      <c r="AJ7931"/>
      <c r="AK7931"/>
      <c r="AM7931"/>
      <c r="AN7931"/>
      <c r="AP7931"/>
      <c r="AQ7931"/>
      <c r="AS7931"/>
      <c r="AT7931"/>
    </row>
    <row r="7932" spans="18:46">
      <c r="R7932"/>
      <c r="S7932"/>
      <c r="U7932"/>
      <c r="V7932"/>
      <c r="X7932"/>
      <c r="Y7932"/>
      <c r="AA7932"/>
      <c r="AB7932"/>
      <c r="AD7932"/>
      <c r="AE7932"/>
      <c r="AG7932"/>
      <c r="AH7932"/>
      <c r="AJ7932"/>
      <c r="AK7932"/>
      <c r="AM7932"/>
      <c r="AN7932"/>
      <c r="AP7932"/>
      <c r="AQ7932"/>
      <c r="AS7932"/>
      <c r="AT7932"/>
    </row>
    <row r="7933" spans="18:46">
      <c r="R7933"/>
      <c r="S7933"/>
      <c r="U7933"/>
      <c r="V7933"/>
      <c r="X7933"/>
      <c r="Y7933"/>
      <c r="AA7933"/>
      <c r="AB7933"/>
      <c r="AD7933"/>
      <c r="AE7933"/>
      <c r="AG7933"/>
      <c r="AH7933"/>
      <c r="AJ7933"/>
      <c r="AK7933"/>
      <c r="AM7933"/>
      <c r="AN7933"/>
      <c r="AP7933"/>
      <c r="AQ7933"/>
      <c r="AS7933"/>
      <c r="AT7933"/>
    </row>
    <row r="7934" spans="18:46">
      <c r="R7934"/>
      <c r="S7934"/>
      <c r="U7934"/>
      <c r="V7934"/>
      <c r="X7934"/>
      <c r="Y7934"/>
      <c r="AA7934"/>
      <c r="AB7934"/>
      <c r="AD7934"/>
      <c r="AE7934"/>
      <c r="AG7934"/>
      <c r="AH7934"/>
      <c r="AJ7934"/>
      <c r="AK7934"/>
      <c r="AM7934"/>
      <c r="AN7934"/>
      <c r="AP7934"/>
      <c r="AQ7934"/>
      <c r="AS7934"/>
      <c r="AT7934"/>
    </row>
    <row r="7935" spans="18:46">
      <c r="R7935"/>
      <c r="S7935"/>
      <c r="U7935"/>
      <c r="V7935"/>
      <c r="X7935"/>
      <c r="Y7935"/>
      <c r="AA7935"/>
      <c r="AB7935"/>
      <c r="AD7935"/>
      <c r="AE7935"/>
      <c r="AG7935"/>
      <c r="AH7935"/>
      <c r="AJ7935"/>
      <c r="AK7935"/>
      <c r="AM7935"/>
      <c r="AN7935"/>
      <c r="AP7935"/>
      <c r="AQ7935"/>
      <c r="AS7935"/>
      <c r="AT7935"/>
    </row>
    <row r="7936" spans="18:46">
      <c r="R7936"/>
      <c r="S7936"/>
      <c r="U7936"/>
      <c r="V7936"/>
      <c r="X7936"/>
      <c r="Y7936"/>
      <c r="AA7936"/>
      <c r="AB7936"/>
      <c r="AD7936"/>
      <c r="AE7936"/>
      <c r="AG7936"/>
      <c r="AH7936"/>
      <c r="AJ7936"/>
      <c r="AK7936"/>
      <c r="AM7936"/>
      <c r="AN7936"/>
      <c r="AP7936"/>
      <c r="AQ7936"/>
      <c r="AS7936"/>
      <c r="AT7936"/>
    </row>
    <row r="7937" spans="18:46">
      <c r="R7937"/>
      <c r="S7937"/>
      <c r="U7937"/>
      <c r="V7937"/>
      <c r="X7937"/>
      <c r="Y7937"/>
      <c r="AA7937"/>
      <c r="AB7937"/>
      <c r="AD7937"/>
      <c r="AE7937"/>
      <c r="AG7937"/>
      <c r="AH7937"/>
      <c r="AJ7937"/>
      <c r="AK7937"/>
      <c r="AM7937"/>
      <c r="AN7937"/>
      <c r="AP7937"/>
      <c r="AQ7937"/>
      <c r="AS7937"/>
      <c r="AT7937"/>
    </row>
    <row r="7938" spans="18:46">
      <c r="R7938"/>
      <c r="S7938"/>
      <c r="U7938"/>
      <c r="V7938"/>
      <c r="X7938"/>
      <c r="Y7938"/>
      <c r="AA7938"/>
      <c r="AB7938"/>
      <c r="AD7938"/>
      <c r="AE7938"/>
      <c r="AG7938"/>
      <c r="AH7938"/>
      <c r="AJ7938"/>
      <c r="AK7938"/>
      <c r="AM7938"/>
      <c r="AN7938"/>
      <c r="AP7938"/>
      <c r="AQ7938"/>
      <c r="AS7938"/>
      <c r="AT7938"/>
    </row>
    <row r="7939" spans="18:46">
      <c r="R7939"/>
      <c r="S7939"/>
      <c r="U7939"/>
      <c r="V7939"/>
      <c r="X7939"/>
      <c r="Y7939"/>
      <c r="AA7939"/>
      <c r="AB7939"/>
      <c r="AD7939"/>
      <c r="AE7939"/>
      <c r="AG7939"/>
      <c r="AH7939"/>
      <c r="AJ7939"/>
      <c r="AK7939"/>
      <c r="AM7939"/>
      <c r="AN7939"/>
      <c r="AP7939"/>
      <c r="AQ7939"/>
      <c r="AS7939"/>
      <c r="AT7939"/>
    </row>
    <row r="7940" spans="18:46">
      <c r="R7940"/>
      <c r="S7940"/>
      <c r="U7940"/>
      <c r="V7940"/>
      <c r="X7940"/>
      <c r="Y7940"/>
      <c r="AA7940"/>
      <c r="AB7940"/>
      <c r="AD7940"/>
      <c r="AE7940"/>
      <c r="AG7940"/>
      <c r="AH7940"/>
      <c r="AJ7940"/>
      <c r="AK7940"/>
      <c r="AM7940"/>
      <c r="AN7940"/>
      <c r="AP7940"/>
      <c r="AQ7940"/>
      <c r="AS7940"/>
      <c r="AT7940"/>
    </row>
    <row r="7941" spans="18:46">
      <c r="R7941"/>
      <c r="S7941"/>
      <c r="U7941"/>
      <c r="V7941"/>
      <c r="X7941"/>
      <c r="Y7941"/>
      <c r="AA7941"/>
      <c r="AB7941"/>
      <c r="AD7941"/>
      <c r="AE7941"/>
      <c r="AG7941"/>
      <c r="AH7941"/>
      <c r="AJ7941"/>
      <c r="AK7941"/>
      <c r="AM7941"/>
      <c r="AN7941"/>
      <c r="AP7941"/>
      <c r="AQ7941"/>
      <c r="AS7941"/>
      <c r="AT7941"/>
    </row>
    <row r="7942" spans="18:46">
      <c r="R7942"/>
      <c r="S7942"/>
      <c r="U7942"/>
      <c r="V7942"/>
      <c r="X7942"/>
      <c r="Y7942"/>
      <c r="AA7942"/>
      <c r="AB7942"/>
      <c r="AD7942"/>
      <c r="AE7942"/>
      <c r="AG7942"/>
      <c r="AH7942"/>
      <c r="AJ7942"/>
      <c r="AK7942"/>
      <c r="AM7942"/>
      <c r="AN7942"/>
      <c r="AP7942"/>
      <c r="AQ7942"/>
      <c r="AS7942"/>
      <c r="AT7942"/>
    </row>
    <row r="7943" spans="18:46">
      <c r="R7943"/>
      <c r="S7943"/>
      <c r="U7943"/>
      <c r="V7943"/>
      <c r="X7943"/>
      <c r="Y7943"/>
      <c r="AA7943"/>
      <c r="AB7943"/>
      <c r="AD7943"/>
      <c r="AE7943"/>
      <c r="AG7943"/>
      <c r="AH7943"/>
      <c r="AJ7943"/>
      <c r="AK7943"/>
      <c r="AM7943"/>
      <c r="AN7943"/>
      <c r="AP7943"/>
      <c r="AQ7943"/>
      <c r="AS7943"/>
      <c r="AT7943"/>
    </row>
    <row r="7944" spans="18:46">
      <c r="R7944"/>
      <c r="S7944"/>
      <c r="U7944"/>
      <c r="V7944"/>
      <c r="X7944"/>
      <c r="Y7944"/>
      <c r="AA7944"/>
      <c r="AB7944"/>
      <c r="AD7944"/>
      <c r="AE7944"/>
      <c r="AG7944"/>
      <c r="AH7944"/>
      <c r="AJ7944"/>
      <c r="AK7944"/>
      <c r="AM7944"/>
      <c r="AN7944"/>
      <c r="AP7944"/>
      <c r="AQ7944"/>
      <c r="AS7944"/>
      <c r="AT7944"/>
    </row>
    <row r="7945" spans="18:46">
      <c r="R7945"/>
      <c r="S7945"/>
      <c r="U7945"/>
      <c r="V7945"/>
      <c r="X7945"/>
      <c r="Y7945"/>
      <c r="AA7945"/>
      <c r="AB7945"/>
      <c r="AD7945"/>
      <c r="AE7945"/>
      <c r="AG7945"/>
      <c r="AH7945"/>
      <c r="AJ7945"/>
      <c r="AK7945"/>
      <c r="AM7945"/>
      <c r="AN7945"/>
      <c r="AP7945"/>
      <c r="AQ7945"/>
      <c r="AS7945"/>
      <c r="AT7945"/>
    </row>
    <row r="7946" spans="18:46">
      <c r="R7946"/>
      <c r="S7946"/>
      <c r="U7946"/>
      <c r="V7946"/>
      <c r="X7946"/>
      <c r="Y7946"/>
      <c r="AA7946"/>
      <c r="AB7946"/>
      <c r="AD7946"/>
      <c r="AE7946"/>
      <c r="AG7946"/>
      <c r="AH7946"/>
      <c r="AJ7946"/>
      <c r="AK7946"/>
      <c r="AM7946"/>
      <c r="AN7946"/>
      <c r="AP7946"/>
      <c r="AQ7946"/>
      <c r="AS7946"/>
      <c r="AT7946"/>
    </row>
    <row r="7947" spans="18:46">
      <c r="R7947"/>
      <c r="S7947"/>
      <c r="U7947"/>
      <c r="V7947"/>
      <c r="X7947"/>
      <c r="Y7947"/>
      <c r="AA7947"/>
      <c r="AB7947"/>
      <c r="AD7947"/>
      <c r="AE7947"/>
      <c r="AG7947"/>
      <c r="AH7947"/>
      <c r="AJ7947"/>
      <c r="AK7947"/>
      <c r="AM7947"/>
      <c r="AN7947"/>
      <c r="AP7947"/>
      <c r="AQ7947"/>
      <c r="AS7947"/>
      <c r="AT7947"/>
    </row>
    <row r="7948" spans="18:46">
      <c r="R7948"/>
      <c r="S7948"/>
      <c r="U7948"/>
      <c r="V7948"/>
      <c r="X7948"/>
      <c r="Y7948"/>
      <c r="AA7948"/>
      <c r="AB7948"/>
      <c r="AD7948"/>
      <c r="AE7948"/>
      <c r="AG7948"/>
      <c r="AH7948"/>
      <c r="AJ7948"/>
      <c r="AK7948"/>
      <c r="AM7948"/>
      <c r="AN7948"/>
      <c r="AP7948"/>
      <c r="AQ7948"/>
      <c r="AS7948"/>
      <c r="AT7948"/>
    </row>
    <row r="7949" spans="18:46">
      <c r="R7949"/>
      <c r="S7949"/>
      <c r="U7949"/>
      <c r="V7949"/>
      <c r="X7949"/>
      <c r="Y7949"/>
      <c r="AA7949"/>
      <c r="AB7949"/>
      <c r="AD7949"/>
      <c r="AE7949"/>
      <c r="AG7949"/>
      <c r="AH7949"/>
      <c r="AJ7949"/>
      <c r="AK7949"/>
      <c r="AM7949"/>
      <c r="AN7949"/>
      <c r="AP7949"/>
      <c r="AQ7949"/>
      <c r="AS7949"/>
      <c r="AT7949"/>
    </row>
    <row r="7950" spans="18:46">
      <c r="R7950"/>
      <c r="S7950"/>
      <c r="U7950"/>
      <c r="V7950"/>
      <c r="X7950"/>
      <c r="Y7950"/>
      <c r="AA7950"/>
      <c r="AB7950"/>
      <c r="AD7950"/>
      <c r="AE7950"/>
      <c r="AG7950"/>
      <c r="AH7950"/>
      <c r="AJ7950"/>
      <c r="AK7950"/>
      <c r="AM7950"/>
      <c r="AN7950"/>
      <c r="AP7950"/>
      <c r="AQ7950"/>
      <c r="AS7950"/>
      <c r="AT7950"/>
    </row>
    <row r="7951" spans="18:46">
      <c r="R7951"/>
      <c r="S7951"/>
      <c r="U7951"/>
      <c r="V7951"/>
      <c r="X7951"/>
      <c r="Y7951"/>
      <c r="AA7951"/>
      <c r="AB7951"/>
      <c r="AD7951"/>
      <c r="AE7951"/>
      <c r="AG7951"/>
      <c r="AH7951"/>
      <c r="AJ7951"/>
      <c r="AK7951"/>
      <c r="AM7951"/>
      <c r="AN7951"/>
      <c r="AP7951"/>
      <c r="AQ7951"/>
      <c r="AS7951"/>
      <c r="AT7951"/>
    </row>
    <row r="7952" spans="18:46">
      <c r="R7952"/>
      <c r="S7952"/>
      <c r="U7952"/>
      <c r="V7952"/>
      <c r="X7952"/>
      <c r="Y7952"/>
      <c r="AA7952"/>
      <c r="AB7952"/>
      <c r="AD7952"/>
      <c r="AE7952"/>
      <c r="AG7952"/>
      <c r="AH7952"/>
      <c r="AJ7952"/>
      <c r="AK7952"/>
      <c r="AM7952"/>
      <c r="AN7952"/>
      <c r="AP7952"/>
      <c r="AQ7952"/>
      <c r="AS7952"/>
      <c r="AT7952"/>
    </row>
    <row r="7953" spans="18:46">
      <c r="R7953"/>
      <c r="S7953"/>
      <c r="U7953"/>
      <c r="V7953"/>
      <c r="X7953"/>
      <c r="Y7953"/>
      <c r="AA7953"/>
      <c r="AB7953"/>
      <c r="AD7953"/>
      <c r="AE7953"/>
      <c r="AG7953"/>
      <c r="AH7953"/>
      <c r="AJ7953"/>
      <c r="AK7953"/>
      <c r="AM7953"/>
      <c r="AN7953"/>
      <c r="AP7953"/>
      <c r="AQ7953"/>
      <c r="AS7953"/>
      <c r="AT7953"/>
    </row>
    <row r="7954" spans="18:46">
      <c r="R7954"/>
      <c r="S7954"/>
      <c r="U7954"/>
      <c r="V7954"/>
      <c r="X7954"/>
      <c r="Y7954"/>
      <c r="AA7954"/>
      <c r="AB7954"/>
      <c r="AD7954"/>
      <c r="AE7954"/>
      <c r="AG7954"/>
      <c r="AH7954"/>
      <c r="AJ7954"/>
      <c r="AK7954"/>
      <c r="AM7954"/>
      <c r="AN7954"/>
      <c r="AP7954"/>
      <c r="AQ7954"/>
      <c r="AS7954"/>
      <c r="AT7954"/>
    </row>
    <row r="7955" spans="18:46">
      <c r="R7955"/>
      <c r="S7955"/>
      <c r="U7955"/>
      <c r="V7955"/>
      <c r="X7955"/>
      <c r="Y7955"/>
      <c r="AA7955"/>
      <c r="AB7955"/>
      <c r="AD7955"/>
      <c r="AE7955"/>
      <c r="AG7955"/>
      <c r="AH7955"/>
      <c r="AJ7955"/>
      <c r="AK7955"/>
      <c r="AM7955"/>
      <c r="AN7955"/>
      <c r="AP7955"/>
      <c r="AQ7955"/>
      <c r="AS7955"/>
      <c r="AT7955"/>
    </row>
    <row r="7956" spans="18:46">
      <c r="R7956"/>
      <c r="S7956"/>
      <c r="U7956"/>
      <c r="V7956"/>
      <c r="X7956"/>
      <c r="Y7956"/>
      <c r="AA7956"/>
      <c r="AB7956"/>
      <c r="AD7956"/>
      <c r="AE7956"/>
      <c r="AG7956"/>
      <c r="AH7956"/>
      <c r="AJ7956"/>
      <c r="AK7956"/>
      <c r="AM7956"/>
      <c r="AN7956"/>
      <c r="AP7956"/>
      <c r="AQ7956"/>
      <c r="AS7956"/>
      <c r="AT7956"/>
    </row>
    <row r="7957" spans="18:46">
      <c r="R7957"/>
      <c r="S7957"/>
      <c r="U7957"/>
      <c r="V7957"/>
      <c r="X7957"/>
      <c r="Y7957"/>
      <c r="AA7957"/>
      <c r="AB7957"/>
      <c r="AD7957"/>
      <c r="AE7957"/>
      <c r="AG7957"/>
      <c r="AH7957"/>
      <c r="AJ7957"/>
      <c r="AK7957"/>
      <c r="AM7957"/>
      <c r="AN7957"/>
      <c r="AP7957"/>
      <c r="AQ7957"/>
      <c r="AS7957"/>
      <c r="AT7957"/>
    </row>
    <row r="7958" spans="18:46">
      <c r="R7958"/>
      <c r="S7958"/>
      <c r="U7958"/>
      <c r="V7958"/>
      <c r="X7958"/>
      <c r="Y7958"/>
      <c r="AA7958"/>
      <c r="AB7958"/>
      <c r="AD7958"/>
      <c r="AE7958"/>
      <c r="AG7958"/>
      <c r="AH7958"/>
      <c r="AJ7958"/>
      <c r="AK7958"/>
      <c r="AM7958"/>
      <c r="AN7958"/>
      <c r="AP7958"/>
      <c r="AQ7958"/>
      <c r="AS7958"/>
      <c r="AT7958"/>
    </row>
    <row r="7959" spans="18:46">
      <c r="R7959"/>
      <c r="S7959"/>
      <c r="U7959"/>
      <c r="V7959"/>
      <c r="X7959"/>
      <c r="Y7959"/>
      <c r="AA7959"/>
      <c r="AB7959"/>
      <c r="AD7959"/>
      <c r="AE7959"/>
      <c r="AG7959"/>
      <c r="AH7959"/>
      <c r="AJ7959"/>
      <c r="AK7959"/>
      <c r="AM7959"/>
      <c r="AN7959"/>
      <c r="AP7959"/>
      <c r="AQ7959"/>
      <c r="AS7959"/>
      <c r="AT7959"/>
    </row>
    <row r="7960" spans="18:46">
      <c r="R7960"/>
      <c r="S7960"/>
      <c r="U7960"/>
      <c r="V7960"/>
      <c r="X7960"/>
      <c r="Y7960"/>
      <c r="AA7960"/>
      <c r="AB7960"/>
      <c r="AD7960"/>
      <c r="AE7960"/>
      <c r="AG7960"/>
      <c r="AH7960"/>
      <c r="AJ7960"/>
      <c r="AK7960"/>
      <c r="AM7960"/>
      <c r="AN7960"/>
      <c r="AP7960"/>
      <c r="AQ7960"/>
      <c r="AS7960"/>
      <c r="AT7960"/>
    </row>
    <row r="7961" spans="18:46">
      <c r="R7961"/>
      <c r="S7961"/>
      <c r="U7961"/>
      <c r="V7961"/>
      <c r="X7961"/>
      <c r="Y7961"/>
      <c r="AA7961"/>
      <c r="AB7961"/>
      <c r="AD7961"/>
      <c r="AE7961"/>
      <c r="AG7961"/>
      <c r="AH7961"/>
      <c r="AJ7961"/>
      <c r="AK7961"/>
      <c r="AM7961"/>
      <c r="AN7961"/>
      <c r="AP7961"/>
      <c r="AQ7961"/>
      <c r="AS7961"/>
      <c r="AT7961"/>
    </row>
    <row r="7962" spans="18:46">
      <c r="R7962"/>
      <c r="S7962"/>
      <c r="U7962"/>
      <c r="V7962"/>
      <c r="X7962"/>
      <c r="Y7962"/>
      <c r="AA7962"/>
      <c r="AB7962"/>
      <c r="AD7962"/>
      <c r="AE7962"/>
      <c r="AG7962"/>
      <c r="AH7962"/>
      <c r="AJ7962"/>
      <c r="AK7962"/>
      <c r="AM7962"/>
      <c r="AN7962"/>
      <c r="AP7962"/>
      <c r="AQ7962"/>
      <c r="AS7962"/>
      <c r="AT7962"/>
    </row>
    <row r="7963" spans="18:46">
      <c r="R7963"/>
      <c r="S7963"/>
      <c r="U7963"/>
      <c r="V7963"/>
      <c r="X7963"/>
      <c r="Y7963"/>
      <c r="AA7963"/>
      <c r="AB7963"/>
      <c r="AD7963"/>
      <c r="AE7963"/>
      <c r="AG7963"/>
      <c r="AH7963"/>
      <c r="AJ7963"/>
      <c r="AK7963"/>
      <c r="AM7963"/>
      <c r="AN7963"/>
      <c r="AP7963"/>
      <c r="AQ7963"/>
      <c r="AS7963"/>
      <c r="AT7963"/>
    </row>
    <row r="7964" spans="18:46">
      <c r="R7964"/>
      <c r="S7964"/>
      <c r="U7964"/>
      <c r="V7964"/>
      <c r="X7964"/>
      <c r="Y7964"/>
      <c r="AA7964"/>
      <c r="AB7964"/>
      <c r="AD7964"/>
      <c r="AE7964"/>
      <c r="AG7964"/>
      <c r="AH7964"/>
      <c r="AJ7964"/>
      <c r="AK7964"/>
      <c r="AM7964"/>
      <c r="AN7964"/>
      <c r="AP7964"/>
      <c r="AQ7964"/>
      <c r="AS7964"/>
      <c r="AT7964"/>
    </row>
    <row r="7965" spans="18:46">
      <c r="R7965"/>
      <c r="S7965"/>
      <c r="U7965"/>
      <c r="V7965"/>
      <c r="X7965"/>
      <c r="Y7965"/>
      <c r="AA7965"/>
      <c r="AB7965"/>
      <c r="AD7965"/>
      <c r="AE7965"/>
      <c r="AG7965"/>
      <c r="AH7965"/>
      <c r="AJ7965"/>
      <c r="AK7965"/>
      <c r="AM7965"/>
      <c r="AN7965"/>
      <c r="AP7965"/>
      <c r="AQ7965"/>
      <c r="AS7965"/>
      <c r="AT7965"/>
    </row>
    <row r="7966" spans="18:46">
      <c r="R7966"/>
      <c r="S7966"/>
      <c r="U7966"/>
      <c r="V7966"/>
      <c r="X7966"/>
      <c r="Y7966"/>
      <c r="AA7966"/>
      <c r="AB7966"/>
      <c r="AD7966"/>
      <c r="AE7966"/>
      <c r="AG7966"/>
      <c r="AH7966"/>
      <c r="AJ7966"/>
      <c r="AK7966"/>
      <c r="AM7966"/>
      <c r="AN7966"/>
      <c r="AP7966"/>
      <c r="AQ7966"/>
      <c r="AS7966"/>
      <c r="AT7966"/>
    </row>
    <row r="7967" spans="18:46">
      <c r="R7967"/>
      <c r="S7967"/>
      <c r="U7967"/>
      <c r="V7967"/>
      <c r="X7967"/>
      <c r="Y7967"/>
      <c r="AA7967"/>
      <c r="AB7967"/>
      <c r="AD7967"/>
      <c r="AE7967"/>
      <c r="AG7967"/>
      <c r="AH7967"/>
      <c r="AJ7967"/>
      <c r="AK7967"/>
      <c r="AM7967"/>
      <c r="AN7967"/>
      <c r="AP7967"/>
      <c r="AQ7967"/>
      <c r="AS7967"/>
      <c r="AT7967"/>
    </row>
    <row r="7968" spans="18:46">
      <c r="R7968"/>
      <c r="S7968"/>
      <c r="U7968"/>
      <c r="V7968"/>
      <c r="X7968"/>
      <c r="Y7968"/>
      <c r="AA7968"/>
      <c r="AB7968"/>
      <c r="AD7968"/>
      <c r="AE7968"/>
      <c r="AG7968"/>
      <c r="AH7968"/>
      <c r="AJ7968"/>
      <c r="AK7968"/>
      <c r="AM7968"/>
      <c r="AN7968"/>
      <c r="AP7968"/>
      <c r="AQ7968"/>
      <c r="AS7968"/>
      <c r="AT7968"/>
    </row>
    <row r="7969" spans="18:46">
      <c r="R7969"/>
      <c r="S7969"/>
      <c r="U7969"/>
      <c r="V7969"/>
      <c r="X7969"/>
      <c r="Y7969"/>
      <c r="AA7969"/>
      <c r="AB7969"/>
      <c r="AD7969"/>
      <c r="AE7969"/>
      <c r="AG7969"/>
      <c r="AH7969"/>
      <c r="AJ7969"/>
      <c r="AK7969"/>
      <c r="AM7969"/>
      <c r="AN7969"/>
      <c r="AP7969"/>
      <c r="AQ7969"/>
      <c r="AS7969"/>
      <c r="AT7969"/>
    </row>
    <row r="7970" spans="18:46">
      <c r="R7970"/>
      <c r="S7970"/>
      <c r="U7970"/>
      <c r="V7970"/>
      <c r="X7970"/>
      <c r="Y7970"/>
      <c r="AA7970"/>
      <c r="AB7970"/>
      <c r="AD7970"/>
      <c r="AE7970"/>
      <c r="AG7970"/>
      <c r="AH7970"/>
      <c r="AJ7970"/>
      <c r="AK7970"/>
      <c r="AM7970"/>
      <c r="AN7970"/>
      <c r="AP7970"/>
      <c r="AQ7970"/>
      <c r="AS7970"/>
      <c r="AT7970"/>
    </row>
    <row r="7971" spans="18:46">
      <c r="R7971"/>
      <c r="S7971"/>
      <c r="U7971"/>
      <c r="V7971"/>
      <c r="X7971"/>
      <c r="Y7971"/>
      <c r="AA7971"/>
      <c r="AB7971"/>
      <c r="AD7971"/>
      <c r="AE7971"/>
      <c r="AG7971"/>
      <c r="AH7971"/>
      <c r="AJ7971"/>
      <c r="AK7971"/>
      <c r="AM7971"/>
      <c r="AN7971"/>
      <c r="AP7971"/>
      <c r="AQ7971"/>
      <c r="AS7971"/>
      <c r="AT7971"/>
    </row>
    <row r="7972" spans="18:46">
      <c r="R7972"/>
      <c r="S7972"/>
      <c r="U7972"/>
      <c r="V7972"/>
      <c r="X7972"/>
      <c r="Y7972"/>
      <c r="AA7972"/>
      <c r="AB7972"/>
      <c r="AD7972"/>
      <c r="AE7972"/>
      <c r="AG7972"/>
      <c r="AH7972"/>
      <c r="AJ7972"/>
      <c r="AK7972"/>
      <c r="AM7972"/>
      <c r="AN7972"/>
      <c r="AP7972"/>
      <c r="AQ7972"/>
      <c r="AS7972"/>
      <c r="AT7972"/>
    </row>
    <row r="7973" spans="18:46">
      <c r="R7973"/>
      <c r="S7973"/>
      <c r="U7973"/>
      <c r="V7973"/>
      <c r="X7973"/>
      <c r="Y7973"/>
      <c r="AA7973"/>
      <c r="AB7973"/>
      <c r="AD7973"/>
      <c r="AE7973"/>
      <c r="AG7973"/>
      <c r="AH7973"/>
      <c r="AJ7973"/>
      <c r="AK7973"/>
      <c r="AM7973"/>
      <c r="AN7973"/>
      <c r="AP7973"/>
      <c r="AQ7973"/>
      <c r="AS7973"/>
      <c r="AT7973"/>
    </row>
    <row r="7974" spans="18:46">
      <c r="R7974"/>
      <c r="S7974"/>
      <c r="U7974"/>
      <c r="V7974"/>
      <c r="X7974"/>
      <c r="Y7974"/>
      <c r="AA7974"/>
      <c r="AB7974"/>
      <c r="AD7974"/>
      <c r="AE7974"/>
      <c r="AG7974"/>
      <c r="AH7974"/>
      <c r="AJ7974"/>
      <c r="AK7974"/>
      <c r="AM7974"/>
      <c r="AN7974"/>
      <c r="AP7974"/>
      <c r="AQ7974"/>
      <c r="AS7974"/>
      <c r="AT7974"/>
    </row>
    <row r="7975" spans="18:46">
      <c r="R7975"/>
      <c r="S7975"/>
      <c r="U7975"/>
      <c r="V7975"/>
      <c r="X7975"/>
      <c r="Y7975"/>
      <c r="AA7975"/>
      <c r="AB7975"/>
      <c r="AD7975"/>
      <c r="AE7975"/>
      <c r="AG7975"/>
      <c r="AH7975"/>
      <c r="AJ7975"/>
      <c r="AK7975"/>
      <c r="AM7975"/>
      <c r="AN7975"/>
      <c r="AP7975"/>
      <c r="AQ7975"/>
      <c r="AS7975"/>
      <c r="AT7975"/>
    </row>
    <row r="7976" spans="18:46">
      <c r="R7976"/>
      <c r="S7976"/>
      <c r="U7976"/>
      <c r="V7976"/>
      <c r="X7976"/>
      <c r="Y7976"/>
      <c r="AA7976"/>
      <c r="AB7976"/>
      <c r="AD7976"/>
      <c r="AE7976"/>
      <c r="AG7976"/>
      <c r="AH7976"/>
      <c r="AJ7976"/>
      <c r="AK7976"/>
      <c r="AM7976"/>
      <c r="AN7976"/>
      <c r="AP7976"/>
      <c r="AQ7976"/>
      <c r="AS7976"/>
      <c r="AT7976"/>
    </row>
    <row r="7977" spans="18:46">
      <c r="R7977"/>
      <c r="S7977"/>
      <c r="U7977"/>
      <c r="V7977"/>
      <c r="X7977"/>
      <c r="Y7977"/>
      <c r="AA7977"/>
      <c r="AB7977"/>
      <c r="AD7977"/>
      <c r="AE7977"/>
      <c r="AG7977"/>
      <c r="AH7977"/>
      <c r="AJ7977"/>
      <c r="AK7977"/>
      <c r="AM7977"/>
      <c r="AN7977"/>
      <c r="AP7977"/>
      <c r="AQ7977"/>
      <c r="AS7977"/>
      <c r="AT7977"/>
    </row>
    <row r="7978" spans="18:46">
      <c r="R7978"/>
      <c r="S7978"/>
      <c r="U7978"/>
      <c r="V7978"/>
      <c r="X7978"/>
      <c r="Y7978"/>
      <c r="AA7978"/>
      <c r="AB7978"/>
      <c r="AD7978"/>
      <c r="AE7978"/>
      <c r="AG7978"/>
      <c r="AH7978"/>
      <c r="AJ7978"/>
      <c r="AK7978"/>
      <c r="AM7978"/>
      <c r="AN7978"/>
      <c r="AP7978"/>
      <c r="AQ7978"/>
      <c r="AS7978"/>
      <c r="AT7978"/>
    </row>
    <row r="7979" spans="18:46">
      <c r="R7979"/>
      <c r="S7979"/>
      <c r="U7979"/>
      <c r="V7979"/>
      <c r="X7979"/>
      <c r="Y7979"/>
      <c r="AA7979"/>
      <c r="AB7979"/>
      <c r="AD7979"/>
      <c r="AE7979"/>
      <c r="AG7979"/>
      <c r="AH7979"/>
      <c r="AJ7979"/>
      <c r="AK7979"/>
      <c r="AM7979"/>
      <c r="AN7979"/>
      <c r="AP7979"/>
      <c r="AQ7979"/>
      <c r="AS7979"/>
      <c r="AT7979"/>
    </row>
    <row r="7980" spans="18:46">
      <c r="R7980"/>
      <c r="S7980"/>
      <c r="U7980"/>
      <c r="V7980"/>
      <c r="X7980"/>
      <c r="Y7980"/>
      <c r="AA7980"/>
      <c r="AB7980"/>
      <c r="AD7980"/>
      <c r="AE7980"/>
      <c r="AG7980"/>
      <c r="AH7980"/>
      <c r="AJ7980"/>
      <c r="AK7980"/>
      <c r="AM7980"/>
      <c r="AN7980"/>
      <c r="AP7980"/>
      <c r="AQ7980"/>
      <c r="AS7980"/>
      <c r="AT7980"/>
    </row>
    <row r="7981" spans="18:46">
      <c r="R7981"/>
      <c r="S7981"/>
      <c r="U7981"/>
      <c r="V7981"/>
      <c r="X7981"/>
      <c r="Y7981"/>
      <c r="AA7981"/>
      <c r="AB7981"/>
      <c r="AD7981"/>
      <c r="AE7981"/>
      <c r="AG7981"/>
      <c r="AH7981"/>
      <c r="AJ7981"/>
      <c r="AK7981"/>
      <c r="AM7981"/>
      <c r="AN7981"/>
      <c r="AP7981"/>
      <c r="AQ7981"/>
      <c r="AS7981"/>
      <c r="AT7981"/>
    </row>
    <row r="7982" spans="18:46">
      <c r="R7982"/>
      <c r="S7982"/>
      <c r="U7982"/>
      <c r="V7982"/>
      <c r="X7982"/>
      <c r="Y7982"/>
      <c r="AA7982"/>
      <c r="AB7982"/>
      <c r="AD7982"/>
      <c r="AE7982"/>
      <c r="AG7982"/>
      <c r="AH7982"/>
      <c r="AJ7982"/>
      <c r="AK7982"/>
      <c r="AM7982"/>
      <c r="AN7982"/>
      <c r="AP7982"/>
      <c r="AQ7982"/>
      <c r="AS7982"/>
      <c r="AT7982"/>
    </row>
    <row r="7983" spans="18:46">
      <c r="R7983"/>
      <c r="S7983"/>
      <c r="U7983"/>
      <c r="V7983"/>
      <c r="X7983"/>
      <c r="Y7983"/>
      <c r="AA7983"/>
      <c r="AB7983"/>
      <c r="AD7983"/>
      <c r="AE7983"/>
      <c r="AG7983"/>
      <c r="AH7983"/>
      <c r="AJ7983"/>
      <c r="AK7983"/>
      <c r="AM7983"/>
      <c r="AN7983"/>
      <c r="AP7983"/>
      <c r="AQ7983"/>
      <c r="AS7983"/>
      <c r="AT7983"/>
    </row>
    <row r="7984" spans="18:46">
      <c r="R7984"/>
      <c r="S7984"/>
      <c r="U7984"/>
      <c r="V7984"/>
      <c r="X7984"/>
      <c r="Y7984"/>
      <c r="AA7984"/>
      <c r="AB7984"/>
      <c r="AD7984"/>
      <c r="AE7984"/>
      <c r="AG7984"/>
      <c r="AH7984"/>
      <c r="AJ7984"/>
      <c r="AK7984"/>
      <c r="AM7984"/>
      <c r="AN7984"/>
      <c r="AP7984"/>
      <c r="AQ7984"/>
      <c r="AS7984"/>
      <c r="AT7984"/>
    </row>
    <row r="7985" spans="18:46">
      <c r="R7985"/>
      <c r="S7985"/>
      <c r="U7985"/>
      <c r="V7985"/>
      <c r="X7985"/>
      <c r="Y7985"/>
      <c r="AA7985"/>
      <c r="AB7985"/>
      <c r="AD7985"/>
      <c r="AE7985"/>
      <c r="AG7985"/>
      <c r="AH7985"/>
      <c r="AJ7985"/>
      <c r="AK7985"/>
      <c r="AM7985"/>
      <c r="AN7985"/>
      <c r="AP7985"/>
      <c r="AQ7985"/>
      <c r="AS7985"/>
      <c r="AT7985"/>
    </row>
    <row r="7986" spans="18:46">
      <c r="R7986"/>
      <c r="S7986"/>
      <c r="U7986"/>
      <c r="V7986"/>
      <c r="X7986"/>
      <c r="Y7986"/>
      <c r="AA7986"/>
      <c r="AB7986"/>
      <c r="AD7986"/>
      <c r="AE7986"/>
      <c r="AG7986"/>
      <c r="AH7986"/>
      <c r="AJ7986"/>
      <c r="AK7986"/>
      <c r="AM7986"/>
      <c r="AN7986"/>
      <c r="AP7986"/>
      <c r="AQ7986"/>
      <c r="AS7986"/>
      <c r="AT7986"/>
    </row>
    <row r="7987" spans="18:46">
      <c r="R7987"/>
      <c r="S7987"/>
      <c r="U7987"/>
      <c r="V7987"/>
      <c r="X7987"/>
      <c r="Y7987"/>
      <c r="AA7987"/>
      <c r="AB7987"/>
      <c r="AD7987"/>
      <c r="AE7987"/>
      <c r="AG7987"/>
      <c r="AH7987"/>
      <c r="AJ7987"/>
      <c r="AK7987"/>
      <c r="AM7987"/>
      <c r="AN7987"/>
      <c r="AP7987"/>
      <c r="AQ7987"/>
      <c r="AS7987"/>
      <c r="AT7987"/>
    </row>
    <row r="7988" spans="18:46">
      <c r="R7988"/>
      <c r="S7988"/>
      <c r="U7988"/>
      <c r="V7988"/>
      <c r="X7988"/>
      <c r="Y7988"/>
      <c r="AA7988"/>
      <c r="AB7988"/>
      <c r="AD7988"/>
      <c r="AE7988"/>
      <c r="AG7988"/>
      <c r="AH7988"/>
      <c r="AJ7988"/>
      <c r="AK7988"/>
      <c r="AM7988"/>
      <c r="AN7988"/>
      <c r="AP7988"/>
      <c r="AQ7988"/>
      <c r="AS7988"/>
      <c r="AT7988"/>
    </row>
    <row r="7989" spans="18:46">
      <c r="R7989"/>
      <c r="S7989"/>
      <c r="U7989"/>
      <c r="V7989"/>
      <c r="X7989"/>
      <c r="Y7989"/>
      <c r="AA7989"/>
      <c r="AB7989"/>
      <c r="AD7989"/>
      <c r="AE7989"/>
      <c r="AG7989"/>
      <c r="AH7989"/>
      <c r="AJ7989"/>
      <c r="AK7989"/>
      <c r="AM7989"/>
      <c r="AN7989"/>
      <c r="AP7989"/>
      <c r="AQ7989"/>
      <c r="AS7989"/>
      <c r="AT7989"/>
    </row>
    <row r="7990" spans="18:46">
      <c r="R7990"/>
      <c r="S7990"/>
      <c r="U7990"/>
      <c r="V7990"/>
      <c r="X7990"/>
      <c r="Y7990"/>
      <c r="AA7990"/>
      <c r="AB7990"/>
      <c r="AD7990"/>
      <c r="AE7990"/>
      <c r="AG7990"/>
      <c r="AH7990"/>
      <c r="AJ7990"/>
      <c r="AK7990"/>
      <c r="AM7990"/>
      <c r="AN7990"/>
      <c r="AP7990"/>
      <c r="AQ7990"/>
      <c r="AS7990"/>
      <c r="AT7990"/>
    </row>
    <row r="7991" spans="18:46">
      <c r="R7991"/>
      <c r="S7991"/>
      <c r="U7991"/>
      <c r="V7991"/>
      <c r="X7991"/>
      <c r="Y7991"/>
      <c r="AA7991"/>
      <c r="AB7991"/>
      <c r="AD7991"/>
      <c r="AE7991"/>
      <c r="AG7991"/>
      <c r="AH7991"/>
      <c r="AJ7991"/>
      <c r="AK7991"/>
      <c r="AM7991"/>
      <c r="AN7991"/>
      <c r="AP7991"/>
      <c r="AQ7991"/>
      <c r="AS7991"/>
      <c r="AT7991"/>
    </row>
    <row r="7992" spans="18:46">
      <c r="R7992"/>
      <c r="S7992"/>
      <c r="U7992"/>
      <c r="V7992"/>
      <c r="X7992"/>
      <c r="Y7992"/>
      <c r="AA7992"/>
      <c r="AB7992"/>
      <c r="AD7992"/>
      <c r="AE7992"/>
      <c r="AG7992"/>
      <c r="AH7992"/>
      <c r="AJ7992"/>
      <c r="AK7992"/>
      <c r="AM7992"/>
      <c r="AN7992"/>
      <c r="AP7992"/>
      <c r="AQ7992"/>
      <c r="AS7992"/>
      <c r="AT7992"/>
    </row>
    <row r="7993" spans="18:46">
      <c r="R7993"/>
      <c r="S7993"/>
      <c r="U7993"/>
      <c r="V7993"/>
      <c r="X7993"/>
      <c r="Y7993"/>
      <c r="AA7993"/>
      <c r="AB7993"/>
      <c r="AD7993"/>
      <c r="AE7993"/>
      <c r="AG7993"/>
      <c r="AH7993"/>
      <c r="AJ7993"/>
      <c r="AK7993"/>
      <c r="AM7993"/>
      <c r="AN7993"/>
      <c r="AP7993"/>
      <c r="AQ7993"/>
      <c r="AS7993"/>
      <c r="AT7993"/>
    </row>
    <row r="7994" spans="18:46">
      <c r="R7994"/>
      <c r="S7994"/>
      <c r="U7994"/>
      <c r="V7994"/>
      <c r="X7994"/>
      <c r="Y7994"/>
      <c r="AA7994"/>
      <c r="AB7994"/>
      <c r="AD7994"/>
      <c r="AE7994"/>
      <c r="AG7994"/>
      <c r="AH7994"/>
      <c r="AJ7994"/>
      <c r="AK7994"/>
      <c r="AM7994"/>
      <c r="AN7994"/>
      <c r="AP7994"/>
      <c r="AQ7994"/>
      <c r="AS7994"/>
      <c r="AT7994"/>
    </row>
    <row r="7995" spans="18:46">
      <c r="R7995"/>
      <c r="S7995"/>
      <c r="U7995"/>
      <c r="V7995"/>
      <c r="X7995"/>
      <c r="Y7995"/>
      <c r="AA7995"/>
      <c r="AB7995"/>
      <c r="AD7995"/>
      <c r="AE7995"/>
      <c r="AG7995"/>
      <c r="AH7995"/>
      <c r="AJ7995"/>
      <c r="AK7995"/>
      <c r="AM7995"/>
      <c r="AN7995"/>
      <c r="AP7995"/>
      <c r="AQ7995"/>
      <c r="AS7995"/>
      <c r="AT7995"/>
    </row>
    <row r="7996" spans="18:46">
      <c r="R7996"/>
      <c r="S7996"/>
      <c r="U7996"/>
      <c r="V7996"/>
      <c r="X7996"/>
      <c r="Y7996"/>
      <c r="AA7996"/>
      <c r="AB7996"/>
      <c r="AD7996"/>
      <c r="AE7996"/>
      <c r="AG7996"/>
      <c r="AH7996"/>
      <c r="AJ7996"/>
      <c r="AK7996"/>
      <c r="AM7996"/>
      <c r="AN7996"/>
      <c r="AP7996"/>
      <c r="AQ7996"/>
      <c r="AS7996"/>
      <c r="AT7996"/>
    </row>
    <row r="7997" spans="18:46">
      <c r="R7997"/>
      <c r="S7997"/>
      <c r="U7997"/>
      <c r="V7997"/>
      <c r="X7997"/>
      <c r="Y7997"/>
      <c r="AA7997"/>
      <c r="AB7997"/>
      <c r="AD7997"/>
      <c r="AE7997"/>
      <c r="AG7997"/>
      <c r="AH7997"/>
      <c r="AJ7997"/>
      <c r="AK7997"/>
      <c r="AM7997"/>
      <c r="AN7997"/>
      <c r="AP7997"/>
      <c r="AQ7997"/>
      <c r="AS7997"/>
      <c r="AT7997"/>
    </row>
    <row r="7998" spans="18:46">
      <c r="R7998"/>
      <c r="S7998"/>
      <c r="U7998"/>
      <c r="V7998"/>
      <c r="X7998"/>
      <c r="Y7998"/>
      <c r="AA7998"/>
      <c r="AB7998"/>
      <c r="AD7998"/>
      <c r="AE7998"/>
      <c r="AG7998"/>
      <c r="AH7998"/>
      <c r="AJ7998"/>
      <c r="AK7998"/>
      <c r="AM7998"/>
      <c r="AN7998"/>
      <c r="AP7998"/>
      <c r="AQ7998"/>
      <c r="AS7998"/>
      <c r="AT7998"/>
    </row>
    <row r="7999" spans="18:46">
      <c r="R7999"/>
      <c r="S7999"/>
      <c r="U7999"/>
      <c r="V7999"/>
      <c r="X7999"/>
      <c r="Y7999"/>
      <c r="AA7999"/>
      <c r="AB7999"/>
      <c r="AD7999"/>
      <c r="AE7999"/>
      <c r="AG7999"/>
      <c r="AH7999"/>
      <c r="AJ7999"/>
      <c r="AK7999"/>
      <c r="AM7999"/>
      <c r="AN7999"/>
      <c r="AP7999"/>
      <c r="AQ7999"/>
      <c r="AS7999"/>
      <c r="AT7999"/>
    </row>
    <row r="8000" spans="18:46">
      <c r="R8000"/>
      <c r="S8000"/>
      <c r="U8000"/>
      <c r="V8000"/>
      <c r="X8000"/>
      <c r="Y8000"/>
      <c r="AA8000"/>
      <c r="AB8000"/>
      <c r="AD8000"/>
      <c r="AE8000"/>
      <c r="AG8000"/>
      <c r="AH8000"/>
      <c r="AJ8000"/>
      <c r="AK8000"/>
      <c r="AM8000"/>
      <c r="AN8000"/>
      <c r="AP8000"/>
      <c r="AQ8000"/>
      <c r="AS8000"/>
      <c r="AT8000"/>
    </row>
    <row r="8001" spans="18:46">
      <c r="R8001"/>
      <c r="S8001"/>
      <c r="U8001"/>
      <c r="V8001"/>
      <c r="X8001"/>
      <c r="Y8001"/>
      <c r="AA8001"/>
      <c r="AB8001"/>
      <c r="AD8001"/>
      <c r="AE8001"/>
      <c r="AG8001"/>
      <c r="AH8001"/>
      <c r="AJ8001"/>
      <c r="AK8001"/>
      <c r="AM8001"/>
      <c r="AN8001"/>
      <c r="AP8001"/>
      <c r="AQ8001"/>
      <c r="AS8001"/>
      <c r="AT8001"/>
    </row>
    <row r="8002" spans="18:46">
      <c r="R8002"/>
      <c r="S8002"/>
      <c r="U8002"/>
      <c r="V8002"/>
      <c r="X8002"/>
      <c r="Y8002"/>
      <c r="AA8002"/>
      <c r="AB8002"/>
      <c r="AD8002"/>
      <c r="AE8002"/>
      <c r="AG8002"/>
      <c r="AH8002"/>
      <c r="AJ8002"/>
      <c r="AK8002"/>
      <c r="AM8002"/>
      <c r="AN8002"/>
      <c r="AP8002"/>
      <c r="AQ8002"/>
      <c r="AS8002"/>
      <c r="AT8002"/>
    </row>
    <row r="8003" spans="18:46">
      <c r="R8003"/>
      <c r="S8003"/>
      <c r="U8003"/>
      <c r="V8003"/>
      <c r="X8003"/>
      <c r="Y8003"/>
      <c r="AA8003"/>
      <c r="AB8003"/>
      <c r="AD8003"/>
      <c r="AE8003"/>
      <c r="AG8003"/>
      <c r="AH8003"/>
      <c r="AJ8003"/>
      <c r="AK8003"/>
      <c r="AM8003"/>
      <c r="AN8003"/>
      <c r="AP8003"/>
      <c r="AQ8003"/>
      <c r="AS8003"/>
      <c r="AT8003"/>
    </row>
    <row r="8004" spans="18:46">
      <c r="R8004"/>
      <c r="S8004"/>
      <c r="U8004"/>
      <c r="V8004"/>
      <c r="X8004"/>
      <c r="Y8004"/>
      <c r="AA8004"/>
      <c r="AB8004"/>
      <c r="AD8004"/>
      <c r="AE8004"/>
      <c r="AG8004"/>
      <c r="AH8004"/>
      <c r="AJ8004"/>
      <c r="AK8004"/>
      <c r="AM8004"/>
      <c r="AN8004"/>
      <c r="AP8004"/>
      <c r="AQ8004"/>
      <c r="AS8004"/>
      <c r="AT8004"/>
    </row>
    <row r="8005" spans="18:46">
      <c r="R8005"/>
      <c r="S8005"/>
      <c r="U8005"/>
      <c r="V8005"/>
      <c r="X8005"/>
      <c r="Y8005"/>
      <c r="AA8005"/>
      <c r="AB8005"/>
      <c r="AD8005"/>
      <c r="AE8005"/>
      <c r="AG8005"/>
      <c r="AH8005"/>
      <c r="AJ8005"/>
      <c r="AK8005"/>
      <c r="AM8005"/>
      <c r="AN8005"/>
      <c r="AP8005"/>
      <c r="AQ8005"/>
      <c r="AS8005"/>
      <c r="AT8005"/>
    </row>
    <row r="8006" spans="18:46">
      <c r="R8006"/>
      <c r="S8006"/>
      <c r="U8006"/>
      <c r="V8006"/>
      <c r="X8006"/>
      <c r="Y8006"/>
      <c r="AA8006"/>
      <c r="AB8006"/>
      <c r="AD8006"/>
      <c r="AE8006"/>
      <c r="AG8006"/>
      <c r="AH8006"/>
      <c r="AJ8006"/>
      <c r="AK8006"/>
      <c r="AM8006"/>
      <c r="AN8006"/>
      <c r="AP8006"/>
      <c r="AQ8006"/>
      <c r="AS8006"/>
      <c r="AT8006"/>
    </row>
    <row r="8007" spans="18:46">
      <c r="R8007"/>
      <c r="S8007"/>
      <c r="U8007"/>
      <c r="V8007"/>
      <c r="X8007"/>
      <c r="Y8007"/>
      <c r="AA8007"/>
      <c r="AB8007"/>
      <c r="AD8007"/>
      <c r="AE8007"/>
      <c r="AG8007"/>
      <c r="AH8007"/>
      <c r="AJ8007"/>
      <c r="AK8007"/>
      <c r="AM8007"/>
      <c r="AN8007"/>
      <c r="AP8007"/>
      <c r="AQ8007"/>
      <c r="AS8007"/>
      <c r="AT8007"/>
    </row>
    <row r="8008" spans="18:46">
      <c r="R8008"/>
      <c r="S8008"/>
      <c r="U8008"/>
      <c r="V8008"/>
      <c r="X8008"/>
      <c r="Y8008"/>
      <c r="AA8008"/>
      <c r="AB8008"/>
      <c r="AD8008"/>
      <c r="AE8008"/>
      <c r="AG8008"/>
      <c r="AH8008"/>
      <c r="AJ8008"/>
      <c r="AK8008"/>
      <c r="AM8008"/>
      <c r="AN8008"/>
      <c r="AP8008"/>
      <c r="AQ8008"/>
      <c r="AS8008"/>
      <c r="AT8008"/>
    </row>
    <row r="8009" spans="18:46">
      <c r="R8009"/>
      <c r="S8009"/>
      <c r="U8009"/>
      <c r="V8009"/>
      <c r="X8009"/>
      <c r="Y8009"/>
      <c r="AA8009"/>
      <c r="AB8009"/>
      <c r="AD8009"/>
      <c r="AE8009"/>
      <c r="AG8009"/>
      <c r="AH8009"/>
      <c r="AJ8009"/>
      <c r="AK8009"/>
      <c r="AM8009"/>
      <c r="AN8009"/>
      <c r="AP8009"/>
      <c r="AQ8009"/>
      <c r="AS8009"/>
      <c r="AT8009"/>
    </row>
    <row r="8010" spans="18:46">
      <c r="R8010"/>
      <c r="S8010"/>
      <c r="U8010"/>
      <c r="V8010"/>
      <c r="X8010"/>
      <c r="Y8010"/>
      <c r="AA8010"/>
      <c r="AB8010"/>
      <c r="AD8010"/>
      <c r="AE8010"/>
      <c r="AG8010"/>
      <c r="AH8010"/>
      <c r="AJ8010"/>
      <c r="AK8010"/>
      <c r="AM8010"/>
      <c r="AN8010"/>
      <c r="AP8010"/>
      <c r="AQ8010"/>
      <c r="AS8010"/>
      <c r="AT8010"/>
    </row>
    <row r="8011" spans="18:46">
      <c r="R8011"/>
      <c r="S8011"/>
      <c r="U8011"/>
      <c r="V8011"/>
      <c r="X8011"/>
      <c r="Y8011"/>
      <c r="AA8011"/>
      <c r="AB8011"/>
      <c r="AD8011"/>
      <c r="AE8011"/>
      <c r="AG8011"/>
      <c r="AH8011"/>
      <c r="AJ8011"/>
      <c r="AK8011"/>
      <c r="AM8011"/>
      <c r="AN8011"/>
      <c r="AP8011"/>
      <c r="AQ8011"/>
      <c r="AS8011"/>
      <c r="AT8011"/>
    </row>
    <row r="8012" spans="18:46">
      <c r="R8012"/>
      <c r="S8012"/>
      <c r="U8012"/>
      <c r="V8012"/>
      <c r="X8012"/>
      <c r="Y8012"/>
      <c r="AA8012"/>
      <c r="AB8012"/>
      <c r="AD8012"/>
      <c r="AE8012"/>
      <c r="AG8012"/>
      <c r="AH8012"/>
      <c r="AJ8012"/>
      <c r="AK8012"/>
      <c r="AM8012"/>
      <c r="AN8012"/>
      <c r="AP8012"/>
      <c r="AQ8012"/>
      <c r="AS8012"/>
      <c r="AT8012"/>
    </row>
    <row r="8013" spans="18:46">
      <c r="R8013"/>
      <c r="S8013"/>
      <c r="U8013"/>
      <c r="V8013"/>
      <c r="X8013"/>
      <c r="Y8013"/>
      <c r="AA8013"/>
      <c r="AB8013"/>
      <c r="AD8013"/>
      <c r="AE8013"/>
      <c r="AG8013"/>
      <c r="AH8013"/>
      <c r="AJ8013"/>
      <c r="AK8013"/>
      <c r="AM8013"/>
      <c r="AN8013"/>
      <c r="AP8013"/>
      <c r="AQ8013"/>
      <c r="AS8013"/>
      <c r="AT8013"/>
    </row>
    <row r="8014" spans="18:46">
      <c r="R8014"/>
      <c r="S8014"/>
      <c r="U8014"/>
      <c r="V8014"/>
      <c r="X8014"/>
      <c r="Y8014"/>
      <c r="AA8014"/>
      <c r="AB8014"/>
      <c r="AD8014"/>
      <c r="AE8014"/>
      <c r="AG8014"/>
      <c r="AH8014"/>
      <c r="AJ8014"/>
      <c r="AK8014"/>
      <c r="AM8014"/>
      <c r="AN8014"/>
      <c r="AP8014"/>
      <c r="AQ8014"/>
      <c r="AS8014"/>
      <c r="AT8014"/>
    </row>
    <row r="8015" spans="18:46">
      <c r="R8015"/>
      <c r="S8015"/>
      <c r="U8015"/>
      <c r="V8015"/>
      <c r="X8015"/>
      <c r="Y8015"/>
      <c r="AA8015"/>
      <c r="AB8015"/>
      <c r="AD8015"/>
      <c r="AE8015"/>
      <c r="AG8015"/>
      <c r="AH8015"/>
      <c r="AJ8015"/>
      <c r="AK8015"/>
      <c r="AM8015"/>
      <c r="AN8015"/>
      <c r="AP8015"/>
      <c r="AQ8015"/>
      <c r="AS8015"/>
      <c r="AT8015"/>
    </row>
    <row r="8016" spans="18:46">
      <c r="R8016"/>
      <c r="S8016"/>
      <c r="U8016"/>
      <c r="V8016"/>
      <c r="X8016"/>
      <c r="Y8016"/>
      <c r="AA8016"/>
      <c r="AB8016"/>
      <c r="AD8016"/>
      <c r="AE8016"/>
      <c r="AG8016"/>
      <c r="AH8016"/>
      <c r="AJ8016"/>
      <c r="AK8016"/>
      <c r="AM8016"/>
      <c r="AN8016"/>
      <c r="AP8016"/>
      <c r="AQ8016"/>
      <c r="AS8016"/>
      <c r="AT8016"/>
    </row>
    <row r="8017" spans="18:46">
      <c r="R8017"/>
      <c r="S8017"/>
      <c r="U8017"/>
      <c r="V8017"/>
      <c r="X8017"/>
      <c r="Y8017"/>
      <c r="AA8017"/>
      <c r="AB8017"/>
      <c r="AD8017"/>
      <c r="AE8017"/>
      <c r="AG8017"/>
      <c r="AH8017"/>
      <c r="AJ8017"/>
      <c r="AK8017"/>
      <c r="AM8017"/>
      <c r="AN8017"/>
      <c r="AP8017"/>
      <c r="AQ8017"/>
      <c r="AS8017"/>
      <c r="AT8017"/>
    </row>
    <row r="8018" spans="18:46">
      <c r="R8018"/>
      <c r="S8018"/>
      <c r="U8018"/>
      <c r="V8018"/>
      <c r="X8018"/>
      <c r="Y8018"/>
      <c r="AA8018"/>
      <c r="AB8018"/>
      <c r="AD8018"/>
      <c r="AE8018"/>
      <c r="AG8018"/>
      <c r="AH8018"/>
      <c r="AJ8018"/>
      <c r="AK8018"/>
      <c r="AM8018"/>
      <c r="AN8018"/>
      <c r="AP8018"/>
      <c r="AQ8018"/>
      <c r="AS8018"/>
      <c r="AT8018"/>
    </row>
    <row r="8019" spans="18:46">
      <c r="R8019"/>
      <c r="S8019"/>
      <c r="U8019"/>
      <c r="V8019"/>
      <c r="X8019"/>
      <c r="Y8019"/>
      <c r="AA8019"/>
      <c r="AB8019"/>
      <c r="AD8019"/>
      <c r="AE8019"/>
      <c r="AG8019"/>
      <c r="AH8019"/>
      <c r="AJ8019"/>
      <c r="AK8019"/>
      <c r="AM8019"/>
      <c r="AN8019"/>
      <c r="AP8019"/>
      <c r="AQ8019"/>
      <c r="AS8019"/>
      <c r="AT8019"/>
    </row>
    <row r="8020" spans="18:46">
      <c r="R8020"/>
      <c r="S8020"/>
      <c r="U8020"/>
      <c r="V8020"/>
      <c r="X8020"/>
      <c r="Y8020"/>
      <c r="AA8020"/>
      <c r="AB8020"/>
      <c r="AD8020"/>
      <c r="AE8020"/>
      <c r="AG8020"/>
      <c r="AH8020"/>
      <c r="AJ8020"/>
      <c r="AK8020"/>
      <c r="AM8020"/>
      <c r="AN8020"/>
      <c r="AP8020"/>
      <c r="AQ8020"/>
      <c r="AS8020"/>
      <c r="AT8020"/>
    </row>
    <row r="8021" spans="18:46">
      <c r="R8021"/>
      <c r="S8021"/>
      <c r="U8021"/>
      <c r="V8021"/>
      <c r="X8021"/>
      <c r="Y8021"/>
      <c r="AA8021"/>
      <c r="AB8021"/>
      <c r="AD8021"/>
      <c r="AE8021"/>
      <c r="AG8021"/>
      <c r="AH8021"/>
      <c r="AJ8021"/>
      <c r="AK8021"/>
      <c r="AM8021"/>
      <c r="AN8021"/>
      <c r="AP8021"/>
      <c r="AQ8021"/>
      <c r="AS8021"/>
      <c r="AT8021"/>
    </row>
    <row r="8022" spans="18:46">
      <c r="R8022"/>
      <c r="S8022"/>
      <c r="U8022"/>
      <c r="V8022"/>
      <c r="X8022"/>
      <c r="Y8022"/>
      <c r="AA8022"/>
      <c r="AB8022"/>
      <c r="AD8022"/>
      <c r="AE8022"/>
      <c r="AG8022"/>
      <c r="AH8022"/>
      <c r="AJ8022"/>
      <c r="AK8022"/>
      <c r="AM8022"/>
      <c r="AN8022"/>
      <c r="AP8022"/>
      <c r="AQ8022"/>
      <c r="AS8022"/>
      <c r="AT8022"/>
    </row>
    <row r="8023" spans="18:46">
      <c r="R8023"/>
      <c r="S8023"/>
      <c r="U8023"/>
      <c r="V8023"/>
      <c r="X8023"/>
      <c r="Y8023"/>
      <c r="AA8023"/>
      <c r="AB8023"/>
      <c r="AD8023"/>
      <c r="AE8023"/>
      <c r="AG8023"/>
      <c r="AH8023"/>
      <c r="AJ8023"/>
      <c r="AK8023"/>
      <c r="AM8023"/>
      <c r="AN8023"/>
      <c r="AP8023"/>
      <c r="AQ8023"/>
      <c r="AS8023"/>
      <c r="AT8023"/>
    </row>
    <row r="8024" spans="18:46">
      <c r="R8024"/>
      <c r="S8024"/>
      <c r="U8024"/>
      <c r="V8024"/>
      <c r="X8024"/>
      <c r="Y8024"/>
      <c r="AA8024"/>
      <c r="AB8024"/>
      <c r="AD8024"/>
      <c r="AE8024"/>
      <c r="AG8024"/>
      <c r="AH8024"/>
      <c r="AJ8024"/>
      <c r="AK8024"/>
      <c r="AM8024"/>
      <c r="AN8024"/>
      <c r="AP8024"/>
      <c r="AQ8024"/>
      <c r="AS8024"/>
      <c r="AT8024"/>
    </row>
    <row r="8025" spans="18:46">
      <c r="R8025"/>
      <c r="S8025"/>
      <c r="U8025"/>
      <c r="V8025"/>
      <c r="X8025"/>
      <c r="Y8025"/>
      <c r="AA8025"/>
      <c r="AB8025"/>
      <c r="AD8025"/>
      <c r="AE8025"/>
      <c r="AG8025"/>
      <c r="AH8025"/>
      <c r="AJ8025"/>
      <c r="AK8025"/>
      <c r="AM8025"/>
      <c r="AN8025"/>
      <c r="AP8025"/>
      <c r="AQ8025"/>
      <c r="AS8025"/>
      <c r="AT8025"/>
    </row>
    <row r="8026" spans="18:46">
      <c r="R8026"/>
      <c r="S8026"/>
      <c r="U8026"/>
      <c r="V8026"/>
      <c r="X8026"/>
      <c r="Y8026"/>
      <c r="AA8026"/>
      <c r="AB8026"/>
      <c r="AD8026"/>
      <c r="AE8026"/>
      <c r="AG8026"/>
      <c r="AH8026"/>
      <c r="AJ8026"/>
      <c r="AK8026"/>
      <c r="AM8026"/>
      <c r="AN8026"/>
      <c r="AP8026"/>
      <c r="AQ8026"/>
      <c r="AS8026"/>
      <c r="AT8026"/>
    </row>
    <row r="8027" spans="18:46">
      <c r="R8027"/>
      <c r="S8027"/>
      <c r="U8027"/>
      <c r="V8027"/>
      <c r="X8027"/>
      <c r="Y8027"/>
      <c r="AA8027"/>
      <c r="AB8027"/>
      <c r="AD8027"/>
      <c r="AE8027"/>
      <c r="AG8027"/>
      <c r="AH8027"/>
      <c r="AJ8027"/>
      <c r="AK8027"/>
      <c r="AM8027"/>
      <c r="AN8027"/>
      <c r="AP8027"/>
      <c r="AQ8027"/>
      <c r="AS8027"/>
      <c r="AT8027"/>
    </row>
    <row r="8028" spans="18:46">
      <c r="R8028"/>
      <c r="S8028"/>
      <c r="U8028"/>
      <c r="V8028"/>
      <c r="X8028"/>
      <c r="Y8028"/>
      <c r="AA8028"/>
      <c r="AB8028"/>
      <c r="AD8028"/>
      <c r="AE8028"/>
      <c r="AG8028"/>
      <c r="AH8028"/>
      <c r="AJ8028"/>
      <c r="AK8028"/>
      <c r="AM8028"/>
      <c r="AN8028"/>
      <c r="AP8028"/>
      <c r="AQ8028"/>
      <c r="AS8028"/>
      <c r="AT8028"/>
    </row>
    <row r="8029" spans="18:46">
      <c r="R8029"/>
      <c r="S8029"/>
      <c r="U8029"/>
      <c r="V8029"/>
      <c r="X8029"/>
      <c r="Y8029"/>
      <c r="AA8029"/>
      <c r="AB8029"/>
      <c r="AD8029"/>
      <c r="AE8029"/>
      <c r="AG8029"/>
      <c r="AH8029"/>
      <c r="AJ8029"/>
      <c r="AK8029"/>
      <c r="AM8029"/>
      <c r="AN8029"/>
      <c r="AP8029"/>
      <c r="AQ8029"/>
      <c r="AS8029"/>
      <c r="AT8029"/>
    </row>
    <row r="8030" spans="18:46">
      <c r="R8030"/>
      <c r="S8030"/>
      <c r="U8030"/>
      <c r="V8030"/>
      <c r="X8030"/>
      <c r="Y8030"/>
      <c r="AA8030"/>
      <c r="AB8030"/>
      <c r="AD8030"/>
      <c r="AE8030"/>
      <c r="AG8030"/>
      <c r="AH8030"/>
      <c r="AJ8030"/>
      <c r="AK8030"/>
      <c r="AM8030"/>
      <c r="AN8030"/>
      <c r="AP8030"/>
      <c r="AQ8030"/>
      <c r="AS8030"/>
      <c r="AT8030"/>
    </row>
    <row r="8031" spans="18:46">
      <c r="R8031"/>
      <c r="S8031"/>
      <c r="U8031"/>
      <c r="V8031"/>
      <c r="X8031"/>
      <c r="Y8031"/>
      <c r="AA8031"/>
      <c r="AB8031"/>
      <c r="AD8031"/>
      <c r="AE8031"/>
      <c r="AG8031"/>
      <c r="AH8031"/>
      <c r="AJ8031"/>
      <c r="AK8031"/>
      <c r="AM8031"/>
      <c r="AN8031"/>
      <c r="AP8031"/>
      <c r="AQ8031"/>
      <c r="AS8031"/>
      <c r="AT8031"/>
    </row>
    <row r="8032" spans="18:46">
      <c r="R8032"/>
      <c r="S8032"/>
      <c r="U8032"/>
      <c r="V8032"/>
      <c r="X8032"/>
      <c r="Y8032"/>
      <c r="AA8032"/>
      <c r="AB8032"/>
      <c r="AD8032"/>
      <c r="AE8032"/>
      <c r="AG8032"/>
      <c r="AH8032"/>
      <c r="AJ8032"/>
      <c r="AK8032"/>
      <c r="AM8032"/>
      <c r="AN8032"/>
      <c r="AP8032"/>
      <c r="AQ8032"/>
      <c r="AS8032"/>
      <c r="AT8032"/>
    </row>
    <row r="8033" spans="18:46">
      <c r="R8033"/>
      <c r="S8033"/>
      <c r="U8033"/>
      <c r="V8033"/>
      <c r="X8033"/>
      <c r="Y8033"/>
      <c r="AA8033"/>
      <c r="AB8033"/>
      <c r="AD8033"/>
      <c r="AE8033"/>
      <c r="AG8033"/>
      <c r="AH8033"/>
      <c r="AJ8033"/>
      <c r="AK8033"/>
      <c r="AM8033"/>
      <c r="AN8033"/>
      <c r="AP8033"/>
      <c r="AQ8033"/>
      <c r="AS8033"/>
      <c r="AT8033"/>
    </row>
    <row r="8034" spans="18:46">
      <c r="R8034"/>
      <c r="S8034"/>
      <c r="U8034"/>
      <c r="V8034"/>
      <c r="X8034"/>
      <c r="Y8034"/>
      <c r="AA8034"/>
      <c r="AB8034"/>
      <c r="AD8034"/>
      <c r="AE8034"/>
      <c r="AG8034"/>
      <c r="AH8034"/>
      <c r="AJ8034"/>
      <c r="AK8034"/>
      <c r="AM8034"/>
      <c r="AN8034"/>
      <c r="AP8034"/>
      <c r="AQ8034"/>
      <c r="AS8034"/>
      <c r="AT8034"/>
    </row>
    <row r="8035" spans="18:46">
      <c r="R8035"/>
      <c r="S8035"/>
      <c r="U8035"/>
      <c r="V8035"/>
      <c r="X8035"/>
      <c r="Y8035"/>
      <c r="AA8035"/>
      <c r="AB8035"/>
      <c r="AD8035"/>
      <c r="AE8035"/>
      <c r="AG8035"/>
      <c r="AH8035"/>
      <c r="AJ8035"/>
      <c r="AK8035"/>
      <c r="AM8035"/>
      <c r="AN8035"/>
      <c r="AP8035"/>
      <c r="AQ8035"/>
      <c r="AS8035"/>
      <c r="AT8035"/>
    </row>
    <row r="8036" spans="18:46">
      <c r="R8036"/>
      <c r="S8036"/>
      <c r="U8036"/>
      <c r="V8036"/>
      <c r="X8036"/>
      <c r="Y8036"/>
      <c r="AA8036"/>
      <c r="AB8036"/>
      <c r="AD8036"/>
      <c r="AE8036"/>
      <c r="AG8036"/>
      <c r="AH8036"/>
      <c r="AJ8036"/>
      <c r="AK8036"/>
      <c r="AM8036"/>
      <c r="AN8036"/>
      <c r="AP8036"/>
      <c r="AQ8036"/>
      <c r="AS8036"/>
      <c r="AT8036"/>
    </row>
    <row r="8037" spans="18:46">
      <c r="R8037"/>
      <c r="S8037"/>
      <c r="U8037"/>
      <c r="V8037"/>
      <c r="X8037"/>
      <c r="Y8037"/>
      <c r="AA8037"/>
      <c r="AB8037"/>
      <c r="AD8037"/>
      <c r="AE8037"/>
      <c r="AG8037"/>
      <c r="AH8037"/>
      <c r="AJ8037"/>
      <c r="AK8037"/>
      <c r="AM8037"/>
      <c r="AN8037"/>
      <c r="AP8037"/>
      <c r="AQ8037"/>
      <c r="AS8037"/>
      <c r="AT8037"/>
    </row>
    <row r="8038" spans="18:46">
      <c r="R8038"/>
      <c r="S8038"/>
      <c r="U8038"/>
      <c r="V8038"/>
      <c r="X8038"/>
      <c r="Y8038"/>
      <c r="AA8038"/>
      <c r="AB8038"/>
      <c r="AD8038"/>
      <c r="AE8038"/>
      <c r="AG8038"/>
      <c r="AH8038"/>
      <c r="AJ8038"/>
      <c r="AK8038"/>
      <c r="AM8038"/>
      <c r="AN8038"/>
      <c r="AP8038"/>
      <c r="AQ8038"/>
      <c r="AS8038"/>
      <c r="AT8038"/>
    </row>
    <row r="8039" spans="18:46">
      <c r="R8039"/>
      <c r="S8039"/>
      <c r="U8039"/>
      <c r="V8039"/>
      <c r="X8039"/>
      <c r="Y8039"/>
      <c r="AA8039"/>
      <c r="AB8039"/>
      <c r="AD8039"/>
      <c r="AE8039"/>
      <c r="AG8039"/>
      <c r="AH8039"/>
      <c r="AJ8039"/>
      <c r="AK8039"/>
      <c r="AM8039"/>
      <c r="AN8039"/>
      <c r="AP8039"/>
      <c r="AQ8039"/>
      <c r="AS8039"/>
      <c r="AT8039"/>
    </row>
    <row r="8040" spans="18:46">
      <c r="R8040"/>
      <c r="S8040"/>
      <c r="U8040"/>
      <c r="V8040"/>
      <c r="X8040"/>
      <c r="Y8040"/>
      <c r="AA8040"/>
      <c r="AB8040"/>
      <c r="AD8040"/>
      <c r="AE8040"/>
      <c r="AG8040"/>
      <c r="AH8040"/>
      <c r="AJ8040"/>
      <c r="AK8040"/>
      <c r="AM8040"/>
      <c r="AN8040"/>
      <c r="AP8040"/>
      <c r="AQ8040"/>
      <c r="AS8040"/>
      <c r="AT8040"/>
    </row>
    <row r="8041" spans="18:46">
      <c r="R8041"/>
      <c r="S8041"/>
      <c r="U8041"/>
      <c r="V8041"/>
      <c r="X8041"/>
      <c r="Y8041"/>
      <c r="AA8041"/>
      <c r="AB8041"/>
      <c r="AD8041"/>
      <c r="AE8041"/>
      <c r="AG8041"/>
      <c r="AH8041"/>
      <c r="AJ8041"/>
      <c r="AK8041"/>
      <c r="AM8041"/>
      <c r="AN8041"/>
      <c r="AP8041"/>
      <c r="AQ8041"/>
      <c r="AS8041"/>
      <c r="AT8041"/>
    </row>
    <row r="8042" spans="18:46">
      <c r="R8042"/>
      <c r="S8042"/>
      <c r="U8042"/>
      <c r="V8042"/>
      <c r="X8042"/>
      <c r="Y8042"/>
      <c r="AA8042"/>
      <c r="AB8042"/>
      <c r="AD8042"/>
      <c r="AE8042"/>
      <c r="AG8042"/>
      <c r="AH8042"/>
      <c r="AJ8042"/>
      <c r="AK8042"/>
      <c r="AM8042"/>
      <c r="AN8042"/>
      <c r="AP8042"/>
      <c r="AQ8042"/>
      <c r="AS8042"/>
      <c r="AT8042"/>
    </row>
    <row r="8043" spans="18:46">
      <c r="R8043"/>
      <c r="S8043"/>
      <c r="U8043"/>
      <c r="V8043"/>
      <c r="X8043"/>
      <c r="Y8043"/>
      <c r="AA8043"/>
      <c r="AB8043"/>
      <c r="AD8043"/>
      <c r="AE8043"/>
      <c r="AG8043"/>
      <c r="AH8043"/>
      <c r="AJ8043"/>
      <c r="AK8043"/>
      <c r="AM8043"/>
      <c r="AN8043"/>
      <c r="AP8043"/>
      <c r="AQ8043"/>
      <c r="AS8043"/>
      <c r="AT8043"/>
    </row>
    <row r="8044" spans="18:46">
      <c r="R8044"/>
      <c r="S8044"/>
      <c r="U8044"/>
      <c r="V8044"/>
      <c r="X8044"/>
      <c r="Y8044"/>
      <c r="AA8044"/>
      <c r="AB8044"/>
      <c r="AD8044"/>
      <c r="AE8044"/>
      <c r="AG8044"/>
      <c r="AH8044"/>
      <c r="AJ8044"/>
      <c r="AK8044"/>
      <c r="AM8044"/>
      <c r="AN8044"/>
      <c r="AP8044"/>
      <c r="AQ8044"/>
      <c r="AS8044"/>
      <c r="AT8044"/>
    </row>
    <row r="8045" spans="18:46">
      <c r="R8045"/>
      <c r="S8045"/>
      <c r="U8045"/>
      <c r="V8045"/>
      <c r="X8045"/>
      <c r="Y8045"/>
      <c r="AA8045"/>
      <c r="AB8045"/>
      <c r="AD8045"/>
      <c r="AE8045"/>
      <c r="AG8045"/>
      <c r="AH8045"/>
      <c r="AJ8045"/>
      <c r="AK8045"/>
      <c r="AM8045"/>
      <c r="AN8045"/>
      <c r="AP8045"/>
      <c r="AQ8045"/>
      <c r="AS8045"/>
      <c r="AT8045"/>
    </row>
    <row r="8046" spans="18:46">
      <c r="R8046"/>
      <c r="S8046"/>
      <c r="U8046"/>
      <c r="V8046"/>
      <c r="X8046"/>
      <c r="Y8046"/>
      <c r="AA8046"/>
      <c r="AB8046"/>
      <c r="AD8046"/>
      <c r="AE8046"/>
      <c r="AG8046"/>
      <c r="AH8046"/>
      <c r="AJ8046"/>
      <c r="AK8046"/>
      <c r="AM8046"/>
      <c r="AN8046"/>
      <c r="AP8046"/>
      <c r="AQ8046"/>
      <c r="AS8046"/>
      <c r="AT8046"/>
    </row>
    <row r="8047" spans="18:46">
      <c r="R8047"/>
      <c r="S8047"/>
      <c r="U8047"/>
      <c r="V8047"/>
      <c r="X8047"/>
      <c r="Y8047"/>
      <c r="AA8047"/>
      <c r="AB8047"/>
      <c r="AD8047"/>
      <c r="AE8047"/>
      <c r="AG8047"/>
      <c r="AH8047"/>
      <c r="AJ8047"/>
      <c r="AK8047"/>
      <c r="AM8047"/>
      <c r="AN8047"/>
      <c r="AP8047"/>
      <c r="AQ8047"/>
      <c r="AS8047"/>
      <c r="AT8047"/>
    </row>
    <row r="8048" spans="18:46">
      <c r="R8048"/>
      <c r="S8048"/>
      <c r="U8048"/>
      <c r="V8048"/>
      <c r="X8048"/>
      <c r="Y8048"/>
      <c r="AA8048"/>
      <c r="AB8048"/>
      <c r="AD8048"/>
      <c r="AE8048"/>
      <c r="AG8048"/>
      <c r="AH8048"/>
      <c r="AJ8048"/>
      <c r="AK8048"/>
      <c r="AM8048"/>
      <c r="AN8048"/>
      <c r="AP8048"/>
      <c r="AQ8048"/>
      <c r="AS8048"/>
      <c r="AT8048"/>
    </row>
    <row r="8049" spans="18:46">
      <c r="R8049"/>
      <c r="S8049"/>
      <c r="U8049"/>
      <c r="V8049"/>
      <c r="X8049"/>
      <c r="Y8049"/>
      <c r="AA8049"/>
      <c r="AB8049"/>
      <c r="AD8049"/>
      <c r="AE8049"/>
      <c r="AG8049"/>
      <c r="AH8049"/>
      <c r="AJ8049"/>
      <c r="AK8049"/>
      <c r="AM8049"/>
      <c r="AN8049"/>
      <c r="AP8049"/>
      <c r="AQ8049"/>
      <c r="AS8049"/>
      <c r="AT8049"/>
    </row>
    <row r="8050" spans="18:46">
      <c r="R8050"/>
      <c r="S8050"/>
      <c r="U8050"/>
      <c r="V8050"/>
      <c r="X8050"/>
      <c r="Y8050"/>
      <c r="AA8050"/>
      <c r="AB8050"/>
      <c r="AD8050"/>
      <c r="AE8050"/>
      <c r="AG8050"/>
      <c r="AH8050"/>
      <c r="AJ8050"/>
      <c r="AK8050"/>
      <c r="AM8050"/>
      <c r="AN8050"/>
      <c r="AP8050"/>
      <c r="AQ8050"/>
      <c r="AS8050"/>
      <c r="AT8050"/>
    </row>
    <row r="8051" spans="18:46">
      <c r="R8051"/>
      <c r="S8051"/>
      <c r="U8051"/>
      <c r="V8051"/>
      <c r="X8051"/>
      <c r="Y8051"/>
      <c r="AA8051"/>
      <c r="AB8051"/>
      <c r="AD8051"/>
      <c r="AE8051"/>
      <c r="AG8051"/>
      <c r="AH8051"/>
      <c r="AJ8051"/>
      <c r="AK8051"/>
      <c r="AM8051"/>
      <c r="AN8051"/>
      <c r="AP8051"/>
      <c r="AQ8051"/>
      <c r="AS8051"/>
      <c r="AT8051"/>
    </row>
    <row r="8052" spans="18:46">
      <c r="R8052"/>
      <c r="S8052"/>
      <c r="U8052"/>
      <c r="V8052"/>
      <c r="X8052"/>
      <c r="Y8052"/>
      <c r="AA8052"/>
      <c r="AB8052"/>
      <c r="AD8052"/>
      <c r="AE8052"/>
      <c r="AG8052"/>
      <c r="AH8052"/>
      <c r="AJ8052"/>
      <c r="AK8052"/>
      <c r="AM8052"/>
      <c r="AN8052"/>
      <c r="AP8052"/>
      <c r="AQ8052"/>
      <c r="AS8052"/>
      <c r="AT8052"/>
    </row>
    <row r="8053" spans="18:46">
      <c r="R8053"/>
      <c r="S8053"/>
      <c r="U8053"/>
      <c r="V8053"/>
      <c r="X8053"/>
      <c r="Y8053"/>
      <c r="AA8053"/>
      <c r="AB8053"/>
      <c r="AD8053"/>
      <c r="AE8053"/>
      <c r="AG8053"/>
      <c r="AH8053"/>
      <c r="AJ8053"/>
      <c r="AK8053"/>
      <c r="AM8053"/>
      <c r="AN8053"/>
      <c r="AP8053"/>
      <c r="AQ8053"/>
      <c r="AS8053"/>
      <c r="AT8053"/>
    </row>
    <row r="8054" spans="18:46">
      <c r="R8054"/>
      <c r="S8054"/>
      <c r="U8054"/>
      <c r="V8054"/>
      <c r="X8054"/>
      <c r="Y8054"/>
      <c r="AA8054"/>
      <c r="AB8054"/>
      <c r="AD8054"/>
      <c r="AE8054"/>
      <c r="AG8054"/>
      <c r="AH8054"/>
      <c r="AJ8054"/>
      <c r="AK8054"/>
      <c r="AM8054"/>
      <c r="AN8054"/>
      <c r="AP8054"/>
      <c r="AQ8054"/>
      <c r="AS8054"/>
      <c r="AT8054"/>
    </row>
    <row r="8055" spans="18:46">
      <c r="R8055"/>
      <c r="S8055"/>
      <c r="U8055"/>
      <c r="V8055"/>
      <c r="X8055"/>
      <c r="Y8055"/>
      <c r="AA8055"/>
      <c r="AB8055"/>
      <c r="AD8055"/>
      <c r="AE8055"/>
      <c r="AG8055"/>
      <c r="AH8055"/>
      <c r="AJ8055"/>
      <c r="AK8055"/>
      <c r="AM8055"/>
      <c r="AN8055"/>
      <c r="AP8055"/>
      <c r="AQ8055"/>
      <c r="AS8055"/>
      <c r="AT8055"/>
    </row>
    <row r="8056" spans="18:46">
      <c r="R8056"/>
      <c r="S8056"/>
      <c r="U8056"/>
      <c r="V8056"/>
      <c r="X8056"/>
      <c r="Y8056"/>
      <c r="AA8056"/>
      <c r="AB8056"/>
      <c r="AD8056"/>
      <c r="AE8056"/>
      <c r="AG8056"/>
      <c r="AH8056"/>
      <c r="AJ8056"/>
      <c r="AK8056"/>
      <c r="AM8056"/>
      <c r="AN8056"/>
      <c r="AP8056"/>
      <c r="AQ8056"/>
      <c r="AS8056"/>
      <c r="AT8056"/>
    </row>
    <row r="8057" spans="18:46">
      <c r="R8057"/>
      <c r="S8057"/>
      <c r="U8057"/>
      <c r="V8057"/>
      <c r="X8057"/>
      <c r="Y8057"/>
      <c r="AA8057"/>
      <c r="AB8057"/>
      <c r="AD8057"/>
      <c r="AE8057"/>
      <c r="AG8057"/>
      <c r="AH8057"/>
      <c r="AJ8057"/>
      <c r="AK8057"/>
      <c r="AM8057"/>
      <c r="AN8057"/>
      <c r="AP8057"/>
      <c r="AQ8057"/>
      <c r="AS8057"/>
      <c r="AT8057"/>
    </row>
    <row r="8058" spans="18:46">
      <c r="R8058"/>
      <c r="S8058"/>
      <c r="U8058"/>
      <c r="V8058"/>
      <c r="X8058"/>
      <c r="Y8058"/>
      <c r="AA8058"/>
      <c r="AB8058"/>
      <c r="AD8058"/>
      <c r="AE8058"/>
      <c r="AG8058"/>
      <c r="AH8058"/>
      <c r="AJ8058"/>
      <c r="AK8058"/>
      <c r="AM8058"/>
      <c r="AN8058"/>
      <c r="AP8058"/>
      <c r="AQ8058"/>
      <c r="AS8058"/>
      <c r="AT8058"/>
    </row>
    <row r="8059" spans="18:46">
      <c r="R8059"/>
      <c r="S8059"/>
      <c r="U8059"/>
      <c r="V8059"/>
      <c r="X8059"/>
      <c r="Y8059"/>
      <c r="AA8059"/>
      <c r="AB8059"/>
      <c r="AD8059"/>
      <c r="AE8059"/>
      <c r="AG8059"/>
      <c r="AH8059"/>
      <c r="AJ8059"/>
      <c r="AK8059"/>
      <c r="AM8059"/>
      <c r="AN8059"/>
      <c r="AP8059"/>
      <c r="AQ8059"/>
      <c r="AS8059"/>
      <c r="AT8059"/>
    </row>
    <row r="8060" spans="18:46">
      <c r="R8060"/>
      <c r="S8060"/>
      <c r="U8060"/>
      <c r="V8060"/>
      <c r="X8060"/>
      <c r="Y8060"/>
      <c r="AA8060"/>
      <c r="AB8060"/>
      <c r="AD8060"/>
      <c r="AE8060"/>
      <c r="AG8060"/>
      <c r="AH8060"/>
      <c r="AJ8060"/>
      <c r="AK8060"/>
      <c r="AM8060"/>
      <c r="AN8060"/>
      <c r="AP8060"/>
      <c r="AQ8060"/>
      <c r="AS8060"/>
      <c r="AT8060"/>
    </row>
    <row r="8061" spans="18:46">
      <c r="R8061"/>
      <c r="S8061"/>
      <c r="U8061"/>
      <c r="V8061"/>
      <c r="X8061"/>
      <c r="Y8061"/>
      <c r="AA8061"/>
      <c r="AB8061"/>
      <c r="AD8061"/>
      <c r="AE8061"/>
      <c r="AG8061"/>
      <c r="AH8061"/>
      <c r="AJ8061"/>
      <c r="AK8061"/>
      <c r="AM8061"/>
      <c r="AN8061"/>
      <c r="AP8061"/>
      <c r="AQ8061"/>
      <c r="AS8061"/>
      <c r="AT8061"/>
    </row>
    <row r="8062" spans="18:46">
      <c r="R8062"/>
      <c r="S8062"/>
      <c r="U8062"/>
      <c r="V8062"/>
      <c r="X8062"/>
      <c r="Y8062"/>
      <c r="AA8062"/>
      <c r="AB8062"/>
      <c r="AD8062"/>
      <c r="AE8062"/>
      <c r="AG8062"/>
      <c r="AH8062"/>
      <c r="AJ8062"/>
      <c r="AK8062"/>
      <c r="AM8062"/>
      <c r="AN8062"/>
      <c r="AP8062"/>
      <c r="AQ8062"/>
      <c r="AS8062"/>
      <c r="AT8062"/>
    </row>
    <row r="8063" spans="18:46">
      <c r="R8063"/>
      <c r="S8063"/>
      <c r="U8063"/>
      <c r="V8063"/>
      <c r="X8063"/>
      <c r="Y8063"/>
      <c r="AA8063"/>
      <c r="AB8063"/>
      <c r="AD8063"/>
      <c r="AE8063"/>
      <c r="AG8063"/>
      <c r="AH8063"/>
      <c r="AJ8063"/>
      <c r="AK8063"/>
      <c r="AM8063"/>
      <c r="AN8063"/>
      <c r="AP8063"/>
      <c r="AQ8063"/>
      <c r="AS8063"/>
      <c r="AT8063"/>
    </row>
    <row r="8064" spans="18:46">
      <c r="R8064"/>
      <c r="S8064"/>
      <c r="U8064"/>
      <c r="V8064"/>
      <c r="X8064"/>
      <c r="Y8064"/>
      <c r="AA8064"/>
      <c r="AB8064"/>
      <c r="AD8064"/>
      <c r="AE8064"/>
      <c r="AG8064"/>
      <c r="AH8064"/>
      <c r="AJ8064"/>
      <c r="AK8064"/>
      <c r="AM8064"/>
      <c r="AN8064"/>
      <c r="AP8064"/>
      <c r="AQ8064"/>
      <c r="AS8064"/>
      <c r="AT8064"/>
    </row>
    <row r="8065" spans="18:46">
      <c r="R8065"/>
      <c r="S8065"/>
      <c r="U8065"/>
      <c r="V8065"/>
      <c r="X8065"/>
      <c r="Y8065"/>
      <c r="AA8065"/>
      <c r="AB8065"/>
      <c r="AD8065"/>
      <c r="AE8065"/>
      <c r="AG8065"/>
      <c r="AH8065"/>
      <c r="AJ8065"/>
      <c r="AK8065"/>
      <c r="AM8065"/>
      <c r="AN8065"/>
      <c r="AP8065"/>
      <c r="AQ8065"/>
      <c r="AS8065"/>
      <c r="AT8065"/>
    </row>
    <row r="8066" spans="18:46">
      <c r="R8066"/>
      <c r="S8066"/>
      <c r="U8066"/>
      <c r="V8066"/>
      <c r="X8066"/>
      <c r="Y8066"/>
      <c r="AA8066"/>
      <c r="AB8066"/>
      <c r="AD8066"/>
      <c r="AE8066"/>
      <c r="AG8066"/>
      <c r="AH8066"/>
      <c r="AJ8066"/>
      <c r="AK8066"/>
      <c r="AM8066"/>
      <c r="AN8066"/>
      <c r="AP8066"/>
      <c r="AQ8066"/>
      <c r="AS8066"/>
      <c r="AT8066"/>
    </row>
    <row r="8067" spans="18:46">
      <c r="R8067"/>
      <c r="S8067"/>
      <c r="U8067"/>
      <c r="V8067"/>
      <c r="X8067"/>
      <c r="Y8067"/>
      <c r="AA8067"/>
      <c r="AB8067"/>
      <c r="AD8067"/>
      <c r="AE8067"/>
      <c r="AG8067"/>
      <c r="AH8067"/>
      <c r="AJ8067"/>
      <c r="AK8067"/>
      <c r="AM8067"/>
      <c r="AN8067"/>
      <c r="AP8067"/>
      <c r="AQ8067"/>
      <c r="AS8067"/>
      <c r="AT8067"/>
    </row>
    <row r="8068" spans="18:46">
      <c r="R8068"/>
      <c r="S8068"/>
      <c r="U8068"/>
      <c r="V8068"/>
      <c r="X8068"/>
      <c r="Y8068"/>
      <c r="AA8068"/>
      <c r="AB8068"/>
      <c r="AD8068"/>
      <c r="AE8068"/>
      <c r="AG8068"/>
      <c r="AH8068"/>
      <c r="AJ8068"/>
      <c r="AK8068"/>
      <c r="AM8068"/>
      <c r="AN8068"/>
      <c r="AP8068"/>
      <c r="AQ8068"/>
      <c r="AS8068"/>
      <c r="AT8068"/>
    </row>
    <row r="8069" spans="18:46">
      <c r="R8069"/>
      <c r="S8069"/>
      <c r="U8069"/>
      <c r="V8069"/>
      <c r="X8069"/>
      <c r="Y8069"/>
      <c r="AA8069"/>
      <c r="AB8069"/>
      <c r="AD8069"/>
      <c r="AE8069"/>
      <c r="AG8069"/>
      <c r="AH8069"/>
      <c r="AJ8069"/>
      <c r="AK8069"/>
      <c r="AM8069"/>
      <c r="AN8069"/>
      <c r="AP8069"/>
      <c r="AQ8069"/>
      <c r="AS8069"/>
      <c r="AT8069"/>
    </row>
    <row r="8070" spans="18:46">
      <c r="R8070"/>
      <c r="S8070"/>
      <c r="U8070"/>
      <c r="V8070"/>
      <c r="X8070"/>
      <c r="Y8070"/>
      <c r="AA8070"/>
      <c r="AB8070"/>
      <c r="AD8070"/>
      <c r="AE8070"/>
      <c r="AG8070"/>
      <c r="AH8070"/>
      <c r="AJ8070"/>
      <c r="AK8070"/>
      <c r="AM8070"/>
      <c r="AN8070"/>
      <c r="AP8070"/>
      <c r="AQ8070"/>
      <c r="AS8070"/>
      <c r="AT8070"/>
    </row>
    <row r="8071" spans="18:46">
      <c r="R8071"/>
      <c r="S8071"/>
      <c r="U8071"/>
      <c r="V8071"/>
      <c r="X8071"/>
      <c r="Y8071"/>
      <c r="AA8071"/>
      <c r="AB8071"/>
      <c r="AD8071"/>
      <c r="AE8071"/>
      <c r="AG8071"/>
      <c r="AH8071"/>
      <c r="AJ8071"/>
      <c r="AK8071"/>
      <c r="AM8071"/>
      <c r="AN8071"/>
      <c r="AP8071"/>
      <c r="AQ8071"/>
      <c r="AS8071"/>
      <c r="AT8071"/>
    </row>
    <row r="8072" spans="18:46">
      <c r="R8072"/>
      <c r="S8072"/>
      <c r="U8072"/>
      <c r="V8072"/>
      <c r="X8072"/>
      <c r="Y8072"/>
      <c r="AA8072"/>
      <c r="AB8072"/>
      <c r="AD8072"/>
      <c r="AE8072"/>
      <c r="AG8072"/>
      <c r="AH8072"/>
      <c r="AJ8072"/>
      <c r="AK8072"/>
      <c r="AM8072"/>
      <c r="AN8072"/>
      <c r="AP8072"/>
      <c r="AQ8072"/>
      <c r="AS8072"/>
      <c r="AT8072"/>
    </row>
    <row r="8073" spans="18:46">
      <c r="R8073"/>
      <c r="S8073"/>
      <c r="U8073"/>
      <c r="V8073"/>
      <c r="X8073"/>
      <c r="Y8073"/>
      <c r="AA8073"/>
      <c r="AB8073"/>
      <c r="AD8073"/>
      <c r="AE8073"/>
      <c r="AG8073"/>
      <c r="AH8073"/>
      <c r="AJ8073"/>
      <c r="AK8073"/>
      <c r="AM8073"/>
      <c r="AN8073"/>
      <c r="AP8073"/>
      <c r="AQ8073"/>
      <c r="AS8073"/>
      <c r="AT8073"/>
    </row>
    <row r="8074" spans="18:46">
      <c r="R8074"/>
      <c r="S8074"/>
      <c r="U8074"/>
      <c r="V8074"/>
      <c r="X8074"/>
      <c r="Y8074"/>
      <c r="AA8074"/>
      <c r="AB8074"/>
      <c r="AD8074"/>
      <c r="AE8074"/>
      <c r="AG8074"/>
      <c r="AH8074"/>
      <c r="AJ8074"/>
      <c r="AK8074"/>
      <c r="AM8074"/>
      <c r="AN8074"/>
      <c r="AP8074"/>
      <c r="AQ8074"/>
      <c r="AS8074"/>
      <c r="AT8074"/>
    </row>
    <row r="8075" spans="18:46">
      <c r="R8075"/>
      <c r="S8075"/>
      <c r="U8075"/>
      <c r="V8075"/>
      <c r="X8075"/>
      <c r="Y8075"/>
      <c r="AA8075"/>
      <c r="AB8075"/>
      <c r="AD8075"/>
      <c r="AE8075"/>
      <c r="AG8075"/>
      <c r="AH8075"/>
      <c r="AJ8075"/>
      <c r="AK8075"/>
      <c r="AM8075"/>
      <c r="AN8075"/>
      <c r="AP8075"/>
      <c r="AQ8075"/>
      <c r="AS8075"/>
      <c r="AT8075"/>
    </row>
    <row r="8076" spans="18:46">
      <c r="R8076"/>
      <c r="S8076"/>
      <c r="U8076"/>
      <c r="V8076"/>
      <c r="X8076"/>
      <c r="Y8076"/>
      <c r="AA8076"/>
      <c r="AB8076"/>
      <c r="AD8076"/>
      <c r="AE8076"/>
      <c r="AG8076"/>
      <c r="AH8076"/>
      <c r="AJ8076"/>
      <c r="AK8076"/>
      <c r="AM8076"/>
      <c r="AN8076"/>
      <c r="AP8076"/>
      <c r="AQ8076"/>
      <c r="AS8076"/>
      <c r="AT8076"/>
    </row>
    <row r="8077" spans="18:46">
      <c r="R8077"/>
      <c r="S8077"/>
      <c r="U8077"/>
      <c r="V8077"/>
      <c r="X8077"/>
      <c r="Y8077"/>
      <c r="AA8077"/>
      <c r="AB8077"/>
      <c r="AD8077"/>
      <c r="AE8077"/>
      <c r="AG8077"/>
      <c r="AH8077"/>
      <c r="AJ8077"/>
      <c r="AK8077"/>
      <c r="AM8077"/>
      <c r="AN8077"/>
      <c r="AP8077"/>
      <c r="AQ8077"/>
      <c r="AS8077"/>
      <c r="AT8077"/>
    </row>
    <row r="8078" spans="18:46">
      <c r="R8078"/>
      <c r="S8078"/>
      <c r="U8078"/>
      <c r="V8078"/>
      <c r="X8078"/>
      <c r="Y8078"/>
      <c r="AA8078"/>
      <c r="AB8078"/>
      <c r="AD8078"/>
      <c r="AE8078"/>
      <c r="AG8078"/>
      <c r="AH8078"/>
      <c r="AJ8078"/>
      <c r="AK8078"/>
      <c r="AM8078"/>
      <c r="AN8078"/>
      <c r="AP8078"/>
      <c r="AQ8078"/>
      <c r="AS8078"/>
      <c r="AT8078"/>
    </row>
    <row r="8079" spans="18:46">
      <c r="R8079"/>
      <c r="S8079"/>
      <c r="U8079"/>
      <c r="V8079"/>
      <c r="X8079"/>
      <c r="Y8079"/>
      <c r="AA8079"/>
      <c r="AB8079"/>
      <c r="AD8079"/>
      <c r="AE8079"/>
      <c r="AG8079"/>
      <c r="AH8079"/>
      <c r="AJ8079"/>
      <c r="AK8079"/>
      <c r="AM8079"/>
      <c r="AN8079"/>
      <c r="AP8079"/>
      <c r="AQ8079"/>
      <c r="AS8079"/>
      <c r="AT8079"/>
    </row>
    <row r="8080" spans="18:46">
      <c r="R8080"/>
      <c r="S8080"/>
      <c r="U8080"/>
      <c r="V8080"/>
      <c r="X8080"/>
      <c r="Y8080"/>
      <c r="AA8080"/>
      <c r="AB8080"/>
      <c r="AD8080"/>
      <c r="AE8080"/>
      <c r="AG8080"/>
      <c r="AH8080"/>
      <c r="AJ8080"/>
      <c r="AK8080"/>
      <c r="AM8080"/>
      <c r="AN8080"/>
      <c r="AP8080"/>
      <c r="AQ8080"/>
      <c r="AS8080"/>
      <c r="AT8080"/>
    </row>
    <row r="8081" spans="18:46">
      <c r="R8081"/>
      <c r="S8081"/>
      <c r="U8081"/>
      <c r="V8081"/>
      <c r="X8081"/>
      <c r="Y8081"/>
      <c r="AA8081"/>
      <c r="AB8081"/>
      <c r="AD8081"/>
      <c r="AE8081"/>
      <c r="AG8081"/>
      <c r="AH8081"/>
      <c r="AJ8081"/>
      <c r="AK8081"/>
      <c r="AM8081"/>
      <c r="AN8081"/>
      <c r="AP8081"/>
      <c r="AQ8081"/>
      <c r="AS8081"/>
      <c r="AT8081"/>
    </row>
    <row r="8082" spans="18:46">
      <c r="R8082"/>
      <c r="S8082"/>
      <c r="U8082"/>
      <c r="V8082"/>
      <c r="X8082"/>
      <c r="Y8082"/>
      <c r="AA8082"/>
      <c r="AB8082"/>
      <c r="AD8082"/>
      <c r="AE8082"/>
      <c r="AG8082"/>
      <c r="AH8082"/>
      <c r="AJ8082"/>
      <c r="AK8082"/>
      <c r="AM8082"/>
      <c r="AN8082"/>
      <c r="AP8082"/>
      <c r="AQ8082"/>
      <c r="AS8082"/>
      <c r="AT8082"/>
    </row>
    <row r="8083" spans="18:46">
      <c r="R8083"/>
      <c r="S8083"/>
      <c r="U8083"/>
      <c r="V8083"/>
      <c r="X8083"/>
      <c r="Y8083"/>
      <c r="AA8083"/>
      <c r="AB8083"/>
      <c r="AD8083"/>
      <c r="AE8083"/>
      <c r="AG8083"/>
      <c r="AH8083"/>
      <c r="AJ8083"/>
      <c r="AK8083"/>
      <c r="AM8083"/>
      <c r="AN8083"/>
      <c r="AP8083"/>
      <c r="AQ8083"/>
      <c r="AS8083"/>
      <c r="AT8083"/>
    </row>
    <row r="8084" spans="18:46">
      <c r="R8084"/>
      <c r="S8084"/>
      <c r="U8084"/>
      <c r="V8084"/>
      <c r="X8084"/>
      <c r="Y8084"/>
      <c r="AA8084"/>
      <c r="AB8084"/>
      <c r="AD8084"/>
      <c r="AE8084"/>
      <c r="AG8084"/>
      <c r="AH8084"/>
      <c r="AJ8084"/>
      <c r="AK8084"/>
      <c r="AM8084"/>
      <c r="AN8084"/>
      <c r="AP8084"/>
      <c r="AQ8084"/>
      <c r="AS8084"/>
      <c r="AT8084"/>
    </row>
    <row r="8085" spans="18:46">
      <c r="R8085"/>
      <c r="S8085"/>
      <c r="U8085"/>
      <c r="V8085"/>
      <c r="X8085"/>
      <c r="Y8085"/>
      <c r="AA8085"/>
      <c r="AB8085"/>
      <c r="AD8085"/>
      <c r="AE8085"/>
      <c r="AG8085"/>
      <c r="AH8085"/>
      <c r="AJ8085"/>
      <c r="AK8085"/>
      <c r="AM8085"/>
      <c r="AN8085"/>
      <c r="AP8085"/>
      <c r="AQ8085"/>
      <c r="AS8085"/>
      <c r="AT8085"/>
    </row>
    <row r="8086" spans="18:46">
      <c r="R8086"/>
      <c r="S8086"/>
      <c r="U8086"/>
      <c r="V8086"/>
      <c r="X8086"/>
      <c r="Y8086"/>
      <c r="AA8086"/>
      <c r="AB8086"/>
      <c r="AD8086"/>
      <c r="AE8086"/>
      <c r="AG8086"/>
      <c r="AH8086"/>
      <c r="AJ8086"/>
      <c r="AK8086"/>
      <c r="AM8086"/>
      <c r="AN8086"/>
      <c r="AP8086"/>
      <c r="AQ8086"/>
      <c r="AS8086"/>
      <c r="AT8086"/>
    </row>
    <row r="8087" spans="18:46">
      <c r="R8087"/>
      <c r="S8087"/>
      <c r="U8087"/>
      <c r="V8087"/>
      <c r="X8087"/>
      <c r="Y8087"/>
      <c r="AA8087"/>
      <c r="AB8087"/>
      <c r="AD8087"/>
      <c r="AE8087"/>
      <c r="AG8087"/>
      <c r="AH8087"/>
      <c r="AJ8087"/>
      <c r="AK8087"/>
      <c r="AM8087"/>
      <c r="AN8087"/>
      <c r="AP8087"/>
      <c r="AQ8087"/>
      <c r="AS8087"/>
      <c r="AT8087"/>
    </row>
    <row r="8088" spans="18:46">
      <c r="R8088"/>
      <c r="S8088"/>
      <c r="U8088"/>
      <c r="V8088"/>
      <c r="X8088"/>
      <c r="Y8088"/>
      <c r="AA8088"/>
      <c r="AB8088"/>
      <c r="AD8088"/>
      <c r="AE8088"/>
      <c r="AG8088"/>
      <c r="AH8088"/>
      <c r="AJ8088"/>
      <c r="AK8088"/>
      <c r="AM8088"/>
      <c r="AN8088"/>
      <c r="AP8088"/>
      <c r="AQ8088"/>
      <c r="AS8088"/>
      <c r="AT8088"/>
    </row>
    <row r="8089" spans="18:46">
      <c r="R8089"/>
      <c r="S8089"/>
      <c r="U8089"/>
      <c r="V8089"/>
      <c r="X8089"/>
      <c r="Y8089"/>
      <c r="AA8089"/>
      <c r="AB8089"/>
      <c r="AD8089"/>
      <c r="AE8089"/>
      <c r="AG8089"/>
      <c r="AH8089"/>
      <c r="AJ8089"/>
      <c r="AK8089"/>
      <c r="AM8089"/>
      <c r="AN8089"/>
      <c r="AP8089"/>
      <c r="AQ8089"/>
      <c r="AS8089"/>
      <c r="AT8089"/>
    </row>
    <row r="8090" spans="18:46">
      <c r="R8090"/>
      <c r="S8090"/>
      <c r="U8090"/>
      <c r="V8090"/>
      <c r="X8090"/>
      <c r="Y8090"/>
      <c r="AA8090"/>
      <c r="AB8090"/>
      <c r="AD8090"/>
      <c r="AE8090"/>
      <c r="AG8090"/>
      <c r="AH8090"/>
      <c r="AJ8090"/>
      <c r="AK8090"/>
      <c r="AM8090"/>
      <c r="AN8090"/>
      <c r="AP8090"/>
      <c r="AQ8090"/>
      <c r="AS8090"/>
      <c r="AT8090"/>
    </row>
    <row r="8091" spans="18:46">
      <c r="R8091"/>
      <c r="S8091"/>
      <c r="U8091"/>
      <c r="V8091"/>
      <c r="X8091"/>
      <c r="Y8091"/>
      <c r="AA8091"/>
      <c r="AB8091"/>
      <c r="AD8091"/>
      <c r="AE8091"/>
      <c r="AG8091"/>
      <c r="AH8091"/>
      <c r="AJ8091"/>
      <c r="AK8091"/>
      <c r="AM8091"/>
      <c r="AN8091"/>
      <c r="AP8091"/>
      <c r="AQ8091"/>
      <c r="AS8091"/>
      <c r="AT8091"/>
    </row>
    <row r="8092" spans="18:46">
      <c r="R8092"/>
      <c r="S8092"/>
      <c r="U8092"/>
      <c r="V8092"/>
      <c r="X8092"/>
      <c r="Y8092"/>
      <c r="AA8092"/>
      <c r="AB8092"/>
      <c r="AD8092"/>
      <c r="AE8092"/>
      <c r="AG8092"/>
      <c r="AH8092"/>
      <c r="AJ8092"/>
      <c r="AK8092"/>
      <c r="AM8092"/>
      <c r="AN8092"/>
      <c r="AP8092"/>
      <c r="AQ8092"/>
      <c r="AS8092"/>
      <c r="AT8092"/>
    </row>
    <row r="8093" spans="18:46">
      <c r="R8093"/>
      <c r="S8093"/>
      <c r="U8093"/>
      <c r="V8093"/>
      <c r="X8093"/>
      <c r="Y8093"/>
      <c r="AA8093"/>
      <c r="AB8093"/>
      <c r="AD8093"/>
      <c r="AE8093"/>
      <c r="AG8093"/>
      <c r="AH8093"/>
      <c r="AJ8093"/>
      <c r="AK8093"/>
      <c r="AM8093"/>
      <c r="AN8093"/>
      <c r="AP8093"/>
      <c r="AQ8093"/>
      <c r="AS8093"/>
      <c r="AT8093"/>
    </row>
    <row r="8094" spans="18:46">
      <c r="R8094"/>
      <c r="S8094"/>
      <c r="U8094"/>
      <c r="V8094"/>
      <c r="X8094"/>
      <c r="Y8094"/>
      <c r="AA8094"/>
      <c r="AB8094"/>
      <c r="AD8094"/>
      <c r="AE8094"/>
      <c r="AG8094"/>
      <c r="AH8094"/>
      <c r="AJ8094"/>
      <c r="AK8094"/>
      <c r="AM8094"/>
      <c r="AN8094"/>
      <c r="AP8094"/>
      <c r="AQ8094"/>
      <c r="AS8094"/>
      <c r="AT8094"/>
    </row>
    <row r="8095" spans="18:46">
      <c r="R8095"/>
      <c r="S8095"/>
      <c r="U8095"/>
      <c r="V8095"/>
      <c r="X8095"/>
      <c r="Y8095"/>
      <c r="AA8095"/>
      <c r="AB8095"/>
      <c r="AD8095"/>
      <c r="AE8095"/>
      <c r="AG8095"/>
      <c r="AH8095"/>
      <c r="AJ8095"/>
      <c r="AK8095"/>
      <c r="AM8095"/>
      <c r="AN8095"/>
      <c r="AP8095"/>
      <c r="AQ8095"/>
      <c r="AS8095"/>
      <c r="AT8095"/>
    </row>
    <row r="8096" spans="18:46">
      <c r="R8096"/>
      <c r="S8096"/>
      <c r="U8096"/>
      <c r="V8096"/>
      <c r="X8096"/>
      <c r="Y8096"/>
      <c r="AA8096"/>
      <c r="AB8096"/>
      <c r="AD8096"/>
      <c r="AE8096"/>
      <c r="AG8096"/>
      <c r="AH8096"/>
      <c r="AJ8096"/>
      <c r="AK8096"/>
      <c r="AM8096"/>
      <c r="AN8096"/>
      <c r="AP8096"/>
      <c r="AQ8096"/>
      <c r="AS8096"/>
      <c r="AT8096"/>
    </row>
    <row r="8097" spans="18:46">
      <c r="R8097"/>
      <c r="S8097"/>
      <c r="U8097"/>
      <c r="V8097"/>
      <c r="X8097"/>
      <c r="Y8097"/>
      <c r="AA8097"/>
      <c r="AB8097"/>
      <c r="AD8097"/>
      <c r="AE8097"/>
      <c r="AG8097"/>
      <c r="AH8097"/>
      <c r="AJ8097"/>
      <c r="AK8097"/>
      <c r="AM8097"/>
      <c r="AN8097"/>
      <c r="AP8097"/>
      <c r="AQ8097"/>
      <c r="AS8097"/>
      <c r="AT8097"/>
    </row>
    <row r="8098" spans="18:46">
      <c r="R8098"/>
      <c r="S8098"/>
      <c r="U8098"/>
      <c r="V8098"/>
      <c r="X8098"/>
      <c r="Y8098"/>
      <c r="AA8098"/>
      <c r="AB8098"/>
      <c r="AD8098"/>
      <c r="AE8098"/>
      <c r="AG8098"/>
      <c r="AH8098"/>
      <c r="AJ8098"/>
      <c r="AK8098"/>
      <c r="AM8098"/>
      <c r="AN8098"/>
      <c r="AP8098"/>
      <c r="AQ8098"/>
      <c r="AS8098"/>
      <c r="AT8098"/>
    </row>
    <row r="8099" spans="18:46">
      <c r="R8099"/>
      <c r="S8099"/>
      <c r="U8099"/>
      <c r="V8099"/>
      <c r="X8099"/>
      <c r="Y8099"/>
      <c r="AA8099"/>
      <c r="AB8099"/>
      <c r="AD8099"/>
      <c r="AE8099"/>
      <c r="AG8099"/>
      <c r="AH8099"/>
      <c r="AJ8099"/>
      <c r="AK8099"/>
      <c r="AM8099"/>
      <c r="AN8099"/>
      <c r="AP8099"/>
      <c r="AQ8099"/>
      <c r="AS8099"/>
      <c r="AT8099"/>
    </row>
    <row r="8100" spans="18:46">
      <c r="R8100"/>
      <c r="S8100"/>
      <c r="U8100"/>
      <c r="V8100"/>
      <c r="X8100"/>
      <c r="Y8100"/>
      <c r="AA8100"/>
      <c r="AB8100"/>
      <c r="AD8100"/>
      <c r="AE8100"/>
      <c r="AG8100"/>
      <c r="AH8100"/>
      <c r="AJ8100"/>
      <c r="AK8100"/>
      <c r="AM8100"/>
      <c r="AN8100"/>
      <c r="AP8100"/>
      <c r="AQ8100"/>
      <c r="AS8100"/>
      <c r="AT8100"/>
    </row>
    <row r="8101" spans="18:46">
      <c r="R8101"/>
      <c r="S8101"/>
      <c r="U8101"/>
      <c r="V8101"/>
      <c r="X8101"/>
      <c r="Y8101"/>
      <c r="AA8101"/>
      <c r="AB8101"/>
      <c r="AD8101"/>
      <c r="AE8101"/>
      <c r="AG8101"/>
      <c r="AH8101"/>
      <c r="AJ8101"/>
      <c r="AK8101"/>
      <c r="AM8101"/>
      <c r="AN8101"/>
      <c r="AP8101"/>
      <c r="AQ8101"/>
      <c r="AS8101"/>
      <c r="AT8101"/>
    </row>
    <row r="8102" spans="18:46">
      <c r="R8102"/>
      <c r="S8102"/>
      <c r="U8102"/>
      <c r="V8102"/>
      <c r="X8102"/>
      <c r="Y8102"/>
      <c r="AA8102"/>
      <c r="AB8102"/>
      <c r="AD8102"/>
      <c r="AE8102"/>
      <c r="AG8102"/>
      <c r="AH8102"/>
      <c r="AJ8102"/>
      <c r="AK8102"/>
      <c r="AM8102"/>
      <c r="AN8102"/>
      <c r="AP8102"/>
      <c r="AQ8102"/>
      <c r="AS8102"/>
      <c r="AT8102"/>
    </row>
    <row r="8103" spans="18:46">
      <c r="R8103"/>
      <c r="S8103"/>
      <c r="U8103"/>
      <c r="V8103"/>
      <c r="X8103"/>
      <c r="Y8103"/>
      <c r="AA8103"/>
      <c r="AB8103"/>
      <c r="AD8103"/>
      <c r="AE8103"/>
      <c r="AG8103"/>
      <c r="AH8103"/>
      <c r="AJ8103"/>
      <c r="AK8103"/>
      <c r="AM8103"/>
      <c r="AN8103"/>
      <c r="AP8103"/>
      <c r="AQ8103"/>
      <c r="AS8103"/>
      <c r="AT8103"/>
    </row>
    <row r="8104" spans="18:46">
      <c r="R8104"/>
      <c r="S8104"/>
      <c r="U8104"/>
      <c r="V8104"/>
      <c r="X8104"/>
      <c r="Y8104"/>
      <c r="AA8104"/>
      <c r="AB8104"/>
      <c r="AD8104"/>
      <c r="AE8104"/>
      <c r="AG8104"/>
      <c r="AH8104"/>
      <c r="AJ8104"/>
      <c r="AK8104"/>
      <c r="AM8104"/>
      <c r="AN8104"/>
      <c r="AP8104"/>
      <c r="AQ8104"/>
      <c r="AS8104"/>
      <c r="AT8104"/>
    </row>
    <row r="8105" spans="18:46">
      <c r="R8105"/>
      <c r="S8105"/>
      <c r="U8105"/>
      <c r="V8105"/>
      <c r="X8105"/>
      <c r="Y8105"/>
      <c r="AA8105"/>
      <c r="AB8105"/>
      <c r="AD8105"/>
      <c r="AE8105"/>
      <c r="AG8105"/>
      <c r="AH8105"/>
      <c r="AJ8105"/>
      <c r="AK8105"/>
      <c r="AM8105"/>
      <c r="AN8105"/>
      <c r="AP8105"/>
      <c r="AQ8105"/>
      <c r="AS8105"/>
      <c r="AT8105"/>
    </row>
    <row r="8106" spans="18:46">
      <c r="R8106"/>
      <c r="S8106"/>
      <c r="U8106"/>
      <c r="V8106"/>
      <c r="X8106"/>
      <c r="Y8106"/>
      <c r="AA8106"/>
      <c r="AB8106"/>
      <c r="AD8106"/>
      <c r="AE8106"/>
      <c r="AG8106"/>
      <c r="AH8106"/>
      <c r="AJ8106"/>
      <c r="AK8106"/>
      <c r="AM8106"/>
      <c r="AN8106"/>
      <c r="AP8106"/>
      <c r="AQ8106"/>
      <c r="AS8106"/>
      <c r="AT8106"/>
    </row>
    <row r="8107" spans="18:46">
      <c r="R8107"/>
      <c r="S8107"/>
      <c r="U8107"/>
      <c r="V8107"/>
      <c r="X8107"/>
      <c r="Y8107"/>
      <c r="AA8107"/>
      <c r="AB8107"/>
      <c r="AD8107"/>
      <c r="AE8107"/>
      <c r="AG8107"/>
      <c r="AH8107"/>
      <c r="AJ8107"/>
      <c r="AK8107"/>
      <c r="AM8107"/>
      <c r="AN8107"/>
      <c r="AP8107"/>
      <c r="AQ8107"/>
      <c r="AS8107"/>
      <c r="AT8107"/>
    </row>
    <row r="8108" spans="18:46">
      <c r="R8108"/>
      <c r="S8108"/>
      <c r="U8108"/>
      <c r="V8108"/>
      <c r="X8108"/>
      <c r="Y8108"/>
      <c r="AA8108"/>
      <c r="AB8108"/>
      <c r="AD8108"/>
      <c r="AE8108"/>
      <c r="AG8108"/>
      <c r="AH8108"/>
      <c r="AJ8108"/>
      <c r="AK8108"/>
      <c r="AM8108"/>
      <c r="AN8108"/>
      <c r="AP8108"/>
      <c r="AQ8108"/>
      <c r="AS8108"/>
      <c r="AT8108"/>
    </row>
    <row r="8109" spans="18:46">
      <c r="R8109"/>
      <c r="S8109"/>
      <c r="U8109"/>
      <c r="V8109"/>
      <c r="X8109"/>
      <c r="Y8109"/>
      <c r="AA8109"/>
      <c r="AB8109"/>
      <c r="AD8109"/>
      <c r="AE8109"/>
      <c r="AG8109"/>
      <c r="AH8109"/>
      <c r="AJ8109"/>
      <c r="AK8109"/>
      <c r="AM8109"/>
      <c r="AN8109"/>
      <c r="AP8109"/>
      <c r="AQ8109"/>
      <c r="AS8109"/>
      <c r="AT8109"/>
    </row>
    <row r="8110" spans="18:46">
      <c r="R8110"/>
      <c r="S8110"/>
      <c r="U8110"/>
      <c r="V8110"/>
      <c r="X8110"/>
      <c r="Y8110"/>
      <c r="AA8110"/>
      <c r="AB8110"/>
      <c r="AD8110"/>
      <c r="AE8110"/>
      <c r="AG8110"/>
      <c r="AH8110"/>
      <c r="AJ8110"/>
      <c r="AK8110"/>
      <c r="AM8110"/>
      <c r="AN8110"/>
      <c r="AP8110"/>
      <c r="AQ8110"/>
      <c r="AS8110"/>
      <c r="AT8110"/>
    </row>
    <row r="8111" spans="18:46">
      <c r="R8111"/>
      <c r="S8111"/>
      <c r="U8111"/>
      <c r="V8111"/>
      <c r="X8111"/>
      <c r="Y8111"/>
      <c r="AA8111"/>
      <c r="AB8111"/>
      <c r="AD8111"/>
      <c r="AE8111"/>
      <c r="AG8111"/>
      <c r="AH8111"/>
      <c r="AJ8111"/>
      <c r="AK8111"/>
      <c r="AM8111"/>
      <c r="AN8111"/>
      <c r="AP8111"/>
      <c r="AQ8111"/>
      <c r="AS8111"/>
      <c r="AT8111"/>
    </row>
    <row r="8112" spans="18:46">
      <c r="R8112"/>
      <c r="S8112"/>
      <c r="U8112"/>
      <c r="V8112"/>
      <c r="X8112"/>
      <c r="Y8112"/>
      <c r="AA8112"/>
      <c r="AB8112"/>
      <c r="AD8112"/>
      <c r="AE8112"/>
      <c r="AG8112"/>
      <c r="AH8112"/>
      <c r="AJ8112"/>
      <c r="AK8112"/>
      <c r="AM8112"/>
      <c r="AN8112"/>
      <c r="AP8112"/>
      <c r="AQ8112"/>
      <c r="AS8112"/>
      <c r="AT8112"/>
    </row>
    <row r="8113" spans="18:46">
      <c r="R8113"/>
      <c r="S8113"/>
      <c r="U8113"/>
      <c r="V8113"/>
      <c r="X8113"/>
      <c r="Y8113"/>
      <c r="AA8113"/>
      <c r="AB8113"/>
      <c r="AD8113"/>
      <c r="AE8113"/>
      <c r="AG8113"/>
      <c r="AH8113"/>
      <c r="AJ8113"/>
      <c r="AK8113"/>
      <c r="AM8113"/>
      <c r="AN8113"/>
      <c r="AP8113"/>
      <c r="AQ8113"/>
      <c r="AS8113"/>
      <c r="AT8113"/>
    </row>
    <row r="8114" spans="18:46">
      <c r="R8114"/>
      <c r="S8114"/>
      <c r="U8114"/>
      <c r="V8114"/>
      <c r="X8114"/>
      <c r="Y8114"/>
      <c r="AA8114"/>
      <c r="AB8114"/>
      <c r="AD8114"/>
      <c r="AE8114"/>
      <c r="AG8114"/>
      <c r="AH8114"/>
      <c r="AJ8114"/>
      <c r="AK8114"/>
      <c r="AM8114"/>
      <c r="AN8114"/>
      <c r="AP8114"/>
      <c r="AQ8114"/>
      <c r="AS8114"/>
      <c r="AT8114"/>
    </row>
    <row r="8115" spans="18:46">
      <c r="R8115"/>
      <c r="S8115"/>
      <c r="U8115"/>
      <c r="V8115"/>
      <c r="X8115"/>
      <c r="Y8115"/>
      <c r="AA8115"/>
      <c r="AB8115"/>
      <c r="AD8115"/>
      <c r="AE8115"/>
      <c r="AG8115"/>
      <c r="AH8115"/>
      <c r="AJ8115"/>
      <c r="AK8115"/>
      <c r="AM8115"/>
      <c r="AN8115"/>
      <c r="AP8115"/>
      <c r="AQ8115"/>
      <c r="AS8115"/>
      <c r="AT8115"/>
    </row>
    <row r="8116" spans="18:46">
      <c r="R8116"/>
      <c r="S8116"/>
      <c r="U8116"/>
      <c r="V8116"/>
      <c r="X8116"/>
      <c r="Y8116"/>
      <c r="AA8116"/>
      <c r="AB8116"/>
      <c r="AD8116"/>
      <c r="AE8116"/>
      <c r="AG8116"/>
      <c r="AH8116"/>
      <c r="AJ8116"/>
      <c r="AK8116"/>
      <c r="AM8116"/>
      <c r="AN8116"/>
      <c r="AP8116"/>
      <c r="AQ8116"/>
      <c r="AS8116"/>
      <c r="AT8116"/>
    </row>
    <row r="8117" spans="18:46">
      <c r="R8117"/>
      <c r="S8117"/>
      <c r="U8117"/>
      <c r="V8117"/>
      <c r="X8117"/>
      <c r="Y8117"/>
      <c r="AA8117"/>
      <c r="AB8117"/>
      <c r="AD8117"/>
      <c r="AE8117"/>
      <c r="AG8117"/>
      <c r="AH8117"/>
      <c r="AJ8117"/>
      <c r="AK8117"/>
      <c r="AM8117"/>
      <c r="AN8117"/>
      <c r="AP8117"/>
      <c r="AQ8117"/>
      <c r="AS8117"/>
      <c r="AT8117"/>
    </row>
    <row r="8118" spans="18:46">
      <c r="R8118"/>
      <c r="S8118"/>
      <c r="U8118"/>
      <c r="V8118"/>
      <c r="X8118"/>
      <c r="Y8118"/>
      <c r="AA8118"/>
      <c r="AB8118"/>
      <c r="AD8118"/>
      <c r="AE8118"/>
      <c r="AG8118"/>
      <c r="AH8118"/>
      <c r="AJ8118"/>
      <c r="AK8118"/>
      <c r="AM8118"/>
      <c r="AN8118"/>
      <c r="AP8118"/>
      <c r="AQ8118"/>
      <c r="AS8118"/>
      <c r="AT8118"/>
    </row>
    <row r="8119" spans="18:46">
      <c r="R8119"/>
      <c r="S8119"/>
      <c r="U8119"/>
      <c r="V8119"/>
      <c r="X8119"/>
      <c r="Y8119"/>
      <c r="AA8119"/>
      <c r="AB8119"/>
      <c r="AD8119"/>
      <c r="AE8119"/>
      <c r="AG8119"/>
      <c r="AH8119"/>
      <c r="AJ8119"/>
      <c r="AK8119"/>
      <c r="AM8119"/>
      <c r="AN8119"/>
      <c r="AP8119"/>
      <c r="AQ8119"/>
      <c r="AS8119"/>
      <c r="AT8119"/>
    </row>
    <row r="8120" spans="18:46">
      <c r="R8120"/>
      <c r="S8120"/>
      <c r="U8120"/>
      <c r="V8120"/>
      <c r="X8120"/>
      <c r="Y8120"/>
      <c r="AA8120"/>
      <c r="AB8120"/>
      <c r="AD8120"/>
      <c r="AE8120"/>
      <c r="AG8120"/>
      <c r="AH8120"/>
      <c r="AJ8120"/>
      <c r="AK8120"/>
      <c r="AM8120"/>
      <c r="AN8120"/>
      <c r="AP8120"/>
      <c r="AQ8120"/>
      <c r="AS8120"/>
      <c r="AT8120"/>
    </row>
    <row r="8121" spans="18:46">
      <c r="R8121"/>
      <c r="S8121"/>
      <c r="U8121"/>
      <c r="V8121"/>
      <c r="X8121"/>
      <c r="Y8121"/>
      <c r="AA8121"/>
      <c r="AB8121"/>
      <c r="AD8121"/>
      <c r="AE8121"/>
      <c r="AG8121"/>
      <c r="AH8121"/>
      <c r="AJ8121"/>
      <c r="AK8121"/>
      <c r="AM8121"/>
      <c r="AN8121"/>
      <c r="AP8121"/>
      <c r="AQ8121"/>
      <c r="AS8121"/>
      <c r="AT8121"/>
    </row>
    <row r="8122" spans="18:46">
      <c r="R8122"/>
      <c r="S8122"/>
      <c r="U8122"/>
      <c r="V8122"/>
      <c r="X8122"/>
      <c r="Y8122"/>
      <c r="AA8122"/>
      <c r="AB8122"/>
      <c r="AD8122"/>
      <c r="AE8122"/>
      <c r="AG8122"/>
      <c r="AH8122"/>
      <c r="AJ8122"/>
      <c r="AK8122"/>
      <c r="AM8122"/>
      <c r="AN8122"/>
      <c r="AP8122"/>
      <c r="AQ8122"/>
      <c r="AS8122"/>
      <c r="AT8122"/>
    </row>
    <row r="8123" spans="18:46">
      <c r="R8123"/>
      <c r="S8123"/>
      <c r="U8123"/>
      <c r="V8123"/>
      <c r="X8123"/>
      <c r="Y8123"/>
      <c r="AA8123"/>
      <c r="AB8123"/>
      <c r="AD8123"/>
      <c r="AE8123"/>
      <c r="AG8123"/>
      <c r="AH8123"/>
      <c r="AJ8123"/>
      <c r="AK8123"/>
      <c r="AM8123"/>
      <c r="AN8123"/>
      <c r="AP8123"/>
      <c r="AQ8123"/>
      <c r="AS8123"/>
      <c r="AT8123"/>
    </row>
    <row r="8124" spans="18:46">
      <c r="R8124"/>
      <c r="S8124"/>
      <c r="U8124"/>
      <c r="V8124"/>
      <c r="X8124"/>
      <c r="Y8124"/>
      <c r="AA8124"/>
      <c r="AB8124"/>
      <c r="AD8124"/>
      <c r="AE8124"/>
      <c r="AG8124"/>
      <c r="AH8124"/>
      <c r="AJ8124"/>
      <c r="AK8124"/>
      <c r="AM8124"/>
      <c r="AN8124"/>
      <c r="AP8124"/>
      <c r="AQ8124"/>
      <c r="AS8124"/>
      <c r="AT8124"/>
    </row>
    <row r="8125" spans="18:46">
      <c r="R8125"/>
      <c r="S8125"/>
      <c r="U8125"/>
      <c r="V8125"/>
      <c r="X8125"/>
      <c r="Y8125"/>
      <c r="AA8125"/>
      <c r="AB8125"/>
      <c r="AD8125"/>
      <c r="AE8125"/>
      <c r="AG8125"/>
      <c r="AH8125"/>
      <c r="AJ8125"/>
      <c r="AK8125"/>
      <c r="AM8125"/>
      <c r="AN8125"/>
      <c r="AP8125"/>
      <c r="AQ8125"/>
      <c r="AS8125"/>
      <c r="AT8125"/>
    </row>
    <row r="8126" spans="18:46">
      <c r="R8126"/>
      <c r="S8126"/>
      <c r="U8126"/>
      <c r="V8126"/>
      <c r="X8126"/>
      <c r="Y8126"/>
      <c r="AA8126"/>
      <c r="AB8126"/>
      <c r="AD8126"/>
      <c r="AE8126"/>
      <c r="AG8126"/>
      <c r="AH8126"/>
      <c r="AJ8126"/>
      <c r="AK8126"/>
      <c r="AM8126"/>
      <c r="AN8126"/>
      <c r="AP8126"/>
      <c r="AQ8126"/>
      <c r="AS8126"/>
      <c r="AT8126"/>
    </row>
    <row r="8127" spans="18:46">
      <c r="R8127"/>
      <c r="S8127"/>
      <c r="U8127"/>
      <c r="V8127"/>
      <c r="X8127"/>
      <c r="Y8127"/>
      <c r="AA8127"/>
      <c r="AB8127"/>
      <c r="AD8127"/>
      <c r="AE8127"/>
      <c r="AG8127"/>
      <c r="AH8127"/>
      <c r="AJ8127"/>
      <c r="AK8127"/>
      <c r="AM8127"/>
      <c r="AN8127"/>
      <c r="AP8127"/>
      <c r="AQ8127"/>
      <c r="AS8127"/>
      <c r="AT8127"/>
    </row>
    <row r="8128" spans="18:46">
      <c r="R8128"/>
      <c r="S8128"/>
      <c r="U8128"/>
      <c r="V8128"/>
      <c r="X8128"/>
      <c r="Y8128"/>
      <c r="AA8128"/>
      <c r="AB8128"/>
      <c r="AD8128"/>
      <c r="AE8128"/>
      <c r="AG8128"/>
      <c r="AH8128"/>
      <c r="AJ8128"/>
      <c r="AK8128"/>
      <c r="AM8128"/>
      <c r="AN8128"/>
      <c r="AP8128"/>
      <c r="AQ8128"/>
      <c r="AS8128"/>
      <c r="AT8128"/>
    </row>
    <row r="8129" spans="18:46">
      <c r="R8129"/>
      <c r="S8129"/>
      <c r="U8129"/>
      <c r="V8129"/>
      <c r="X8129"/>
      <c r="Y8129"/>
      <c r="AA8129"/>
      <c r="AB8129"/>
      <c r="AD8129"/>
      <c r="AE8129"/>
      <c r="AG8129"/>
      <c r="AH8129"/>
      <c r="AJ8129"/>
      <c r="AK8129"/>
      <c r="AM8129"/>
      <c r="AN8129"/>
      <c r="AP8129"/>
      <c r="AQ8129"/>
      <c r="AS8129"/>
      <c r="AT8129"/>
    </row>
    <row r="8130" spans="18:46">
      <c r="R8130"/>
      <c r="S8130"/>
      <c r="U8130"/>
      <c r="V8130"/>
      <c r="X8130"/>
      <c r="Y8130"/>
      <c r="AA8130"/>
      <c r="AB8130"/>
      <c r="AD8130"/>
      <c r="AE8130"/>
      <c r="AG8130"/>
      <c r="AH8130"/>
      <c r="AJ8130"/>
      <c r="AK8130"/>
      <c r="AM8130"/>
      <c r="AN8130"/>
      <c r="AP8130"/>
      <c r="AQ8130"/>
      <c r="AS8130"/>
      <c r="AT8130"/>
    </row>
    <row r="8131" spans="18:46">
      <c r="R8131"/>
      <c r="S8131"/>
      <c r="U8131"/>
      <c r="V8131"/>
      <c r="X8131"/>
      <c r="Y8131"/>
      <c r="AA8131"/>
      <c r="AB8131"/>
      <c r="AD8131"/>
      <c r="AE8131"/>
      <c r="AG8131"/>
      <c r="AH8131"/>
      <c r="AJ8131"/>
      <c r="AK8131"/>
      <c r="AM8131"/>
      <c r="AN8131"/>
      <c r="AP8131"/>
      <c r="AQ8131"/>
      <c r="AS8131"/>
      <c r="AT8131"/>
    </row>
    <row r="8132" spans="18:46">
      <c r="R8132"/>
      <c r="S8132"/>
      <c r="U8132"/>
      <c r="V8132"/>
      <c r="X8132"/>
      <c r="Y8132"/>
      <c r="AA8132"/>
      <c r="AB8132"/>
      <c r="AD8132"/>
      <c r="AE8132"/>
      <c r="AG8132"/>
      <c r="AH8132"/>
      <c r="AJ8132"/>
      <c r="AK8132"/>
      <c r="AM8132"/>
      <c r="AN8132"/>
      <c r="AP8132"/>
      <c r="AQ8132"/>
      <c r="AS8132"/>
      <c r="AT8132"/>
    </row>
    <row r="8133" spans="18:46">
      <c r="R8133"/>
      <c r="S8133"/>
      <c r="U8133"/>
      <c r="V8133"/>
      <c r="X8133"/>
      <c r="Y8133"/>
      <c r="AA8133"/>
      <c r="AB8133"/>
      <c r="AD8133"/>
      <c r="AE8133"/>
      <c r="AG8133"/>
      <c r="AH8133"/>
      <c r="AJ8133"/>
      <c r="AK8133"/>
      <c r="AM8133"/>
      <c r="AN8133"/>
      <c r="AP8133"/>
      <c r="AQ8133"/>
      <c r="AS8133"/>
      <c r="AT8133"/>
    </row>
    <row r="8134" spans="18:46">
      <c r="R8134"/>
      <c r="S8134"/>
      <c r="U8134"/>
      <c r="V8134"/>
      <c r="X8134"/>
      <c r="Y8134"/>
      <c r="AA8134"/>
      <c r="AB8134"/>
      <c r="AD8134"/>
      <c r="AE8134"/>
      <c r="AG8134"/>
      <c r="AH8134"/>
      <c r="AJ8134"/>
      <c r="AK8134"/>
      <c r="AM8134"/>
      <c r="AN8134"/>
      <c r="AP8134"/>
      <c r="AQ8134"/>
      <c r="AS8134"/>
      <c r="AT8134"/>
    </row>
    <row r="8135" spans="18:46">
      <c r="R8135"/>
      <c r="S8135"/>
      <c r="U8135"/>
      <c r="V8135"/>
      <c r="X8135"/>
      <c r="Y8135"/>
      <c r="AA8135"/>
      <c r="AB8135"/>
      <c r="AD8135"/>
      <c r="AE8135"/>
      <c r="AG8135"/>
      <c r="AH8135"/>
      <c r="AJ8135"/>
      <c r="AK8135"/>
      <c r="AM8135"/>
      <c r="AN8135"/>
      <c r="AP8135"/>
      <c r="AQ8135"/>
      <c r="AS8135"/>
      <c r="AT8135"/>
    </row>
    <row r="8136" spans="18:46">
      <c r="R8136"/>
      <c r="S8136"/>
      <c r="U8136"/>
      <c r="V8136"/>
      <c r="X8136"/>
      <c r="Y8136"/>
      <c r="AA8136"/>
      <c r="AB8136"/>
      <c r="AD8136"/>
      <c r="AE8136"/>
      <c r="AG8136"/>
      <c r="AH8136"/>
      <c r="AJ8136"/>
      <c r="AK8136"/>
      <c r="AM8136"/>
      <c r="AN8136"/>
      <c r="AP8136"/>
      <c r="AQ8136"/>
      <c r="AS8136"/>
      <c r="AT8136"/>
    </row>
    <row r="8137" spans="18:46">
      <c r="R8137"/>
      <c r="S8137"/>
      <c r="U8137"/>
      <c r="V8137"/>
      <c r="X8137"/>
      <c r="Y8137"/>
      <c r="AA8137"/>
      <c r="AB8137"/>
      <c r="AD8137"/>
      <c r="AE8137"/>
      <c r="AG8137"/>
      <c r="AH8137"/>
      <c r="AJ8137"/>
      <c r="AK8137"/>
      <c r="AM8137"/>
      <c r="AN8137"/>
      <c r="AP8137"/>
      <c r="AQ8137"/>
      <c r="AS8137"/>
      <c r="AT8137"/>
    </row>
    <row r="8138" spans="18:46">
      <c r="R8138"/>
      <c r="S8138"/>
      <c r="U8138"/>
      <c r="V8138"/>
      <c r="X8138"/>
      <c r="Y8138"/>
      <c r="AA8138"/>
      <c r="AB8138"/>
      <c r="AD8138"/>
      <c r="AE8138"/>
      <c r="AG8138"/>
      <c r="AH8138"/>
      <c r="AJ8138"/>
      <c r="AK8138"/>
      <c r="AM8138"/>
      <c r="AN8138"/>
      <c r="AP8138"/>
      <c r="AQ8138"/>
      <c r="AS8138"/>
      <c r="AT8138"/>
    </row>
    <row r="8139" spans="18:46">
      <c r="R8139"/>
      <c r="S8139"/>
      <c r="U8139"/>
      <c r="V8139"/>
      <c r="X8139"/>
      <c r="Y8139"/>
      <c r="AA8139"/>
      <c r="AB8139"/>
      <c r="AD8139"/>
      <c r="AE8139"/>
      <c r="AG8139"/>
      <c r="AH8139"/>
      <c r="AJ8139"/>
      <c r="AK8139"/>
      <c r="AM8139"/>
      <c r="AN8139"/>
      <c r="AP8139"/>
      <c r="AQ8139"/>
      <c r="AS8139"/>
      <c r="AT8139"/>
    </row>
    <row r="8140" spans="18:46">
      <c r="R8140"/>
      <c r="S8140"/>
      <c r="U8140"/>
      <c r="V8140"/>
      <c r="X8140"/>
      <c r="Y8140"/>
      <c r="AA8140"/>
      <c r="AB8140"/>
      <c r="AD8140"/>
      <c r="AE8140"/>
      <c r="AG8140"/>
      <c r="AH8140"/>
      <c r="AJ8140"/>
      <c r="AK8140"/>
      <c r="AM8140"/>
      <c r="AN8140"/>
      <c r="AP8140"/>
      <c r="AQ8140"/>
      <c r="AS8140"/>
      <c r="AT8140"/>
    </row>
    <row r="8141" spans="18:46">
      <c r="R8141"/>
      <c r="S8141"/>
      <c r="U8141"/>
      <c r="V8141"/>
      <c r="X8141"/>
      <c r="Y8141"/>
      <c r="AA8141"/>
      <c r="AB8141"/>
      <c r="AD8141"/>
      <c r="AE8141"/>
      <c r="AG8141"/>
      <c r="AH8141"/>
      <c r="AJ8141"/>
      <c r="AK8141"/>
      <c r="AM8141"/>
      <c r="AN8141"/>
      <c r="AP8141"/>
      <c r="AQ8141"/>
      <c r="AS8141"/>
      <c r="AT8141"/>
    </row>
    <row r="8142" spans="18:46">
      <c r="R8142"/>
      <c r="S8142"/>
      <c r="U8142"/>
      <c r="V8142"/>
      <c r="X8142"/>
      <c r="Y8142"/>
      <c r="AA8142"/>
      <c r="AB8142"/>
      <c r="AD8142"/>
      <c r="AE8142"/>
      <c r="AG8142"/>
      <c r="AH8142"/>
      <c r="AJ8142"/>
      <c r="AK8142"/>
      <c r="AM8142"/>
      <c r="AN8142"/>
      <c r="AP8142"/>
      <c r="AQ8142"/>
      <c r="AS8142"/>
      <c r="AT8142"/>
    </row>
    <row r="8143" spans="18:46">
      <c r="R8143"/>
      <c r="S8143"/>
      <c r="U8143"/>
      <c r="V8143"/>
      <c r="X8143"/>
      <c r="Y8143"/>
      <c r="AA8143"/>
      <c r="AB8143"/>
      <c r="AD8143"/>
      <c r="AE8143"/>
      <c r="AG8143"/>
      <c r="AH8143"/>
      <c r="AJ8143"/>
      <c r="AK8143"/>
      <c r="AM8143"/>
      <c r="AN8143"/>
      <c r="AP8143"/>
      <c r="AQ8143"/>
      <c r="AS8143"/>
      <c r="AT8143"/>
    </row>
    <row r="8144" spans="18:46">
      <c r="R8144"/>
      <c r="S8144"/>
      <c r="U8144"/>
      <c r="V8144"/>
      <c r="X8144"/>
      <c r="Y8144"/>
      <c r="AA8144"/>
      <c r="AB8144"/>
      <c r="AD8144"/>
      <c r="AE8144"/>
      <c r="AG8144"/>
      <c r="AH8144"/>
      <c r="AJ8144"/>
      <c r="AK8144"/>
      <c r="AM8144"/>
      <c r="AN8144"/>
      <c r="AP8144"/>
      <c r="AQ8144"/>
      <c r="AS8144"/>
      <c r="AT8144"/>
    </row>
    <row r="8145" spans="18:46">
      <c r="R8145"/>
      <c r="S8145"/>
      <c r="U8145"/>
      <c r="V8145"/>
      <c r="X8145"/>
      <c r="Y8145"/>
      <c r="AA8145"/>
      <c r="AB8145"/>
      <c r="AD8145"/>
      <c r="AE8145"/>
      <c r="AG8145"/>
      <c r="AH8145"/>
      <c r="AJ8145"/>
      <c r="AK8145"/>
      <c r="AM8145"/>
      <c r="AN8145"/>
      <c r="AP8145"/>
      <c r="AQ8145"/>
      <c r="AS8145"/>
      <c r="AT8145"/>
    </row>
    <row r="8146" spans="18:46">
      <c r="R8146"/>
      <c r="S8146"/>
      <c r="U8146"/>
      <c r="V8146"/>
      <c r="X8146"/>
      <c r="Y8146"/>
      <c r="AA8146"/>
      <c r="AB8146"/>
      <c r="AD8146"/>
      <c r="AE8146"/>
      <c r="AG8146"/>
      <c r="AH8146"/>
      <c r="AJ8146"/>
      <c r="AK8146"/>
      <c r="AM8146"/>
      <c r="AN8146"/>
      <c r="AP8146"/>
      <c r="AQ8146"/>
      <c r="AS8146"/>
      <c r="AT8146"/>
    </row>
    <row r="8147" spans="18:46">
      <c r="R8147"/>
      <c r="S8147"/>
      <c r="U8147"/>
      <c r="V8147"/>
      <c r="X8147"/>
      <c r="Y8147"/>
      <c r="AA8147"/>
      <c r="AB8147"/>
      <c r="AD8147"/>
      <c r="AE8147"/>
      <c r="AG8147"/>
      <c r="AH8147"/>
      <c r="AJ8147"/>
      <c r="AK8147"/>
      <c r="AM8147"/>
      <c r="AN8147"/>
      <c r="AP8147"/>
      <c r="AQ8147"/>
      <c r="AS8147"/>
      <c r="AT8147"/>
    </row>
    <row r="8148" spans="18:46">
      <c r="R8148"/>
      <c r="S8148"/>
      <c r="U8148"/>
      <c r="V8148"/>
      <c r="X8148"/>
      <c r="Y8148"/>
      <c r="AA8148"/>
      <c r="AB8148"/>
      <c r="AD8148"/>
      <c r="AE8148"/>
      <c r="AG8148"/>
      <c r="AH8148"/>
      <c r="AJ8148"/>
      <c r="AK8148"/>
      <c r="AM8148"/>
      <c r="AN8148"/>
      <c r="AP8148"/>
      <c r="AQ8148"/>
      <c r="AS8148"/>
      <c r="AT8148"/>
    </row>
    <row r="8149" spans="18:46">
      <c r="R8149"/>
      <c r="S8149"/>
      <c r="U8149"/>
      <c r="V8149"/>
      <c r="X8149"/>
      <c r="Y8149"/>
      <c r="AA8149"/>
      <c r="AB8149"/>
      <c r="AD8149"/>
      <c r="AE8149"/>
      <c r="AG8149"/>
      <c r="AH8149"/>
      <c r="AJ8149"/>
      <c r="AK8149"/>
      <c r="AM8149"/>
      <c r="AN8149"/>
      <c r="AP8149"/>
      <c r="AQ8149"/>
      <c r="AS8149"/>
      <c r="AT8149"/>
    </row>
    <row r="8150" spans="18:46">
      <c r="R8150"/>
      <c r="S8150"/>
      <c r="U8150"/>
      <c r="V8150"/>
      <c r="X8150"/>
      <c r="Y8150"/>
      <c r="AA8150"/>
      <c r="AB8150"/>
      <c r="AD8150"/>
      <c r="AE8150"/>
      <c r="AG8150"/>
      <c r="AH8150"/>
      <c r="AJ8150"/>
      <c r="AK8150"/>
      <c r="AM8150"/>
      <c r="AN8150"/>
      <c r="AP8150"/>
      <c r="AQ8150"/>
      <c r="AS8150"/>
      <c r="AT8150"/>
    </row>
    <row r="8151" spans="18:46">
      <c r="R8151"/>
      <c r="S8151"/>
      <c r="U8151"/>
      <c r="V8151"/>
      <c r="X8151"/>
      <c r="Y8151"/>
      <c r="AA8151"/>
      <c r="AB8151"/>
      <c r="AD8151"/>
      <c r="AE8151"/>
      <c r="AG8151"/>
      <c r="AH8151"/>
      <c r="AJ8151"/>
      <c r="AK8151"/>
      <c r="AM8151"/>
      <c r="AN8151"/>
      <c r="AP8151"/>
      <c r="AQ8151"/>
      <c r="AS8151"/>
      <c r="AT8151"/>
    </row>
    <row r="8152" spans="18:46">
      <c r="R8152"/>
      <c r="S8152"/>
      <c r="U8152"/>
      <c r="V8152"/>
      <c r="X8152"/>
      <c r="Y8152"/>
      <c r="AA8152"/>
      <c r="AB8152"/>
      <c r="AD8152"/>
      <c r="AE8152"/>
      <c r="AG8152"/>
      <c r="AH8152"/>
      <c r="AJ8152"/>
      <c r="AK8152"/>
      <c r="AM8152"/>
      <c r="AN8152"/>
      <c r="AP8152"/>
      <c r="AQ8152"/>
      <c r="AS8152"/>
      <c r="AT8152"/>
    </row>
    <row r="8153" spans="18:46">
      <c r="R8153"/>
      <c r="S8153"/>
      <c r="U8153"/>
      <c r="V8153"/>
      <c r="X8153"/>
      <c r="Y8153"/>
      <c r="AA8153"/>
      <c r="AB8153"/>
      <c r="AD8153"/>
      <c r="AE8153"/>
      <c r="AG8153"/>
      <c r="AH8153"/>
      <c r="AJ8153"/>
      <c r="AK8153"/>
      <c r="AM8153"/>
      <c r="AN8153"/>
      <c r="AP8153"/>
      <c r="AQ8153"/>
      <c r="AS8153"/>
      <c r="AT8153"/>
    </row>
    <row r="8154" spans="18:46">
      <c r="R8154"/>
      <c r="S8154"/>
      <c r="U8154"/>
      <c r="V8154"/>
      <c r="X8154"/>
      <c r="Y8154"/>
      <c r="AA8154"/>
      <c r="AB8154"/>
      <c r="AD8154"/>
      <c r="AE8154"/>
      <c r="AG8154"/>
      <c r="AH8154"/>
      <c r="AJ8154"/>
      <c r="AK8154"/>
      <c r="AM8154"/>
      <c r="AN8154"/>
      <c r="AP8154"/>
      <c r="AQ8154"/>
      <c r="AS8154"/>
      <c r="AT8154"/>
    </row>
    <row r="8155" spans="18:46">
      <c r="R8155"/>
      <c r="S8155"/>
      <c r="U8155"/>
      <c r="V8155"/>
      <c r="X8155"/>
      <c r="Y8155"/>
      <c r="AA8155"/>
      <c r="AB8155"/>
      <c r="AD8155"/>
      <c r="AE8155"/>
      <c r="AG8155"/>
      <c r="AH8155"/>
      <c r="AJ8155"/>
      <c r="AK8155"/>
      <c r="AM8155"/>
      <c r="AN8155"/>
      <c r="AP8155"/>
      <c r="AQ8155"/>
      <c r="AS8155"/>
      <c r="AT8155"/>
    </row>
    <row r="8156" spans="18:46">
      <c r="R8156"/>
      <c r="S8156"/>
      <c r="U8156"/>
      <c r="V8156"/>
      <c r="X8156"/>
      <c r="Y8156"/>
      <c r="AA8156"/>
      <c r="AB8156"/>
      <c r="AD8156"/>
      <c r="AE8156"/>
      <c r="AG8156"/>
      <c r="AH8156"/>
      <c r="AJ8156"/>
      <c r="AK8156"/>
      <c r="AM8156"/>
      <c r="AN8156"/>
      <c r="AP8156"/>
      <c r="AQ8156"/>
      <c r="AS8156"/>
      <c r="AT8156"/>
    </row>
    <row r="8157" spans="18:46">
      <c r="R8157"/>
      <c r="S8157"/>
      <c r="U8157"/>
      <c r="V8157"/>
      <c r="X8157"/>
      <c r="Y8157"/>
      <c r="AA8157"/>
      <c r="AB8157"/>
      <c r="AD8157"/>
      <c r="AE8157"/>
      <c r="AG8157"/>
      <c r="AH8157"/>
      <c r="AJ8157"/>
      <c r="AK8157"/>
      <c r="AM8157"/>
      <c r="AN8157"/>
      <c r="AP8157"/>
      <c r="AQ8157"/>
      <c r="AS8157"/>
      <c r="AT8157"/>
    </row>
    <row r="8158" spans="18:46">
      <c r="R8158"/>
      <c r="S8158"/>
      <c r="U8158"/>
      <c r="V8158"/>
      <c r="X8158"/>
      <c r="Y8158"/>
      <c r="AA8158"/>
      <c r="AB8158"/>
      <c r="AD8158"/>
      <c r="AE8158"/>
      <c r="AG8158"/>
      <c r="AH8158"/>
      <c r="AJ8158"/>
      <c r="AK8158"/>
      <c r="AM8158"/>
      <c r="AN8158"/>
      <c r="AP8158"/>
      <c r="AQ8158"/>
      <c r="AS8158"/>
      <c r="AT8158"/>
    </row>
    <row r="8159" spans="18:46">
      <c r="R8159"/>
      <c r="S8159"/>
      <c r="U8159"/>
      <c r="V8159"/>
      <c r="X8159"/>
      <c r="Y8159"/>
      <c r="AA8159"/>
      <c r="AB8159"/>
      <c r="AD8159"/>
      <c r="AE8159"/>
      <c r="AG8159"/>
      <c r="AH8159"/>
      <c r="AJ8159"/>
      <c r="AK8159"/>
      <c r="AM8159"/>
      <c r="AN8159"/>
      <c r="AP8159"/>
      <c r="AQ8159"/>
      <c r="AS8159"/>
      <c r="AT8159"/>
    </row>
    <row r="8160" spans="18:46">
      <c r="R8160"/>
      <c r="S8160"/>
      <c r="U8160"/>
      <c r="V8160"/>
      <c r="X8160"/>
      <c r="Y8160"/>
      <c r="AA8160"/>
      <c r="AB8160"/>
      <c r="AD8160"/>
      <c r="AE8160"/>
      <c r="AG8160"/>
      <c r="AH8160"/>
      <c r="AJ8160"/>
      <c r="AK8160"/>
      <c r="AM8160"/>
      <c r="AN8160"/>
      <c r="AP8160"/>
      <c r="AQ8160"/>
      <c r="AS8160"/>
      <c r="AT8160"/>
    </row>
    <row r="8161" spans="18:46">
      <c r="R8161"/>
      <c r="S8161"/>
      <c r="U8161"/>
      <c r="V8161"/>
      <c r="X8161"/>
      <c r="Y8161"/>
      <c r="AA8161"/>
      <c r="AB8161"/>
      <c r="AD8161"/>
      <c r="AE8161"/>
      <c r="AG8161"/>
      <c r="AH8161"/>
      <c r="AJ8161"/>
      <c r="AK8161"/>
      <c r="AM8161"/>
      <c r="AN8161"/>
      <c r="AP8161"/>
      <c r="AQ8161"/>
      <c r="AS8161"/>
      <c r="AT8161"/>
    </row>
    <row r="8162" spans="18:46">
      <c r="R8162"/>
      <c r="S8162"/>
      <c r="U8162"/>
      <c r="V8162"/>
      <c r="X8162"/>
      <c r="Y8162"/>
      <c r="AA8162"/>
      <c r="AB8162"/>
      <c r="AD8162"/>
      <c r="AE8162"/>
      <c r="AG8162"/>
      <c r="AH8162"/>
      <c r="AJ8162"/>
      <c r="AK8162"/>
      <c r="AM8162"/>
      <c r="AN8162"/>
      <c r="AP8162"/>
      <c r="AQ8162"/>
      <c r="AS8162"/>
      <c r="AT8162"/>
    </row>
    <row r="8163" spans="18:46">
      <c r="R8163"/>
      <c r="S8163"/>
      <c r="U8163"/>
      <c r="V8163"/>
      <c r="X8163"/>
      <c r="Y8163"/>
      <c r="AA8163"/>
      <c r="AB8163"/>
      <c r="AD8163"/>
      <c r="AE8163"/>
      <c r="AG8163"/>
      <c r="AH8163"/>
      <c r="AJ8163"/>
      <c r="AK8163"/>
      <c r="AM8163"/>
      <c r="AN8163"/>
      <c r="AP8163"/>
      <c r="AQ8163"/>
      <c r="AS8163"/>
      <c r="AT8163"/>
    </row>
    <row r="8164" spans="18:46">
      <c r="R8164"/>
      <c r="S8164"/>
      <c r="U8164"/>
      <c r="V8164"/>
      <c r="X8164"/>
      <c r="Y8164"/>
      <c r="AA8164"/>
      <c r="AB8164"/>
      <c r="AD8164"/>
      <c r="AE8164"/>
      <c r="AG8164"/>
      <c r="AH8164"/>
      <c r="AJ8164"/>
      <c r="AK8164"/>
      <c r="AM8164"/>
      <c r="AN8164"/>
      <c r="AP8164"/>
      <c r="AQ8164"/>
      <c r="AS8164"/>
      <c r="AT8164"/>
    </row>
    <row r="8165" spans="18:46">
      <c r="R8165"/>
      <c r="S8165"/>
      <c r="U8165"/>
      <c r="V8165"/>
      <c r="X8165"/>
      <c r="Y8165"/>
      <c r="AA8165"/>
      <c r="AB8165"/>
      <c r="AD8165"/>
      <c r="AE8165"/>
      <c r="AG8165"/>
      <c r="AH8165"/>
      <c r="AJ8165"/>
      <c r="AK8165"/>
      <c r="AM8165"/>
      <c r="AN8165"/>
      <c r="AP8165"/>
      <c r="AQ8165"/>
      <c r="AS8165"/>
      <c r="AT8165"/>
    </row>
    <row r="8166" spans="18:46">
      <c r="R8166"/>
      <c r="S8166"/>
      <c r="U8166"/>
      <c r="V8166"/>
      <c r="X8166"/>
      <c r="Y8166"/>
      <c r="AA8166"/>
      <c r="AB8166"/>
      <c r="AD8166"/>
      <c r="AE8166"/>
      <c r="AG8166"/>
      <c r="AH8166"/>
      <c r="AJ8166"/>
      <c r="AK8166"/>
      <c r="AM8166"/>
      <c r="AN8166"/>
      <c r="AP8166"/>
      <c r="AQ8166"/>
      <c r="AS8166"/>
      <c r="AT8166"/>
    </row>
    <row r="8167" spans="18:46">
      <c r="R8167"/>
      <c r="S8167"/>
      <c r="U8167"/>
      <c r="V8167"/>
      <c r="X8167"/>
      <c r="Y8167"/>
      <c r="AA8167"/>
      <c r="AB8167"/>
      <c r="AD8167"/>
      <c r="AE8167"/>
      <c r="AG8167"/>
      <c r="AH8167"/>
      <c r="AJ8167"/>
      <c r="AK8167"/>
      <c r="AM8167"/>
      <c r="AN8167"/>
      <c r="AP8167"/>
      <c r="AQ8167"/>
      <c r="AS8167"/>
      <c r="AT8167"/>
    </row>
    <row r="8168" spans="18:46">
      <c r="R8168"/>
      <c r="S8168"/>
      <c r="U8168"/>
      <c r="V8168"/>
      <c r="X8168"/>
      <c r="Y8168"/>
      <c r="AA8168"/>
      <c r="AB8168"/>
      <c r="AD8168"/>
      <c r="AE8168"/>
      <c r="AG8168"/>
      <c r="AH8168"/>
      <c r="AJ8168"/>
      <c r="AK8168"/>
      <c r="AM8168"/>
      <c r="AN8168"/>
      <c r="AP8168"/>
      <c r="AQ8168"/>
      <c r="AS8168"/>
      <c r="AT8168"/>
    </row>
    <row r="8169" spans="18:46">
      <c r="R8169"/>
      <c r="S8169"/>
      <c r="U8169"/>
      <c r="V8169"/>
      <c r="X8169"/>
      <c r="Y8169"/>
      <c r="AA8169"/>
      <c r="AB8169"/>
      <c r="AD8169"/>
      <c r="AE8169"/>
      <c r="AG8169"/>
      <c r="AH8169"/>
      <c r="AJ8169"/>
      <c r="AK8169"/>
      <c r="AM8169"/>
      <c r="AN8169"/>
      <c r="AP8169"/>
      <c r="AQ8169"/>
      <c r="AS8169"/>
      <c r="AT8169"/>
    </row>
    <row r="8170" spans="18:46">
      <c r="R8170"/>
      <c r="S8170"/>
      <c r="U8170"/>
      <c r="V8170"/>
      <c r="X8170"/>
      <c r="Y8170"/>
      <c r="AA8170"/>
      <c r="AB8170"/>
      <c r="AD8170"/>
      <c r="AE8170"/>
      <c r="AG8170"/>
      <c r="AH8170"/>
      <c r="AJ8170"/>
      <c r="AK8170"/>
      <c r="AM8170"/>
      <c r="AN8170"/>
      <c r="AP8170"/>
      <c r="AQ8170"/>
      <c r="AS8170"/>
      <c r="AT8170"/>
    </row>
    <row r="8171" spans="18:46">
      <c r="R8171"/>
      <c r="S8171"/>
      <c r="U8171"/>
      <c r="V8171"/>
      <c r="X8171"/>
      <c r="Y8171"/>
      <c r="AA8171"/>
      <c r="AB8171"/>
      <c r="AD8171"/>
      <c r="AE8171"/>
      <c r="AG8171"/>
      <c r="AH8171"/>
      <c r="AJ8171"/>
      <c r="AK8171"/>
      <c r="AM8171"/>
      <c r="AN8171"/>
      <c r="AP8171"/>
      <c r="AQ8171"/>
      <c r="AS8171"/>
      <c r="AT8171"/>
    </row>
    <row r="8172" spans="18:46">
      <c r="R8172"/>
      <c r="S8172"/>
      <c r="U8172"/>
      <c r="V8172"/>
      <c r="X8172"/>
      <c r="Y8172"/>
      <c r="AA8172"/>
      <c r="AB8172"/>
      <c r="AD8172"/>
      <c r="AE8172"/>
      <c r="AG8172"/>
      <c r="AH8172"/>
      <c r="AJ8172"/>
      <c r="AK8172"/>
      <c r="AM8172"/>
      <c r="AN8172"/>
      <c r="AP8172"/>
      <c r="AQ8172"/>
      <c r="AS8172"/>
      <c r="AT8172"/>
    </row>
    <row r="8173" spans="18:46">
      <c r="R8173"/>
      <c r="S8173"/>
      <c r="U8173"/>
      <c r="V8173"/>
      <c r="X8173"/>
      <c r="Y8173"/>
      <c r="AA8173"/>
      <c r="AB8173"/>
      <c r="AD8173"/>
      <c r="AE8173"/>
      <c r="AG8173"/>
      <c r="AH8173"/>
      <c r="AJ8173"/>
      <c r="AK8173"/>
      <c r="AM8173"/>
      <c r="AN8173"/>
      <c r="AP8173"/>
      <c r="AQ8173"/>
      <c r="AS8173"/>
      <c r="AT8173"/>
    </row>
    <row r="8174" spans="18:46">
      <c r="R8174"/>
      <c r="S8174"/>
      <c r="U8174"/>
      <c r="V8174"/>
      <c r="X8174"/>
      <c r="Y8174"/>
      <c r="AA8174"/>
      <c r="AB8174"/>
      <c r="AD8174"/>
      <c r="AE8174"/>
      <c r="AG8174"/>
      <c r="AH8174"/>
      <c r="AJ8174"/>
      <c r="AK8174"/>
      <c r="AM8174"/>
      <c r="AN8174"/>
      <c r="AP8174"/>
      <c r="AQ8174"/>
      <c r="AS8174"/>
      <c r="AT8174"/>
    </row>
    <row r="8175" spans="18:46">
      <c r="R8175"/>
      <c r="S8175"/>
      <c r="U8175"/>
      <c r="V8175"/>
      <c r="X8175"/>
      <c r="Y8175"/>
      <c r="AA8175"/>
      <c r="AB8175"/>
      <c r="AD8175"/>
      <c r="AE8175"/>
      <c r="AG8175"/>
      <c r="AH8175"/>
      <c r="AJ8175"/>
      <c r="AK8175"/>
      <c r="AM8175"/>
      <c r="AN8175"/>
      <c r="AP8175"/>
      <c r="AQ8175"/>
      <c r="AS8175"/>
      <c r="AT8175"/>
    </row>
    <row r="8176" spans="18:46">
      <c r="R8176"/>
      <c r="S8176"/>
      <c r="U8176"/>
      <c r="V8176"/>
      <c r="X8176"/>
      <c r="Y8176"/>
      <c r="AA8176"/>
      <c r="AB8176"/>
      <c r="AD8176"/>
      <c r="AE8176"/>
      <c r="AG8176"/>
      <c r="AH8176"/>
      <c r="AJ8176"/>
      <c r="AK8176"/>
      <c r="AM8176"/>
      <c r="AN8176"/>
      <c r="AP8176"/>
      <c r="AQ8176"/>
      <c r="AS8176"/>
      <c r="AT8176"/>
    </row>
    <row r="8177" spans="18:46">
      <c r="R8177"/>
      <c r="S8177"/>
      <c r="U8177"/>
      <c r="V8177"/>
      <c r="X8177"/>
      <c r="Y8177"/>
      <c r="AA8177"/>
      <c r="AB8177"/>
      <c r="AD8177"/>
      <c r="AE8177"/>
      <c r="AG8177"/>
      <c r="AH8177"/>
      <c r="AJ8177"/>
      <c r="AK8177"/>
      <c r="AM8177"/>
      <c r="AN8177"/>
      <c r="AP8177"/>
      <c r="AQ8177"/>
      <c r="AS8177"/>
      <c r="AT8177"/>
    </row>
    <row r="8178" spans="18:46">
      <c r="R8178"/>
      <c r="S8178"/>
      <c r="U8178"/>
      <c r="V8178"/>
      <c r="X8178"/>
      <c r="Y8178"/>
      <c r="AA8178"/>
      <c r="AB8178"/>
      <c r="AD8178"/>
      <c r="AE8178"/>
      <c r="AG8178"/>
      <c r="AH8178"/>
      <c r="AJ8178"/>
      <c r="AK8178"/>
      <c r="AM8178"/>
      <c r="AN8178"/>
      <c r="AP8178"/>
      <c r="AQ8178"/>
      <c r="AS8178"/>
      <c r="AT8178"/>
    </row>
    <row r="8179" spans="18:46">
      <c r="R8179"/>
      <c r="S8179"/>
      <c r="U8179"/>
      <c r="V8179"/>
      <c r="X8179"/>
      <c r="Y8179"/>
      <c r="AA8179"/>
      <c r="AB8179"/>
      <c r="AD8179"/>
      <c r="AE8179"/>
      <c r="AG8179"/>
      <c r="AH8179"/>
      <c r="AJ8179"/>
      <c r="AK8179"/>
      <c r="AM8179"/>
      <c r="AN8179"/>
      <c r="AP8179"/>
      <c r="AQ8179"/>
      <c r="AS8179"/>
      <c r="AT8179"/>
    </row>
    <row r="8180" spans="18:46">
      <c r="R8180"/>
      <c r="S8180"/>
      <c r="U8180"/>
      <c r="V8180"/>
      <c r="X8180"/>
      <c r="Y8180"/>
      <c r="AA8180"/>
      <c r="AB8180"/>
      <c r="AD8180"/>
      <c r="AE8180"/>
      <c r="AG8180"/>
      <c r="AH8180"/>
      <c r="AJ8180"/>
      <c r="AK8180"/>
      <c r="AM8180"/>
      <c r="AN8180"/>
      <c r="AP8180"/>
      <c r="AQ8180"/>
      <c r="AS8180"/>
      <c r="AT8180"/>
    </row>
    <row r="8181" spans="18:46">
      <c r="R8181"/>
      <c r="S8181"/>
      <c r="U8181"/>
      <c r="V8181"/>
      <c r="X8181"/>
      <c r="Y8181"/>
      <c r="AA8181"/>
      <c r="AB8181"/>
      <c r="AD8181"/>
      <c r="AE8181"/>
      <c r="AG8181"/>
      <c r="AH8181"/>
      <c r="AJ8181"/>
      <c r="AK8181"/>
      <c r="AM8181"/>
      <c r="AN8181"/>
      <c r="AP8181"/>
      <c r="AQ8181"/>
      <c r="AS8181"/>
      <c r="AT8181"/>
    </row>
    <row r="8182" spans="18:46">
      <c r="R8182"/>
      <c r="S8182"/>
      <c r="U8182"/>
      <c r="V8182"/>
      <c r="X8182"/>
      <c r="Y8182"/>
      <c r="AA8182"/>
      <c r="AB8182"/>
      <c r="AD8182"/>
      <c r="AE8182"/>
      <c r="AG8182"/>
      <c r="AH8182"/>
      <c r="AJ8182"/>
      <c r="AK8182"/>
      <c r="AM8182"/>
      <c r="AN8182"/>
      <c r="AP8182"/>
      <c r="AQ8182"/>
      <c r="AS8182"/>
      <c r="AT8182"/>
    </row>
    <row r="8183" spans="18:46">
      <c r="R8183"/>
      <c r="S8183"/>
      <c r="U8183"/>
      <c r="V8183"/>
      <c r="X8183"/>
      <c r="Y8183"/>
      <c r="AA8183"/>
      <c r="AB8183"/>
      <c r="AD8183"/>
      <c r="AE8183"/>
      <c r="AG8183"/>
      <c r="AH8183"/>
      <c r="AJ8183"/>
      <c r="AK8183"/>
      <c r="AM8183"/>
      <c r="AN8183"/>
      <c r="AP8183"/>
      <c r="AQ8183"/>
      <c r="AS8183"/>
      <c r="AT8183"/>
    </row>
    <row r="8184" spans="18:46">
      <c r="R8184"/>
      <c r="S8184"/>
      <c r="U8184"/>
      <c r="V8184"/>
      <c r="X8184"/>
      <c r="Y8184"/>
      <c r="AA8184"/>
      <c r="AB8184"/>
      <c r="AD8184"/>
      <c r="AE8184"/>
      <c r="AG8184"/>
      <c r="AH8184"/>
      <c r="AJ8184"/>
      <c r="AK8184"/>
      <c r="AM8184"/>
      <c r="AN8184"/>
      <c r="AP8184"/>
      <c r="AQ8184"/>
      <c r="AS8184"/>
      <c r="AT8184"/>
    </row>
    <row r="8185" spans="18:46">
      <c r="R8185"/>
      <c r="S8185"/>
      <c r="U8185"/>
      <c r="V8185"/>
      <c r="X8185"/>
      <c r="Y8185"/>
      <c r="AA8185"/>
      <c r="AB8185"/>
      <c r="AD8185"/>
      <c r="AE8185"/>
      <c r="AG8185"/>
      <c r="AH8185"/>
      <c r="AJ8185"/>
      <c r="AK8185"/>
      <c r="AM8185"/>
      <c r="AN8185"/>
      <c r="AP8185"/>
      <c r="AQ8185"/>
      <c r="AS8185"/>
      <c r="AT8185"/>
    </row>
    <row r="8186" spans="18:46">
      <c r="R8186"/>
      <c r="S8186"/>
      <c r="U8186"/>
      <c r="V8186"/>
      <c r="X8186"/>
      <c r="Y8186"/>
      <c r="AA8186"/>
      <c r="AB8186"/>
      <c r="AD8186"/>
      <c r="AE8186"/>
      <c r="AG8186"/>
      <c r="AH8186"/>
      <c r="AJ8186"/>
      <c r="AK8186"/>
      <c r="AM8186"/>
      <c r="AN8186"/>
      <c r="AP8186"/>
      <c r="AQ8186"/>
      <c r="AS8186"/>
      <c r="AT8186"/>
    </row>
    <row r="8187" spans="18:46">
      <c r="R8187"/>
      <c r="S8187"/>
      <c r="U8187"/>
      <c r="V8187"/>
      <c r="X8187"/>
      <c r="Y8187"/>
      <c r="AA8187"/>
      <c r="AB8187"/>
      <c r="AD8187"/>
      <c r="AE8187"/>
      <c r="AG8187"/>
      <c r="AH8187"/>
      <c r="AJ8187"/>
      <c r="AK8187"/>
      <c r="AM8187"/>
      <c r="AN8187"/>
      <c r="AP8187"/>
      <c r="AQ8187"/>
      <c r="AS8187"/>
      <c r="AT8187"/>
    </row>
    <row r="8188" spans="18:46">
      <c r="R8188"/>
      <c r="S8188"/>
      <c r="U8188"/>
      <c r="V8188"/>
      <c r="X8188"/>
      <c r="Y8188"/>
      <c r="AA8188"/>
      <c r="AB8188"/>
      <c r="AD8188"/>
      <c r="AE8188"/>
      <c r="AG8188"/>
      <c r="AH8188"/>
      <c r="AJ8188"/>
      <c r="AK8188"/>
      <c r="AM8188"/>
      <c r="AN8188"/>
      <c r="AP8188"/>
      <c r="AQ8188"/>
      <c r="AS8188"/>
      <c r="AT8188"/>
    </row>
    <row r="8189" spans="18:46">
      <c r="R8189"/>
      <c r="S8189"/>
      <c r="U8189"/>
      <c r="V8189"/>
      <c r="X8189"/>
      <c r="Y8189"/>
      <c r="AA8189"/>
      <c r="AB8189"/>
      <c r="AD8189"/>
      <c r="AE8189"/>
      <c r="AG8189"/>
      <c r="AH8189"/>
      <c r="AJ8189"/>
      <c r="AK8189"/>
      <c r="AM8189"/>
      <c r="AN8189"/>
      <c r="AP8189"/>
      <c r="AQ8189"/>
      <c r="AS8189"/>
      <c r="AT8189"/>
    </row>
    <row r="8190" spans="18:46">
      <c r="R8190"/>
      <c r="S8190"/>
      <c r="U8190"/>
      <c r="V8190"/>
      <c r="X8190"/>
      <c r="Y8190"/>
      <c r="AA8190"/>
      <c r="AB8190"/>
      <c r="AD8190"/>
      <c r="AE8190"/>
      <c r="AG8190"/>
      <c r="AH8190"/>
      <c r="AJ8190"/>
      <c r="AK8190"/>
      <c r="AM8190"/>
      <c r="AN8190"/>
      <c r="AP8190"/>
      <c r="AQ8190"/>
      <c r="AS8190"/>
      <c r="AT8190"/>
    </row>
    <row r="8191" spans="18:46">
      <c r="R8191"/>
      <c r="S8191"/>
      <c r="U8191"/>
      <c r="V8191"/>
      <c r="X8191"/>
      <c r="Y8191"/>
      <c r="AA8191"/>
      <c r="AB8191"/>
      <c r="AD8191"/>
      <c r="AE8191"/>
      <c r="AG8191"/>
      <c r="AH8191"/>
      <c r="AJ8191"/>
      <c r="AK8191"/>
      <c r="AM8191"/>
      <c r="AN8191"/>
      <c r="AP8191"/>
      <c r="AQ8191"/>
      <c r="AS8191"/>
      <c r="AT8191"/>
    </row>
    <row r="8192" spans="18:46">
      <c r="R8192"/>
      <c r="S8192"/>
      <c r="U8192"/>
      <c r="V8192"/>
      <c r="X8192"/>
      <c r="Y8192"/>
      <c r="AA8192"/>
      <c r="AB8192"/>
      <c r="AD8192"/>
      <c r="AE8192"/>
      <c r="AG8192"/>
      <c r="AH8192"/>
      <c r="AJ8192"/>
      <c r="AK8192"/>
      <c r="AM8192"/>
      <c r="AN8192"/>
      <c r="AP8192"/>
      <c r="AQ8192"/>
      <c r="AS8192"/>
      <c r="AT8192"/>
    </row>
    <row r="8193" spans="18:46">
      <c r="R8193"/>
      <c r="S8193"/>
      <c r="U8193"/>
      <c r="V8193"/>
      <c r="X8193"/>
      <c r="Y8193"/>
      <c r="AA8193"/>
      <c r="AB8193"/>
      <c r="AD8193"/>
      <c r="AE8193"/>
      <c r="AG8193"/>
      <c r="AH8193"/>
      <c r="AJ8193"/>
      <c r="AK8193"/>
      <c r="AM8193"/>
      <c r="AN8193"/>
      <c r="AP8193"/>
      <c r="AQ8193"/>
      <c r="AS8193"/>
      <c r="AT8193"/>
    </row>
    <row r="8194" spans="18:46">
      <c r="R8194"/>
      <c r="S8194"/>
      <c r="U8194"/>
      <c r="V8194"/>
      <c r="X8194"/>
      <c r="Y8194"/>
      <c r="AA8194"/>
      <c r="AB8194"/>
      <c r="AD8194"/>
      <c r="AE8194"/>
      <c r="AG8194"/>
      <c r="AH8194"/>
      <c r="AJ8194"/>
      <c r="AK8194"/>
      <c r="AM8194"/>
      <c r="AN8194"/>
      <c r="AP8194"/>
      <c r="AQ8194"/>
      <c r="AS8194"/>
      <c r="AT8194"/>
    </row>
    <row r="8195" spans="18:46">
      <c r="R8195"/>
      <c r="S8195"/>
      <c r="U8195"/>
      <c r="V8195"/>
      <c r="X8195"/>
      <c r="Y8195"/>
      <c r="AA8195"/>
      <c r="AB8195"/>
      <c r="AD8195"/>
      <c r="AE8195"/>
      <c r="AG8195"/>
      <c r="AH8195"/>
      <c r="AJ8195"/>
      <c r="AK8195"/>
      <c r="AM8195"/>
      <c r="AN8195"/>
      <c r="AP8195"/>
      <c r="AQ8195"/>
      <c r="AS8195"/>
      <c r="AT8195"/>
    </row>
    <row r="8196" spans="18:46">
      <c r="R8196"/>
      <c r="S8196"/>
      <c r="U8196"/>
      <c r="V8196"/>
      <c r="X8196"/>
      <c r="Y8196"/>
      <c r="AA8196"/>
      <c r="AB8196"/>
      <c r="AD8196"/>
      <c r="AE8196"/>
      <c r="AG8196"/>
      <c r="AH8196"/>
      <c r="AJ8196"/>
      <c r="AK8196"/>
      <c r="AM8196"/>
      <c r="AN8196"/>
      <c r="AP8196"/>
      <c r="AQ8196"/>
      <c r="AS8196"/>
      <c r="AT8196"/>
    </row>
    <row r="8197" spans="18:46">
      <c r="R8197"/>
      <c r="S8197"/>
      <c r="U8197"/>
      <c r="V8197"/>
      <c r="X8197"/>
      <c r="Y8197"/>
      <c r="AA8197"/>
      <c r="AB8197"/>
      <c r="AD8197"/>
      <c r="AE8197"/>
      <c r="AG8197"/>
      <c r="AH8197"/>
      <c r="AJ8197"/>
      <c r="AK8197"/>
      <c r="AM8197"/>
      <c r="AN8197"/>
      <c r="AP8197"/>
      <c r="AQ8197"/>
      <c r="AS8197"/>
      <c r="AT8197"/>
    </row>
    <row r="8198" spans="18:46">
      <c r="R8198"/>
      <c r="S8198"/>
      <c r="U8198"/>
      <c r="V8198"/>
      <c r="X8198"/>
      <c r="Y8198"/>
      <c r="AA8198"/>
      <c r="AB8198"/>
      <c r="AD8198"/>
      <c r="AE8198"/>
      <c r="AG8198"/>
      <c r="AH8198"/>
      <c r="AJ8198"/>
      <c r="AK8198"/>
      <c r="AM8198"/>
      <c r="AN8198"/>
      <c r="AP8198"/>
      <c r="AQ8198"/>
      <c r="AS8198"/>
      <c r="AT8198"/>
    </row>
    <row r="8199" spans="18:46">
      <c r="R8199"/>
      <c r="S8199"/>
      <c r="U8199"/>
      <c r="V8199"/>
      <c r="X8199"/>
      <c r="Y8199"/>
      <c r="AA8199"/>
      <c r="AB8199"/>
      <c r="AD8199"/>
      <c r="AE8199"/>
      <c r="AG8199"/>
      <c r="AH8199"/>
      <c r="AJ8199"/>
      <c r="AK8199"/>
      <c r="AM8199"/>
      <c r="AN8199"/>
      <c r="AP8199"/>
      <c r="AQ8199"/>
      <c r="AS8199"/>
      <c r="AT8199"/>
    </row>
    <row r="8200" spans="18:46">
      <c r="R8200"/>
      <c r="S8200"/>
      <c r="U8200"/>
      <c r="V8200"/>
      <c r="X8200"/>
      <c r="Y8200"/>
      <c r="AA8200"/>
      <c r="AB8200"/>
      <c r="AD8200"/>
      <c r="AE8200"/>
      <c r="AG8200"/>
      <c r="AH8200"/>
      <c r="AJ8200"/>
      <c r="AK8200"/>
      <c r="AM8200"/>
      <c r="AN8200"/>
      <c r="AP8200"/>
      <c r="AQ8200"/>
      <c r="AS8200"/>
      <c r="AT8200"/>
    </row>
    <row r="8201" spans="18:46">
      <c r="R8201"/>
      <c r="S8201"/>
      <c r="U8201"/>
      <c r="V8201"/>
      <c r="X8201"/>
      <c r="Y8201"/>
      <c r="AA8201"/>
      <c r="AB8201"/>
      <c r="AD8201"/>
      <c r="AE8201"/>
      <c r="AG8201"/>
      <c r="AH8201"/>
      <c r="AJ8201"/>
      <c r="AK8201"/>
      <c r="AM8201"/>
      <c r="AN8201"/>
      <c r="AP8201"/>
      <c r="AQ8201"/>
      <c r="AS8201"/>
      <c r="AT8201"/>
    </row>
    <row r="8202" spans="18:46">
      <c r="R8202"/>
      <c r="S8202"/>
      <c r="U8202"/>
      <c r="V8202"/>
      <c r="X8202"/>
      <c r="Y8202"/>
      <c r="AA8202"/>
      <c r="AB8202"/>
      <c r="AD8202"/>
      <c r="AE8202"/>
      <c r="AG8202"/>
      <c r="AH8202"/>
      <c r="AJ8202"/>
      <c r="AK8202"/>
      <c r="AM8202"/>
      <c r="AN8202"/>
      <c r="AP8202"/>
      <c r="AQ8202"/>
      <c r="AS8202"/>
      <c r="AT8202"/>
    </row>
    <row r="8203" spans="18:46">
      <c r="R8203"/>
      <c r="S8203"/>
      <c r="U8203"/>
      <c r="V8203"/>
      <c r="X8203"/>
      <c r="Y8203"/>
      <c r="AA8203"/>
      <c r="AB8203"/>
      <c r="AD8203"/>
      <c r="AE8203"/>
      <c r="AG8203"/>
      <c r="AH8203"/>
      <c r="AJ8203"/>
      <c r="AK8203"/>
      <c r="AM8203"/>
      <c r="AN8203"/>
      <c r="AP8203"/>
      <c r="AQ8203"/>
      <c r="AS8203"/>
      <c r="AT8203"/>
    </row>
    <row r="8204" spans="18:46">
      <c r="R8204"/>
      <c r="S8204"/>
      <c r="U8204"/>
      <c r="V8204"/>
      <c r="X8204"/>
      <c r="Y8204"/>
      <c r="AA8204"/>
      <c r="AB8204"/>
      <c r="AD8204"/>
      <c r="AE8204"/>
      <c r="AG8204"/>
      <c r="AH8204"/>
      <c r="AJ8204"/>
      <c r="AK8204"/>
      <c r="AM8204"/>
      <c r="AN8204"/>
      <c r="AP8204"/>
      <c r="AQ8204"/>
      <c r="AS8204"/>
      <c r="AT8204"/>
    </row>
    <row r="8205" spans="18:46">
      <c r="R8205"/>
      <c r="S8205"/>
      <c r="U8205"/>
      <c r="V8205"/>
      <c r="X8205"/>
      <c r="Y8205"/>
      <c r="AA8205"/>
      <c r="AB8205"/>
      <c r="AD8205"/>
      <c r="AE8205"/>
      <c r="AG8205"/>
      <c r="AH8205"/>
      <c r="AJ8205"/>
      <c r="AK8205"/>
      <c r="AM8205"/>
      <c r="AN8205"/>
      <c r="AP8205"/>
      <c r="AQ8205"/>
      <c r="AS8205"/>
      <c r="AT8205"/>
    </row>
    <row r="8206" spans="18:46">
      <c r="R8206"/>
      <c r="S8206"/>
      <c r="U8206"/>
      <c r="V8206"/>
      <c r="X8206"/>
      <c r="Y8206"/>
      <c r="AA8206"/>
      <c r="AB8206"/>
      <c r="AD8206"/>
      <c r="AE8206"/>
      <c r="AG8206"/>
      <c r="AH8206"/>
      <c r="AJ8206"/>
      <c r="AK8206"/>
      <c r="AM8206"/>
      <c r="AN8206"/>
      <c r="AP8206"/>
      <c r="AQ8206"/>
      <c r="AS8206"/>
      <c r="AT8206"/>
    </row>
    <row r="8207" spans="18:46">
      <c r="R8207"/>
      <c r="S8207"/>
      <c r="U8207"/>
      <c r="V8207"/>
      <c r="X8207"/>
      <c r="Y8207"/>
      <c r="AA8207"/>
      <c r="AB8207"/>
      <c r="AD8207"/>
      <c r="AE8207"/>
      <c r="AG8207"/>
      <c r="AH8207"/>
      <c r="AJ8207"/>
      <c r="AK8207"/>
      <c r="AM8207"/>
      <c r="AN8207"/>
      <c r="AP8207"/>
      <c r="AQ8207"/>
      <c r="AS8207"/>
      <c r="AT8207"/>
    </row>
    <row r="8208" spans="18:46">
      <c r="R8208"/>
      <c r="S8208"/>
      <c r="U8208"/>
      <c r="V8208"/>
      <c r="X8208"/>
      <c r="Y8208"/>
      <c r="AA8208"/>
      <c r="AB8208"/>
      <c r="AD8208"/>
      <c r="AE8208"/>
      <c r="AG8208"/>
      <c r="AH8208"/>
      <c r="AJ8208"/>
      <c r="AK8208"/>
      <c r="AM8208"/>
      <c r="AN8208"/>
      <c r="AP8208"/>
      <c r="AQ8208"/>
      <c r="AS8208"/>
      <c r="AT8208"/>
    </row>
    <row r="8209" spans="18:46">
      <c r="R8209"/>
      <c r="S8209"/>
      <c r="U8209"/>
      <c r="V8209"/>
      <c r="X8209"/>
      <c r="Y8209"/>
      <c r="AA8209"/>
      <c r="AB8209"/>
      <c r="AD8209"/>
      <c r="AE8209"/>
      <c r="AG8209"/>
      <c r="AH8209"/>
      <c r="AJ8209"/>
      <c r="AK8209"/>
      <c r="AM8209"/>
      <c r="AN8209"/>
      <c r="AP8209"/>
      <c r="AQ8209"/>
      <c r="AS8209"/>
      <c r="AT8209"/>
    </row>
    <row r="8210" spans="18:46">
      <c r="R8210"/>
      <c r="S8210"/>
      <c r="U8210"/>
      <c r="V8210"/>
      <c r="X8210"/>
      <c r="Y8210"/>
      <c r="AA8210"/>
      <c r="AB8210"/>
      <c r="AD8210"/>
      <c r="AE8210"/>
      <c r="AG8210"/>
      <c r="AH8210"/>
      <c r="AJ8210"/>
      <c r="AK8210"/>
      <c r="AM8210"/>
      <c r="AN8210"/>
      <c r="AP8210"/>
      <c r="AQ8210"/>
      <c r="AS8210"/>
      <c r="AT8210"/>
    </row>
    <row r="8211" spans="18:46">
      <c r="R8211"/>
      <c r="S8211"/>
      <c r="U8211"/>
      <c r="V8211"/>
      <c r="X8211"/>
      <c r="Y8211"/>
      <c r="AA8211"/>
      <c r="AB8211"/>
      <c r="AD8211"/>
      <c r="AE8211"/>
      <c r="AG8211"/>
      <c r="AH8211"/>
      <c r="AJ8211"/>
      <c r="AK8211"/>
      <c r="AM8211"/>
      <c r="AN8211"/>
      <c r="AP8211"/>
      <c r="AQ8211"/>
      <c r="AS8211"/>
      <c r="AT8211"/>
    </row>
    <row r="8212" spans="18:46">
      <c r="R8212"/>
      <c r="S8212"/>
      <c r="U8212"/>
      <c r="V8212"/>
      <c r="X8212"/>
      <c r="Y8212"/>
      <c r="AA8212"/>
      <c r="AB8212"/>
      <c r="AD8212"/>
      <c r="AE8212"/>
      <c r="AG8212"/>
      <c r="AH8212"/>
      <c r="AJ8212"/>
      <c r="AK8212"/>
      <c r="AM8212"/>
      <c r="AN8212"/>
      <c r="AP8212"/>
      <c r="AQ8212"/>
      <c r="AS8212"/>
      <c r="AT8212"/>
    </row>
    <row r="8213" spans="18:46">
      <c r="R8213"/>
      <c r="S8213"/>
      <c r="U8213"/>
      <c r="V8213"/>
      <c r="X8213"/>
      <c r="Y8213"/>
      <c r="AA8213"/>
      <c r="AB8213"/>
      <c r="AD8213"/>
      <c r="AE8213"/>
      <c r="AG8213"/>
      <c r="AH8213"/>
      <c r="AJ8213"/>
      <c r="AK8213"/>
      <c r="AM8213"/>
      <c r="AN8213"/>
      <c r="AP8213"/>
      <c r="AQ8213"/>
      <c r="AS8213"/>
      <c r="AT8213"/>
    </row>
    <row r="8214" spans="18:46">
      <c r="R8214"/>
      <c r="S8214"/>
      <c r="U8214"/>
      <c r="V8214"/>
      <c r="X8214"/>
      <c r="Y8214"/>
      <c r="AA8214"/>
      <c r="AB8214"/>
      <c r="AD8214"/>
      <c r="AE8214"/>
      <c r="AG8214"/>
      <c r="AH8214"/>
      <c r="AJ8214"/>
      <c r="AK8214"/>
      <c r="AM8214"/>
      <c r="AN8214"/>
      <c r="AP8214"/>
      <c r="AQ8214"/>
      <c r="AS8214"/>
      <c r="AT8214"/>
    </row>
    <row r="8215" spans="18:46">
      <c r="R8215"/>
      <c r="S8215"/>
      <c r="U8215"/>
      <c r="V8215"/>
      <c r="X8215"/>
      <c r="Y8215"/>
      <c r="AA8215"/>
      <c r="AB8215"/>
      <c r="AD8215"/>
      <c r="AE8215"/>
      <c r="AG8215"/>
      <c r="AH8215"/>
      <c r="AJ8215"/>
      <c r="AK8215"/>
      <c r="AM8215"/>
      <c r="AN8215"/>
      <c r="AP8215"/>
      <c r="AQ8215"/>
      <c r="AS8215"/>
      <c r="AT8215"/>
    </row>
    <row r="8216" spans="18:46">
      <c r="R8216"/>
      <c r="S8216"/>
      <c r="U8216"/>
      <c r="V8216"/>
      <c r="X8216"/>
      <c r="Y8216"/>
      <c r="AA8216"/>
      <c r="AB8216"/>
      <c r="AD8216"/>
      <c r="AE8216"/>
      <c r="AG8216"/>
      <c r="AH8216"/>
      <c r="AJ8216"/>
      <c r="AK8216"/>
      <c r="AM8216"/>
      <c r="AN8216"/>
      <c r="AP8216"/>
      <c r="AQ8216"/>
      <c r="AS8216"/>
      <c r="AT8216"/>
    </row>
    <row r="8217" spans="18:46">
      <c r="R8217"/>
      <c r="S8217"/>
      <c r="U8217"/>
      <c r="V8217"/>
      <c r="X8217"/>
      <c r="Y8217"/>
      <c r="AA8217"/>
      <c r="AB8217"/>
      <c r="AD8217"/>
      <c r="AE8217"/>
      <c r="AG8217"/>
      <c r="AH8217"/>
      <c r="AJ8217"/>
      <c r="AK8217"/>
      <c r="AM8217"/>
      <c r="AN8217"/>
      <c r="AP8217"/>
      <c r="AQ8217"/>
      <c r="AS8217"/>
      <c r="AT8217"/>
    </row>
    <row r="8218" spans="18:46">
      <c r="R8218"/>
      <c r="S8218"/>
      <c r="U8218"/>
      <c r="V8218"/>
      <c r="X8218"/>
      <c r="Y8218"/>
      <c r="AA8218"/>
      <c r="AB8218"/>
      <c r="AD8218"/>
      <c r="AE8218"/>
      <c r="AG8218"/>
      <c r="AH8218"/>
      <c r="AJ8218"/>
      <c r="AK8218"/>
      <c r="AM8218"/>
      <c r="AN8218"/>
      <c r="AP8218"/>
      <c r="AQ8218"/>
      <c r="AS8218"/>
      <c r="AT8218"/>
    </row>
    <row r="8219" spans="18:46">
      <c r="R8219"/>
      <c r="S8219"/>
      <c r="U8219"/>
      <c r="V8219"/>
      <c r="X8219"/>
      <c r="Y8219"/>
      <c r="AA8219"/>
      <c r="AB8219"/>
      <c r="AD8219"/>
      <c r="AE8219"/>
      <c r="AG8219"/>
      <c r="AH8219"/>
      <c r="AJ8219"/>
      <c r="AK8219"/>
      <c r="AM8219"/>
      <c r="AN8219"/>
      <c r="AP8219"/>
      <c r="AQ8219"/>
      <c r="AS8219"/>
      <c r="AT8219"/>
    </row>
    <row r="8220" spans="18:46">
      <c r="R8220"/>
      <c r="S8220"/>
      <c r="U8220"/>
      <c r="V8220"/>
      <c r="X8220"/>
      <c r="Y8220"/>
      <c r="AA8220"/>
      <c r="AB8220"/>
      <c r="AD8220"/>
      <c r="AE8220"/>
      <c r="AG8220"/>
      <c r="AH8220"/>
      <c r="AJ8220"/>
      <c r="AK8220"/>
      <c r="AM8220"/>
      <c r="AN8220"/>
      <c r="AP8220"/>
      <c r="AQ8220"/>
      <c r="AS8220"/>
      <c r="AT8220"/>
    </row>
    <row r="8221" spans="18:46">
      <c r="R8221"/>
      <c r="S8221"/>
      <c r="U8221"/>
      <c r="V8221"/>
      <c r="X8221"/>
      <c r="Y8221"/>
      <c r="AA8221"/>
      <c r="AB8221"/>
      <c r="AD8221"/>
      <c r="AE8221"/>
      <c r="AG8221"/>
      <c r="AH8221"/>
      <c r="AJ8221"/>
      <c r="AK8221"/>
      <c r="AM8221"/>
      <c r="AN8221"/>
      <c r="AP8221"/>
      <c r="AQ8221"/>
      <c r="AS8221"/>
      <c r="AT8221"/>
    </row>
    <row r="8222" spans="18:46">
      <c r="R8222"/>
      <c r="S8222"/>
      <c r="U8222"/>
      <c r="V8222"/>
      <c r="X8222"/>
      <c r="Y8222"/>
      <c r="AA8222"/>
      <c r="AB8222"/>
      <c r="AD8222"/>
      <c r="AE8222"/>
      <c r="AG8222"/>
      <c r="AH8222"/>
      <c r="AJ8222"/>
      <c r="AK8222"/>
      <c r="AM8222"/>
      <c r="AN8222"/>
      <c r="AP8222"/>
      <c r="AQ8222"/>
      <c r="AS8222"/>
      <c r="AT8222"/>
    </row>
    <row r="8223" spans="18:46">
      <c r="R8223"/>
      <c r="S8223"/>
      <c r="U8223"/>
      <c r="V8223"/>
      <c r="X8223"/>
      <c r="Y8223"/>
      <c r="AA8223"/>
      <c r="AB8223"/>
      <c r="AD8223"/>
      <c r="AE8223"/>
      <c r="AG8223"/>
      <c r="AH8223"/>
      <c r="AJ8223"/>
      <c r="AK8223"/>
      <c r="AM8223"/>
      <c r="AN8223"/>
      <c r="AP8223"/>
      <c r="AQ8223"/>
      <c r="AS8223"/>
      <c r="AT8223"/>
    </row>
    <row r="8224" spans="18:46">
      <c r="R8224"/>
      <c r="S8224"/>
      <c r="U8224"/>
      <c r="V8224"/>
      <c r="X8224"/>
      <c r="Y8224"/>
      <c r="AA8224"/>
      <c r="AB8224"/>
      <c r="AD8224"/>
      <c r="AE8224"/>
      <c r="AG8224"/>
      <c r="AH8224"/>
      <c r="AJ8224"/>
      <c r="AK8224"/>
      <c r="AM8224"/>
      <c r="AN8224"/>
      <c r="AP8224"/>
      <c r="AQ8224"/>
      <c r="AS8224"/>
      <c r="AT8224"/>
    </row>
    <row r="8225" spans="18:46">
      <c r="R8225"/>
      <c r="S8225"/>
      <c r="U8225"/>
      <c r="V8225"/>
      <c r="X8225"/>
      <c r="Y8225"/>
      <c r="AA8225"/>
      <c r="AB8225"/>
      <c r="AD8225"/>
      <c r="AE8225"/>
      <c r="AG8225"/>
      <c r="AH8225"/>
      <c r="AJ8225"/>
      <c r="AK8225"/>
      <c r="AM8225"/>
      <c r="AN8225"/>
      <c r="AP8225"/>
      <c r="AQ8225"/>
      <c r="AS8225"/>
      <c r="AT8225"/>
    </row>
    <row r="8226" spans="18:46">
      <c r="R8226"/>
      <c r="S8226"/>
      <c r="U8226"/>
      <c r="V8226"/>
      <c r="X8226"/>
      <c r="Y8226"/>
      <c r="AA8226"/>
      <c r="AB8226"/>
      <c r="AD8226"/>
      <c r="AE8226"/>
      <c r="AG8226"/>
      <c r="AH8226"/>
      <c r="AJ8226"/>
      <c r="AK8226"/>
      <c r="AM8226"/>
      <c r="AN8226"/>
      <c r="AP8226"/>
      <c r="AQ8226"/>
      <c r="AS8226"/>
      <c r="AT8226"/>
    </row>
    <row r="8227" spans="18:46">
      <c r="R8227"/>
      <c r="S8227"/>
      <c r="U8227"/>
      <c r="V8227"/>
      <c r="X8227"/>
      <c r="Y8227"/>
      <c r="AA8227"/>
      <c r="AB8227"/>
      <c r="AD8227"/>
      <c r="AE8227"/>
      <c r="AG8227"/>
      <c r="AH8227"/>
      <c r="AJ8227"/>
      <c r="AK8227"/>
      <c r="AM8227"/>
      <c r="AN8227"/>
      <c r="AP8227"/>
      <c r="AQ8227"/>
      <c r="AS8227"/>
      <c r="AT8227"/>
    </row>
    <row r="8228" spans="18:46">
      <c r="R8228"/>
      <c r="S8228"/>
      <c r="U8228"/>
      <c r="V8228"/>
      <c r="X8228"/>
      <c r="Y8228"/>
      <c r="AA8228"/>
      <c r="AB8228"/>
      <c r="AD8228"/>
      <c r="AE8228"/>
      <c r="AG8228"/>
      <c r="AH8228"/>
      <c r="AJ8228"/>
      <c r="AK8228"/>
      <c r="AM8228"/>
      <c r="AN8228"/>
      <c r="AP8228"/>
      <c r="AQ8228"/>
      <c r="AS8228"/>
      <c r="AT8228"/>
    </row>
    <row r="8229" spans="18:46">
      <c r="R8229"/>
      <c r="S8229"/>
      <c r="U8229"/>
      <c r="V8229"/>
      <c r="X8229"/>
      <c r="Y8229"/>
      <c r="AA8229"/>
      <c r="AB8229"/>
      <c r="AD8229"/>
      <c r="AE8229"/>
      <c r="AG8229"/>
      <c r="AH8229"/>
      <c r="AJ8229"/>
      <c r="AK8229"/>
      <c r="AM8229"/>
      <c r="AN8229"/>
      <c r="AP8229"/>
      <c r="AQ8229"/>
      <c r="AS8229"/>
      <c r="AT8229"/>
    </row>
    <row r="8230" spans="18:46">
      <c r="R8230"/>
      <c r="S8230"/>
      <c r="U8230"/>
      <c r="V8230"/>
      <c r="X8230"/>
      <c r="Y8230"/>
      <c r="AA8230"/>
      <c r="AB8230"/>
      <c r="AD8230"/>
      <c r="AE8230"/>
      <c r="AG8230"/>
      <c r="AH8230"/>
      <c r="AJ8230"/>
      <c r="AK8230"/>
      <c r="AM8230"/>
      <c r="AN8230"/>
      <c r="AP8230"/>
      <c r="AQ8230"/>
      <c r="AS8230"/>
      <c r="AT8230"/>
    </row>
    <row r="8231" spans="18:46">
      <c r="R8231"/>
      <c r="S8231"/>
      <c r="U8231"/>
      <c r="V8231"/>
      <c r="X8231"/>
      <c r="Y8231"/>
      <c r="AA8231"/>
      <c r="AB8231"/>
      <c r="AD8231"/>
      <c r="AE8231"/>
      <c r="AG8231"/>
      <c r="AH8231"/>
      <c r="AJ8231"/>
      <c r="AK8231"/>
      <c r="AM8231"/>
      <c r="AN8231"/>
      <c r="AP8231"/>
      <c r="AQ8231"/>
      <c r="AS8231"/>
      <c r="AT8231"/>
    </row>
    <row r="8232" spans="18:46">
      <c r="R8232"/>
      <c r="S8232"/>
      <c r="U8232"/>
      <c r="V8232"/>
      <c r="X8232"/>
      <c r="Y8232"/>
      <c r="AA8232"/>
      <c r="AB8232"/>
      <c r="AD8232"/>
      <c r="AE8232"/>
      <c r="AG8232"/>
      <c r="AH8232"/>
      <c r="AJ8232"/>
      <c r="AK8232"/>
      <c r="AM8232"/>
      <c r="AN8232"/>
      <c r="AP8232"/>
      <c r="AQ8232"/>
      <c r="AS8232"/>
      <c r="AT8232"/>
    </row>
    <row r="8233" spans="18:46">
      <c r="R8233"/>
      <c r="S8233"/>
      <c r="U8233"/>
      <c r="V8233"/>
      <c r="X8233"/>
      <c r="Y8233"/>
      <c r="AA8233"/>
      <c r="AB8233"/>
      <c r="AD8233"/>
      <c r="AE8233"/>
      <c r="AG8233"/>
      <c r="AH8233"/>
      <c r="AJ8233"/>
      <c r="AK8233"/>
      <c r="AM8233"/>
      <c r="AN8233"/>
      <c r="AP8233"/>
      <c r="AQ8233"/>
      <c r="AS8233"/>
      <c r="AT8233"/>
    </row>
    <row r="8234" spans="18:46">
      <c r="R8234"/>
      <c r="S8234"/>
      <c r="U8234"/>
      <c r="V8234"/>
      <c r="X8234"/>
      <c r="Y8234"/>
      <c r="AA8234"/>
      <c r="AB8234"/>
      <c r="AD8234"/>
      <c r="AE8234"/>
      <c r="AG8234"/>
      <c r="AH8234"/>
      <c r="AJ8234"/>
      <c r="AK8234"/>
      <c r="AM8234"/>
      <c r="AN8234"/>
      <c r="AP8234"/>
      <c r="AQ8234"/>
      <c r="AS8234"/>
      <c r="AT8234"/>
    </row>
    <row r="8235" spans="18:46">
      <c r="R8235"/>
      <c r="S8235"/>
      <c r="U8235"/>
      <c r="V8235"/>
      <c r="X8235"/>
      <c r="Y8235"/>
      <c r="AA8235"/>
      <c r="AB8235"/>
      <c r="AD8235"/>
      <c r="AE8235"/>
      <c r="AG8235"/>
      <c r="AH8235"/>
      <c r="AJ8235"/>
      <c r="AK8235"/>
      <c r="AM8235"/>
      <c r="AN8235"/>
      <c r="AP8235"/>
      <c r="AQ8235"/>
      <c r="AS8235"/>
      <c r="AT8235"/>
    </row>
    <row r="8236" spans="18:46">
      <c r="R8236"/>
      <c r="S8236"/>
      <c r="U8236"/>
      <c r="V8236"/>
      <c r="X8236"/>
      <c r="Y8236"/>
      <c r="AA8236"/>
      <c r="AB8236"/>
      <c r="AD8236"/>
      <c r="AE8236"/>
      <c r="AG8236"/>
      <c r="AH8236"/>
      <c r="AJ8236"/>
      <c r="AK8236"/>
      <c r="AM8236"/>
      <c r="AN8236"/>
      <c r="AP8236"/>
      <c r="AQ8236"/>
      <c r="AS8236"/>
      <c r="AT8236"/>
    </row>
    <row r="8237" spans="18:46">
      <c r="R8237"/>
      <c r="S8237"/>
      <c r="U8237"/>
      <c r="V8237"/>
      <c r="X8237"/>
      <c r="Y8237"/>
      <c r="AA8237"/>
      <c r="AB8237"/>
      <c r="AD8237"/>
      <c r="AE8237"/>
      <c r="AG8237"/>
      <c r="AH8237"/>
      <c r="AJ8237"/>
      <c r="AK8237"/>
      <c r="AM8237"/>
      <c r="AN8237"/>
      <c r="AP8237"/>
      <c r="AQ8237"/>
      <c r="AS8237"/>
      <c r="AT8237"/>
    </row>
    <row r="8238" spans="18:46">
      <c r="R8238"/>
      <c r="S8238"/>
      <c r="U8238"/>
      <c r="V8238"/>
      <c r="X8238"/>
      <c r="Y8238"/>
      <c r="AA8238"/>
      <c r="AB8238"/>
      <c r="AD8238"/>
      <c r="AE8238"/>
      <c r="AG8238"/>
      <c r="AH8238"/>
      <c r="AJ8238"/>
      <c r="AK8238"/>
      <c r="AM8238"/>
      <c r="AN8238"/>
      <c r="AP8238"/>
      <c r="AQ8238"/>
      <c r="AS8238"/>
      <c r="AT8238"/>
    </row>
    <row r="8239" spans="18:46">
      <c r="R8239"/>
      <c r="S8239"/>
      <c r="U8239"/>
      <c r="V8239"/>
      <c r="X8239"/>
      <c r="Y8239"/>
      <c r="AA8239"/>
      <c r="AB8239"/>
      <c r="AD8239"/>
      <c r="AE8239"/>
      <c r="AG8239"/>
      <c r="AH8239"/>
      <c r="AJ8239"/>
      <c r="AK8239"/>
      <c r="AM8239"/>
      <c r="AN8239"/>
      <c r="AP8239"/>
      <c r="AQ8239"/>
      <c r="AS8239"/>
      <c r="AT8239"/>
    </row>
    <row r="8240" spans="18:46">
      <c r="R8240"/>
      <c r="S8240"/>
      <c r="U8240"/>
      <c r="V8240"/>
      <c r="X8240"/>
      <c r="Y8240"/>
      <c r="AA8240"/>
      <c r="AB8240"/>
      <c r="AD8240"/>
      <c r="AE8240"/>
      <c r="AG8240"/>
      <c r="AH8240"/>
      <c r="AJ8240"/>
      <c r="AK8240"/>
      <c r="AM8240"/>
      <c r="AN8240"/>
      <c r="AP8240"/>
      <c r="AQ8240"/>
      <c r="AS8240"/>
      <c r="AT8240"/>
    </row>
    <row r="8241" spans="18:46">
      <c r="R8241"/>
      <c r="S8241"/>
      <c r="U8241"/>
      <c r="V8241"/>
      <c r="X8241"/>
      <c r="Y8241"/>
      <c r="AA8241"/>
      <c r="AB8241"/>
      <c r="AD8241"/>
      <c r="AE8241"/>
      <c r="AG8241"/>
      <c r="AH8241"/>
      <c r="AJ8241"/>
      <c r="AK8241"/>
      <c r="AM8241"/>
      <c r="AN8241"/>
      <c r="AP8241"/>
      <c r="AQ8241"/>
      <c r="AS8241"/>
      <c r="AT8241"/>
    </row>
    <row r="8242" spans="18:46">
      <c r="R8242"/>
      <c r="S8242"/>
      <c r="U8242"/>
      <c r="V8242"/>
      <c r="X8242"/>
      <c r="Y8242"/>
      <c r="AA8242"/>
      <c r="AB8242"/>
      <c r="AD8242"/>
      <c r="AE8242"/>
      <c r="AG8242"/>
      <c r="AH8242"/>
      <c r="AJ8242"/>
      <c r="AK8242"/>
      <c r="AM8242"/>
      <c r="AN8242"/>
      <c r="AP8242"/>
      <c r="AQ8242"/>
      <c r="AS8242"/>
      <c r="AT8242"/>
    </row>
    <row r="8243" spans="18:46">
      <c r="R8243"/>
      <c r="S8243"/>
      <c r="U8243"/>
      <c r="V8243"/>
      <c r="X8243"/>
      <c r="Y8243"/>
      <c r="AA8243"/>
      <c r="AB8243"/>
      <c r="AD8243"/>
      <c r="AE8243"/>
      <c r="AG8243"/>
      <c r="AH8243"/>
      <c r="AJ8243"/>
      <c r="AK8243"/>
      <c r="AM8243"/>
      <c r="AN8243"/>
      <c r="AP8243"/>
      <c r="AQ8243"/>
      <c r="AS8243"/>
      <c r="AT8243"/>
    </row>
    <row r="8244" spans="18:46">
      <c r="R8244"/>
      <c r="S8244"/>
      <c r="U8244"/>
      <c r="V8244"/>
      <c r="X8244"/>
      <c r="Y8244"/>
      <c r="AA8244"/>
      <c r="AB8244"/>
      <c r="AD8244"/>
      <c r="AE8244"/>
      <c r="AG8244"/>
      <c r="AH8244"/>
      <c r="AJ8244"/>
      <c r="AK8244"/>
      <c r="AM8244"/>
      <c r="AN8244"/>
      <c r="AP8244"/>
      <c r="AQ8244"/>
      <c r="AS8244"/>
      <c r="AT8244"/>
    </row>
    <row r="8245" spans="18:46">
      <c r="R8245"/>
      <c r="S8245"/>
      <c r="U8245"/>
      <c r="V8245"/>
      <c r="X8245"/>
      <c r="Y8245"/>
      <c r="AA8245"/>
      <c r="AB8245"/>
      <c r="AD8245"/>
      <c r="AE8245"/>
      <c r="AG8245"/>
      <c r="AH8245"/>
      <c r="AJ8245"/>
      <c r="AK8245"/>
      <c r="AM8245"/>
      <c r="AN8245"/>
      <c r="AP8245"/>
      <c r="AQ8245"/>
      <c r="AS8245"/>
      <c r="AT8245"/>
    </row>
    <row r="8246" spans="18:46">
      <c r="R8246"/>
      <c r="S8246"/>
      <c r="U8246"/>
      <c r="V8246"/>
      <c r="X8246"/>
      <c r="Y8246"/>
      <c r="AA8246"/>
      <c r="AB8246"/>
      <c r="AD8246"/>
      <c r="AE8246"/>
      <c r="AG8246"/>
      <c r="AH8246"/>
      <c r="AJ8246"/>
      <c r="AK8246"/>
      <c r="AM8246"/>
      <c r="AN8246"/>
      <c r="AP8246"/>
      <c r="AQ8246"/>
      <c r="AS8246"/>
      <c r="AT8246"/>
    </row>
    <row r="8247" spans="18:46">
      <c r="R8247"/>
      <c r="S8247"/>
      <c r="U8247"/>
      <c r="V8247"/>
      <c r="X8247"/>
      <c r="Y8247"/>
      <c r="AA8247"/>
      <c r="AB8247"/>
      <c r="AD8247"/>
      <c r="AE8247"/>
      <c r="AG8247"/>
      <c r="AH8247"/>
      <c r="AJ8247"/>
      <c r="AK8247"/>
      <c r="AM8247"/>
      <c r="AN8247"/>
      <c r="AP8247"/>
      <c r="AQ8247"/>
      <c r="AS8247"/>
      <c r="AT8247"/>
    </row>
    <row r="8248" spans="18:46">
      <c r="R8248"/>
      <c r="S8248"/>
      <c r="U8248"/>
      <c r="V8248"/>
      <c r="X8248"/>
      <c r="Y8248"/>
      <c r="AA8248"/>
      <c r="AB8248"/>
      <c r="AD8248"/>
      <c r="AE8248"/>
      <c r="AG8248"/>
      <c r="AH8248"/>
      <c r="AJ8248"/>
      <c r="AK8248"/>
      <c r="AM8248"/>
      <c r="AN8248"/>
      <c r="AP8248"/>
      <c r="AQ8248"/>
      <c r="AS8248"/>
      <c r="AT8248"/>
    </row>
    <row r="8249" spans="18:46">
      <c r="R8249"/>
      <c r="S8249"/>
      <c r="U8249"/>
      <c r="V8249"/>
      <c r="X8249"/>
      <c r="Y8249"/>
      <c r="AA8249"/>
      <c r="AB8249"/>
      <c r="AD8249"/>
      <c r="AE8249"/>
      <c r="AG8249"/>
      <c r="AH8249"/>
      <c r="AJ8249"/>
      <c r="AK8249"/>
      <c r="AM8249"/>
      <c r="AN8249"/>
      <c r="AP8249"/>
      <c r="AQ8249"/>
      <c r="AS8249"/>
      <c r="AT8249"/>
    </row>
    <row r="8250" spans="18:46">
      <c r="R8250"/>
      <c r="S8250"/>
      <c r="U8250"/>
      <c r="V8250"/>
      <c r="X8250"/>
      <c r="Y8250"/>
      <c r="AA8250"/>
      <c r="AB8250"/>
      <c r="AD8250"/>
      <c r="AE8250"/>
      <c r="AG8250"/>
      <c r="AH8250"/>
      <c r="AJ8250"/>
      <c r="AK8250"/>
      <c r="AM8250"/>
      <c r="AN8250"/>
      <c r="AP8250"/>
      <c r="AQ8250"/>
      <c r="AS8250"/>
      <c r="AT8250"/>
    </row>
    <row r="8251" spans="18:46">
      <c r="R8251"/>
      <c r="S8251"/>
      <c r="U8251"/>
      <c r="V8251"/>
      <c r="X8251"/>
      <c r="Y8251"/>
      <c r="AA8251"/>
      <c r="AB8251"/>
      <c r="AD8251"/>
      <c r="AE8251"/>
      <c r="AG8251"/>
      <c r="AH8251"/>
      <c r="AJ8251"/>
      <c r="AK8251"/>
      <c r="AM8251"/>
      <c r="AN8251"/>
      <c r="AP8251"/>
      <c r="AQ8251"/>
      <c r="AS8251"/>
      <c r="AT8251"/>
    </row>
    <row r="8252" spans="18:46">
      <c r="R8252"/>
      <c r="S8252"/>
      <c r="U8252"/>
      <c r="V8252"/>
      <c r="X8252"/>
      <c r="Y8252"/>
      <c r="AA8252"/>
      <c r="AB8252"/>
      <c r="AD8252"/>
      <c r="AE8252"/>
      <c r="AG8252"/>
      <c r="AH8252"/>
      <c r="AJ8252"/>
      <c r="AK8252"/>
      <c r="AM8252"/>
      <c r="AN8252"/>
      <c r="AP8252"/>
      <c r="AQ8252"/>
      <c r="AS8252"/>
      <c r="AT8252"/>
    </row>
    <row r="8253" spans="18:46">
      <c r="R8253"/>
      <c r="S8253"/>
      <c r="U8253"/>
      <c r="V8253"/>
      <c r="X8253"/>
      <c r="Y8253"/>
      <c r="AA8253"/>
      <c r="AB8253"/>
      <c r="AD8253"/>
      <c r="AE8253"/>
      <c r="AG8253"/>
      <c r="AH8253"/>
      <c r="AJ8253"/>
      <c r="AK8253"/>
      <c r="AM8253"/>
      <c r="AN8253"/>
      <c r="AP8253"/>
      <c r="AQ8253"/>
      <c r="AS8253"/>
      <c r="AT8253"/>
    </row>
    <row r="8254" spans="18:46">
      <c r="R8254"/>
      <c r="S8254"/>
      <c r="U8254"/>
      <c r="V8254"/>
      <c r="X8254"/>
      <c r="Y8254"/>
      <c r="AA8254"/>
      <c r="AB8254"/>
      <c r="AD8254"/>
      <c r="AE8254"/>
      <c r="AG8254"/>
      <c r="AH8254"/>
      <c r="AJ8254"/>
      <c r="AK8254"/>
      <c r="AM8254"/>
      <c r="AN8254"/>
      <c r="AP8254"/>
      <c r="AQ8254"/>
      <c r="AS8254"/>
      <c r="AT8254"/>
    </row>
    <row r="8255" spans="18:46">
      <c r="R8255"/>
      <c r="S8255"/>
      <c r="U8255"/>
      <c r="V8255"/>
      <c r="X8255"/>
      <c r="Y8255"/>
      <c r="AA8255"/>
      <c r="AB8255"/>
      <c r="AD8255"/>
      <c r="AE8255"/>
      <c r="AG8255"/>
      <c r="AH8255"/>
      <c r="AJ8255"/>
      <c r="AK8255"/>
      <c r="AM8255"/>
      <c r="AN8255"/>
      <c r="AP8255"/>
      <c r="AQ8255"/>
      <c r="AS8255"/>
      <c r="AT8255"/>
    </row>
    <row r="8256" spans="18:46">
      <c r="R8256"/>
      <c r="S8256"/>
      <c r="U8256"/>
      <c r="V8256"/>
      <c r="X8256"/>
      <c r="Y8256"/>
      <c r="AA8256"/>
      <c r="AB8256"/>
      <c r="AD8256"/>
      <c r="AE8256"/>
      <c r="AG8256"/>
      <c r="AH8256"/>
      <c r="AJ8256"/>
      <c r="AK8256"/>
      <c r="AM8256"/>
      <c r="AN8256"/>
      <c r="AP8256"/>
      <c r="AQ8256"/>
      <c r="AS8256"/>
      <c r="AT8256"/>
    </row>
    <row r="8257" spans="18:46">
      <c r="R8257"/>
      <c r="S8257"/>
      <c r="U8257"/>
      <c r="V8257"/>
      <c r="X8257"/>
      <c r="Y8257"/>
      <c r="AA8257"/>
      <c r="AB8257"/>
      <c r="AD8257"/>
      <c r="AE8257"/>
      <c r="AG8257"/>
      <c r="AH8257"/>
      <c r="AJ8257"/>
      <c r="AK8257"/>
      <c r="AM8257"/>
      <c r="AN8257"/>
      <c r="AP8257"/>
      <c r="AQ8257"/>
      <c r="AS8257"/>
      <c r="AT8257"/>
    </row>
    <row r="8258" spans="18:46">
      <c r="R8258"/>
      <c r="S8258"/>
      <c r="U8258"/>
      <c r="V8258"/>
      <c r="X8258"/>
      <c r="Y8258"/>
      <c r="AA8258"/>
      <c r="AB8258"/>
      <c r="AD8258"/>
      <c r="AE8258"/>
      <c r="AG8258"/>
      <c r="AH8258"/>
      <c r="AJ8258"/>
      <c r="AK8258"/>
      <c r="AM8258"/>
      <c r="AN8258"/>
      <c r="AP8258"/>
      <c r="AQ8258"/>
      <c r="AS8258"/>
      <c r="AT8258"/>
    </row>
    <row r="8259" spans="18:46">
      <c r="R8259"/>
      <c r="S8259"/>
      <c r="U8259"/>
      <c r="V8259"/>
      <c r="X8259"/>
      <c r="Y8259"/>
      <c r="AA8259"/>
      <c r="AB8259"/>
      <c r="AD8259"/>
      <c r="AE8259"/>
      <c r="AG8259"/>
      <c r="AH8259"/>
      <c r="AJ8259"/>
      <c r="AK8259"/>
      <c r="AM8259"/>
      <c r="AN8259"/>
      <c r="AP8259"/>
      <c r="AQ8259"/>
      <c r="AS8259"/>
      <c r="AT8259"/>
    </row>
    <row r="8260" spans="18:46">
      <c r="R8260"/>
      <c r="S8260"/>
      <c r="U8260"/>
      <c r="V8260"/>
      <c r="X8260"/>
      <c r="Y8260"/>
      <c r="AA8260"/>
      <c r="AB8260"/>
      <c r="AD8260"/>
      <c r="AE8260"/>
      <c r="AG8260"/>
      <c r="AH8260"/>
      <c r="AJ8260"/>
      <c r="AK8260"/>
      <c r="AM8260"/>
      <c r="AN8260"/>
      <c r="AP8260"/>
      <c r="AQ8260"/>
      <c r="AS8260"/>
      <c r="AT8260"/>
    </row>
    <row r="8261" spans="18:46">
      <c r="R8261"/>
      <c r="S8261"/>
      <c r="U8261"/>
      <c r="V8261"/>
      <c r="X8261"/>
      <c r="Y8261"/>
      <c r="AA8261"/>
      <c r="AB8261"/>
      <c r="AD8261"/>
      <c r="AE8261"/>
      <c r="AG8261"/>
      <c r="AH8261"/>
      <c r="AJ8261"/>
      <c r="AK8261"/>
      <c r="AM8261"/>
      <c r="AN8261"/>
      <c r="AP8261"/>
      <c r="AQ8261"/>
      <c r="AS8261"/>
      <c r="AT8261"/>
    </row>
    <row r="8262" spans="18:46">
      <c r="R8262"/>
      <c r="S8262"/>
      <c r="U8262"/>
      <c r="V8262"/>
      <c r="X8262"/>
      <c r="Y8262"/>
      <c r="AA8262"/>
      <c r="AB8262"/>
      <c r="AD8262"/>
      <c r="AE8262"/>
      <c r="AG8262"/>
      <c r="AH8262"/>
      <c r="AJ8262"/>
      <c r="AK8262"/>
      <c r="AM8262"/>
      <c r="AN8262"/>
      <c r="AP8262"/>
      <c r="AQ8262"/>
      <c r="AS8262"/>
      <c r="AT8262"/>
    </row>
    <row r="8263" spans="18:46">
      <c r="R8263"/>
      <c r="S8263"/>
      <c r="U8263"/>
      <c r="V8263"/>
      <c r="X8263"/>
      <c r="Y8263"/>
      <c r="AA8263"/>
      <c r="AB8263"/>
      <c r="AD8263"/>
      <c r="AE8263"/>
      <c r="AG8263"/>
      <c r="AH8263"/>
      <c r="AJ8263"/>
      <c r="AK8263"/>
      <c r="AM8263"/>
      <c r="AN8263"/>
      <c r="AP8263"/>
      <c r="AQ8263"/>
      <c r="AS8263"/>
      <c r="AT8263"/>
    </row>
    <row r="8264" spans="18:46">
      <c r="R8264"/>
      <c r="S8264"/>
      <c r="U8264"/>
      <c r="V8264"/>
      <c r="X8264"/>
      <c r="Y8264"/>
      <c r="AA8264"/>
      <c r="AB8264"/>
      <c r="AD8264"/>
      <c r="AE8264"/>
      <c r="AG8264"/>
      <c r="AH8264"/>
      <c r="AJ8264"/>
      <c r="AK8264"/>
      <c r="AM8264"/>
      <c r="AN8264"/>
      <c r="AP8264"/>
      <c r="AQ8264"/>
      <c r="AS8264"/>
      <c r="AT8264"/>
    </row>
    <row r="8265" spans="18:46">
      <c r="R8265"/>
      <c r="S8265"/>
      <c r="U8265"/>
      <c r="V8265"/>
      <c r="X8265"/>
      <c r="Y8265"/>
      <c r="AA8265"/>
      <c r="AB8265"/>
      <c r="AD8265"/>
      <c r="AE8265"/>
      <c r="AG8265"/>
      <c r="AH8265"/>
      <c r="AJ8265"/>
      <c r="AK8265"/>
      <c r="AM8265"/>
      <c r="AN8265"/>
      <c r="AP8265"/>
      <c r="AQ8265"/>
      <c r="AS8265"/>
      <c r="AT8265"/>
    </row>
    <row r="8266" spans="18:46">
      <c r="R8266"/>
      <c r="S8266"/>
      <c r="U8266"/>
      <c r="V8266"/>
      <c r="X8266"/>
      <c r="Y8266"/>
      <c r="AA8266"/>
      <c r="AB8266"/>
      <c r="AD8266"/>
      <c r="AE8266"/>
      <c r="AG8266"/>
      <c r="AH8266"/>
      <c r="AJ8266"/>
      <c r="AK8266"/>
      <c r="AM8266"/>
      <c r="AN8266"/>
      <c r="AP8266"/>
      <c r="AQ8266"/>
      <c r="AS8266"/>
      <c r="AT8266"/>
    </row>
    <row r="8267" spans="18:46">
      <c r="R8267"/>
      <c r="S8267"/>
      <c r="U8267"/>
      <c r="V8267"/>
      <c r="X8267"/>
      <c r="Y8267"/>
      <c r="AA8267"/>
      <c r="AB8267"/>
      <c r="AD8267"/>
      <c r="AE8267"/>
      <c r="AG8267"/>
      <c r="AH8267"/>
      <c r="AJ8267"/>
      <c r="AK8267"/>
      <c r="AM8267"/>
      <c r="AN8267"/>
      <c r="AP8267"/>
      <c r="AQ8267"/>
      <c r="AS8267"/>
      <c r="AT8267"/>
    </row>
    <row r="8268" spans="18:46">
      <c r="R8268"/>
      <c r="S8268"/>
      <c r="U8268"/>
      <c r="V8268"/>
      <c r="X8268"/>
      <c r="Y8268"/>
      <c r="AA8268"/>
      <c r="AB8268"/>
      <c r="AD8268"/>
      <c r="AE8268"/>
      <c r="AG8268"/>
      <c r="AH8268"/>
      <c r="AJ8268"/>
      <c r="AK8268"/>
      <c r="AM8268"/>
      <c r="AN8268"/>
      <c r="AP8268"/>
      <c r="AQ8268"/>
      <c r="AS8268"/>
      <c r="AT8268"/>
    </row>
    <row r="8269" spans="18:46">
      <c r="R8269"/>
      <c r="S8269"/>
      <c r="U8269"/>
      <c r="V8269"/>
      <c r="X8269"/>
      <c r="Y8269"/>
      <c r="AA8269"/>
      <c r="AB8269"/>
      <c r="AD8269"/>
      <c r="AE8269"/>
      <c r="AG8269"/>
      <c r="AH8269"/>
      <c r="AJ8269"/>
      <c r="AK8269"/>
      <c r="AM8269"/>
      <c r="AN8269"/>
      <c r="AP8269"/>
      <c r="AQ8269"/>
      <c r="AS8269"/>
      <c r="AT8269"/>
    </row>
    <row r="8270" spans="18:46">
      <c r="R8270"/>
      <c r="S8270"/>
      <c r="U8270"/>
      <c r="V8270"/>
      <c r="X8270"/>
      <c r="Y8270"/>
      <c r="AA8270"/>
      <c r="AB8270"/>
      <c r="AD8270"/>
      <c r="AE8270"/>
      <c r="AG8270"/>
      <c r="AH8270"/>
      <c r="AJ8270"/>
      <c r="AK8270"/>
      <c r="AM8270"/>
      <c r="AN8270"/>
      <c r="AP8270"/>
      <c r="AQ8270"/>
      <c r="AS8270"/>
      <c r="AT8270"/>
    </row>
    <row r="8271" spans="18:46">
      <c r="R8271"/>
      <c r="S8271"/>
      <c r="U8271"/>
      <c r="V8271"/>
      <c r="X8271"/>
      <c r="Y8271"/>
      <c r="AA8271"/>
      <c r="AB8271"/>
      <c r="AD8271"/>
      <c r="AE8271"/>
      <c r="AG8271"/>
      <c r="AH8271"/>
      <c r="AJ8271"/>
      <c r="AK8271"/>
      <c r="AM8271"/>
      <c r="AN8271"/>
      <c r="AP8271"/>
      <c r="AQ8271"/>
      <c r="AS8271"/>
      <c r="AT8271"/>
    </row>
    <row r="8272" spans="18:46">
      <c r="R8272"/>
      <c r="S8272"/>
      <c r="U8272"/>
      <c r="V8272"/>
      <c r="X8272"/>
      <c r="Y8272"/>
      <c r="AA8272"/>
      <c r="AB8272"/>
      <c r="AD8272"/>
      <c r="AE8272"/>
      <c r="AG8272"/>
      <c r="AH8272"/>
      <c r="AJ8272"/>
      <c r="AK8272"/>
      <c r="AM8272"/>
      <c r="AN8272"/>
      <c r="AP8272"/>
      <c r="AQ8272"/>
      <c r="AS8272"/>
      <c r="AT8272"/>
    </row>
    <row r="8273" spans="18:46">
      <c r="R8273"/>
      <c r="S8273"/>
      <c r="U8273"/>
      <c r="V8273"/>
      <c r="X8273"/>
      <c r="Y8273"/>
      <c r="AA8273"/>
      <c r="AB8273"/>
      <c r="AD8273"/>
      <c r="AE8273"/>
      <c r="AG8273"/>
      <c r="AH8273"/>
      <c r="AJ8273"/>
      <c r="AK8273"/>
      <c r="AM8273"/>
      <c r="AN8273"/>
      <c r="AP8273"/>
      <c r="AQ8273"/>
      <c r="AS8273"/>
      <c r="AT8273"/>
    </row>
    <row r="8274" spans="18:46">
      <c r="R8274"/>
      <c r="S8274"/>
      <c r="U8274"/>
      <c r="V8274"/>
      <c r="X8274"/>
      <c r="Y8274"/>
      <c r="AA8274"/>
      <c r="AB8274"/>
      <c r="AD8274"/>
      <c r="AE8274"/>
      <c r="AG8274"/>
      <c r="AH8274"/>
      <c r="AJ8274"/>
      <c r="AK8274"/>
      <c r="AM8274"/>
      <c r="AN8274"/>
      <c r="AP8274"/>
      <c r="AQ8274"/>
      <c r="AS8274"/>
      <c r="AT8274"/>
    </row>
    <row r="8275" spans="18:46">
      <c r="R8275"/>
      <c r="S8275"/>
      <c r="U8275"/>
      <c r="V8275"/>
      <c r="X8275"/>
      <c r="Y8275"/>
      <c r="AA8275"/>
      <c r="AB8275"/>
      <c r="AD8275"/>
      <c r="AE8275"/>
      <c r="AG8275"/>
      <c r="AH8275"/>
      <c r="AJ8275"/>
      <c r="AK8275"/>
      <c r="AM8275"/>
      <c r="AN8275"/>
      <c r="AP8275"/>
      <c r="AQ8275"/>
      <c r="AS8275"/>
      <c r="AT8275"/>
    </row>
    <row r="8276" spans="18:46">
      <c r="R8276"/>
      <c r="S8276"/>
      <c r="U8276"/>
      <c r="V8276"/>
      <c r="X8276"/>
      <c r="Y8276"/>
      <c r="AA8276"/>
      <c r="AB8276"/>
      <c r="AD8276"/>
      <c r="AE8276"/>
      <c r="AG8276"/>
      <c r="AH8276"/>
      <c r="AJ8276"/>
      <c r="AK8276"/>
      <c r="AM8276"/>
      <c r="AN8276"/>
      <c r="AP8276"/>
      <c r="AQ8276"/>
      <c r="AS8276"/>
      <c r="AT8276"/>
    </row>
    <row r="8277" spans="18:46">
      <c r="R8277"/>
      <c r="S8277"/>
      <c r="U8277"/>
      <c r="V8277"/>
      <c r="X8277"/>
      <c r="Y8277"/>
      <c r="AA8277"/>
      <c r="AB8277"/>
      <c r="AD8277"/>
      <c r="AE8277"/>
      <c r="AG8277"/>
      <c r="AH8277"/>
      <c r="AJ8277"/>
      <c r="AK8277"/>
      <c r="AM8277"/>
      <c r="AN8277"/>
      <c r="AP8277"/>
      <c r="AQ8277"/>
      <c r="AS8277"/>
      <c r="AT8277"/>
    </row>
    <row r="8278" spans="18:46">
      <c r="R8278"/>
      <c r="S8278"/>
      <c r="U8278"/>
      <c r="V8278"/>
      <c r="X8278"/>
      <c r="Y8278"/>
      <c r="AA8278"/>
      <c r="AB8278"/>
      <c r="AD8278"/>
      <c r="AE8278"/>
      <c r="AG8278"/>
      <c r="AH8278"/>
      <c r="AJ8278"/>
      <c r="AK8278"/>
      <c r="AM8278"/>
      <c r="AN8278"/>
      <c r="AP8278"/>
      <c r="AQ8278"/>
      <c r="AS8278"/>
      <c r="AT8278"/>
    </row>
    <row r="8279" spans="18:46">
      <c r="R8279"/>
      <c r="S8279"/>
      <c r="U8279"/>
      <c r="V8279"/>
      <c r="X8279"/>
      <c r="Y8279"/>
      <c r="AA8279"/>
      <c r="AB8279"/>
      <c r="AD8279"/>
      <c r="AE8279"/>
      <c r="AG8279"/>
      <c r="AH8279"/>
      <c r="AJ8279"/>
      <c r="AK8279"/>
      <c r="AM8279"/>
      <c r="AN8279"/>
      <c r="AP8279"/>
      <c r="AQ8279"/>
      <c r="AS8279"/>
      <c r="AT8279"/>
    </row>
    <row r="8280" spans="18:46">
      <c r="R8280"/>
      <c r="S8280"/>
      <c r="U8280"/>
      <c r="V8280"/>
      <c r="X8280"/>
      <c r="Y8280"/>
      <c r="AA8280"/>
      <c r="AB8280"/>
      <c r="AD8280"/>
      <c r="AE8280"/>
      <c r="AG8280"/>
      <c r="AH8280"/>
      <c r="AJ8280"/>
      <c r="AK8280"/>
      <c r="AM8280"/>
      <c r="AN8280"/>
      <c r="AP8280"/>
      <c r="AQ8280"/>
      <c r="AS8280"/>
      <c r="AT8280"/>
    </row>
    <row r="8281" spans="18:46">
      <c r="R8281"/>
      <c r="S8281"/>
      <c r="U8281"/>
      <c r="V8281"/>
      <c r="X8281"/>
      <c r="Y8281"/>
      <c r="AA8281"/>
      <c r="AB8281"/>
      <c r="AD8281"/>
      <c r="AE8281"/>
      <c r="AG8281"/>
      <c r="AH8281"/>
      <c r="AJ8281"/>
      <c r="AK8281"/>
      <c r="AM8281"/>
      <c r="AN8281"/>
      <c r="AP8281"/>
      <c r="AQ8281"/>
      <c r="AS8281"/>
      <c r="AT8281"/>
    </row>
    <row r="8282" spans="18:46">
      <c r="R8282"/>
      <c r="S8282"/>
      <c r="U8282"/>
      <c r="V8282"/>
      <c r="X8282"/>
      <c r="Y8282"/>
      <c r="AA8282"/>
      <c r="AB8282"/>
      <c r="AD8282"/>
      <c r="AE8282"/>
      <c r="AG8282"/>
      <c r="AH8282"/>
      <c r="AJ8282"/>
      <c r="AK8282"/>
      <c r="AM8282"/>
      <c r="AN8282"/>
      <c r="AP8282"/>
      <c r="AQ8282"/>
      <c r="AS8282"/>
      <c r="AT8282"/>
    </row>
    <row r="8283" spans="18:46">
      <c r="R8283"/>
      <c r="S8283"/>
      <c r="U8283"/>
      <c r="V8283"/>
      <c r="X8283"/>
      <c r="Y8283"/>
      <c r="AA8283"/>
      <c r="AB8283"/>
      <c r="AD8283"/>
      <c r="AE8283"/>
      <c r="AG8283"/>
      <c r="AH8283"/>
      <c r="AJ8283"/>
      <c r="AK8283"/>
      <c r="AM8283"/>
      <c r="AN8283"/>
      <c r="AP8283"/>
      <c r="AQ8283"/>
      <c r="AS8283"/>
      <c r="AT8283"/>
    </row>
    <row r="8284" spans="18:46">
      <c r="R8284"/>
      <c r="S8284"/>
      <c r="U8284"/>
      <c r="V8284"/>
      <c r="X8284"/>
      <c r="Y8284"/>
      <c r="AA8284"/>
      <c r="AB8284"/>
      <c r="AD8284"/>
      <c r="AE8284"/>
      <c r="AG8284"/>
      <c r="AH8284"/>
      <c r="AJ8284"/>
      <c r="AK8284"/>
      <c r="AM8284"/>
      <c r="AN8284"/>
      <c r="AP8284"/>
      <c r="AQ8284"/>
      <c r="AS8284"/>
      <c r="AT8284"/>
    </row>
    <row r="8285" spans="18:46">
      <c r="R8285"/>
      <c r="S8285"/>
      <c r="U8285"/>
      <c r="V8285"/>
      <c r="X8285"/>
      <c r="Y8285"/>
      <c r="AA8285"/>
      <c r="AB8285"/>
      <c r="AD8285"/>
      <c r="AE8285"/>
      <c r="AG8285"/>
      <c r="AH8285"/>
      <c r="AJ8285"/>
      <c r="AK8285"/>
      <c r="AM8285"/>
      <c r="AN8285"/>
      <c r="AP8285"/>
      <c r="AQ8285"/>
      <c r="AS8285"/>
      <c r="AT8285"/>
    </row>
    <row r="8286" spans="18:46">
      <c r="R8286"/>
      <c r="S8286"/>
      <c r="U8286"/>
      <c r="V8286"/>
      <c r="X8286"/>
      <c r="Y8286"/>
      <c r="AA8286"/>
      <c r="AB8286"/>
      <c r="AD8286"/>
      <c r="AE8286"/>
      <c r="AG8286"/>
      <c r="AH8286"/>
      <c r="AJ8286"/>
      <c r="AK8286"/>
      <c r="AM8286"/>
      <c r="AN8286"/>
      <c r="AP8286"/>
      <c r="AQ8286"/>
      <c r="AS8286"/>
      <c r="AT8286"/>
    </row>
    <row r="8287" spans="18:46">
      <c r="R8287"/>
      <c r="S8287"/>
      <c r="U8287"/>
      <c r="V8287"/>
      <c r="X8287"/>
      <c r="Y8287"/>
      <c r="AA8287"/>
      <c r="AB8287"/>
      <c r="AD8287"/>
      <c r="AE8287"/>
      <c r="AG8287"/>
      <c r="AH8287"/>
      <c r="AJ8287"/>
      <c r="AK8287"/>
      <c r="AM8287"/>
      <c r="AN8287"/>
      <c r="AP8287"/>
      <c r="AQ8287"/>
      <c r="AS8287"/>
      <c r="AT8287"/>
    </row>
    <row r="8288" spans="18:46">
      <c r="R8288"/>
      <c r="S8288"/>
      <c r="U8288"/>
      <c r="V8288"/>
      <c r="X8288"/>
      <c r="Y8288"/>
      <c r="AA8288"/>
      <c r="AB8288"/>
      <c r="AD8288"/>
      <c r="AE8288"/>
      <c r="AG8288"/>
      <c r="AH8288"/>
      <c r="AJ8288"/>
      <c r="AK8288"/>
      <c r="AM8288"/>
      <c r="AN8288"/>
      <c r="AP8288"/>
      <c r="AQ8288"/>
      <c r="AS8288"/>
      <c r="AT8288"/>
    </row>
    <row r="8289" spans="18:46">
      <c r="R8289"/>
      <c r="S8289"/>
      <c r="U8289"/>
      <c r="V8289"/>
      <c r="X8289"/>
      <c r="Y8289"/>
      <c r="AA8289"/>
      <c r="AB8289"/>
      <c r="AD8289"/>
      <c r="AE8289"/>
      <c r="AG8289"/>
      <c r="AH8289"/>
      <c r="AJ8289"/>
      <c r="AK8289"/>
      <c r="AM8289"/>
      <c r="AN8289"/>
      <c r="AP8289"/>
      <c r="AQ8289"/>
      <c r="AS8289"/>
      <c r="AT8289"/>
    </row>
    <row r="8290" spans="18:46">
      <c r="R8290"/>
      <c r="S8290"/>
      <c r="U8290"/>
      <c r="V8290"/>
      <c r="X8290"/>
      <c r="Y8290"/>
      <c r="AA8290"/>
      <c r="AB8290"/>
      <c r="AD8290"/>
      <c r="AE8290"/>
      <c r="AG8290"/>
      <c r="AH8290"/>
      <c r="AJ8290"/>
      <c r="AK8290"/>
      <c r="AM8290"/>
      <c r="AN8290"/>
      <c r="AP8290"/>
      <c r="AQ8290"/>
      <c r="AS8290"/>
      <c r="AT8290"/>
    </row>
    <row r="8291" spans="18:46">
      <c r="R8291"/>
      <c r="S8291"/>
      <c r="U8291"/>
      <c r="V8291"/>
      <c r="X8291"/>
      <c r="Y8291"/>
      <c r="AA8291"/>
      <c r="AB8291"/>
      <c r="AD8291"/>
      <c r="AE8291"/>
      <c r="AG8291"/>
      <c r="AH8291"/>
      <c r="AJ8291"/>
      <c r="AK8291"/>
      <c r="AM8291"/>
      <c r="AN8291"/>
      <c r="AP8291"/>
      <c r="AQ8291"/>
      <c r="AS8291"/>
      <c r="AT8291"/>
    </row>
    <row r="8292" spans="18:46">
      <c r="R8292"/>
      <c r="S8292"/>
      <c r="U8292"/>
      <c r="V8292"/>
      <c r="X8292"/>
      <c r="Y8292"/>
      <c r="AA8292"/>
      <c r="AB8292"/>
      <c r="AD8292"/>
      <c r="AE8292"/>
      <c r="AG8292"/>
      <c r="AH8292"/>
      <c r="AJ8292"/>
      <c r="AK8292"/>
      <c r="AM8292"/>
      <c r="AN8292"/>
      <c r="AP8292"/>
      <c r="AQ8292"/>
      <c r="AS8292"/>
      <c r="AT8292"/>
    </row>
    <row r="8293" spans="18:46">
      <c r="R8293"/>
      <c r="S8293"/>
      <c r="U8293"/>
      <c r="V8293"/>
      <c r="X8293"/>
      <c r="Y8293"/>
      <c r="AA8293"/>
      <c r="AB8293"/>
      <c r="AD8293"/>
      <c r="AE8293"/>
      <c r="AG8293"/>
      <c r="AH8293"/>
      <c r="AJ8293"/>
      <c r="AK8293"/>
      <c r="AM8293"/>
      <c r="AN8293"/>
      <c r="AP8293"/>
      <c r="AQ8293"/>
      <c r="AS8293"/>
      <c r="AT8293"/>
    </row>
    <row r="8294" spans="18:46">
      <c r="R8294"/>
      <c r="S8294"/>
      <c r="U8294"/>
      <c r="V8294"/>
      <c r="X8294"/>
      <c r="Y8294"/>
      <c r="AA8294"/>
      <c r="AB8294"/>
      <c r="AD8294"/>
      <c r="AE8294"/>
      <c r="AG8294"/>
      <c r="AH8294"/>
      <c r="AJ8294"/>
      <c r="AK8294"/>
      <c r="AM8294"/>
      <c r="AN8294"/>
      <c r="AP8294"/>
      <c r="AQ8294"/>
      <c r="AS8294"/>
      <c r="AT8294"/>
    </row>
    <row r="8295" spans="18:46">
      <c r="R8295"/>
      <c r="S8295"/>
      <c r="U8295"/>
      <c r="V8295"/>
      <c r="X8295"/>
      <c r="Y8295"/>
      <c r="AA8295"/>
      <c r="AB8295"/>
      <c r="AD8295"/>
      <c r="AE8295"/>
      <c r="AG8295"/>
      <c r="AH8295"/>
      <c r="AJ8295"/>
      <c r="AK8295"/>
      <c r="AM8295"/>
      <c r="AN8295"/>
      <c r="AP8295"/>
      <c r="AQ8295"/>
      <c r="AS8295"/>
      <c r="AT8295"/>
    </row>
    <row r="8296" spans="18:46">
      <c r="R8296"/>
      <c r="S8296"/>
      <c r="U8296"/>
      <c r="V8296"/>
      <c r="X8296"/>
      <c r="Y8296"/>
      <c r="AA8296"/>
      <c r="AB8296"/>
      <c r="AD8296"/>
      <c r="AE8296"/>
      <c r="AG8296"/>
      <c r="AH8296"/>
      <c r="AJ8296"/>
      <c r="AK8296"/>
      <c r="AM8296"/>
      <c r="AN8296"/>
      <c r="AP8296"/>
      <c r="AQ8296"/>
      <c r="AS8296"/>
      <c r="AT8296"/>
    </row>
    <row r="8297" spans="18:46">
      <c r="R8297"/>
      <c r="S8297"/>
      <c r="U8297"/>
      <c r="V8297"/>
      <c r="X8297"/>
      <c r="Y8297"/>
      <c r="AA8297"/>
      <c r="AB8297"/>
      <c r="AD8297"/>
      <c r="AE8297"/>
      <c r="AG8297"/>
      <c r="AH8297"/>
      <c r="AJ8297"/>
      <c r="AK8297"/>
      <c r="AM8297"/>
      <c r="AN8297"/>
      <c r="AP8297"/>
      <c r="AQ8297"/>
      <c r="AS8297"/>
      <c r="AT8297"/>
    </row>
    <row r="8298" spans="18:46">
      <c r="R8298"/>
      <c r="S8298"/>
      <c r="U8298"/>
      <c r="V8298"/>
      <c r="X8298"/>
      <c r="Y8298"/>
      <c r="AA8298"/>
      <c r="AB8298"/>
      <c r="AD8298"/>
      <c r="AE8298"/>
      <c r="AG8298"/>
      <c r="AH8298"/>
      <c r="AJ8298"/>
      <c r="AK8298"/>
      <c r="AM8298"/>
      <c r="AN8298"/>
      <c r="AP8298"/>
      <c r="AQ8298"/>
      <c r="AS8298"/>
      <c r="AT8298"/>
    </row>
    <row r="8299" spans="18:46">
      <c r="R8299"/>
      <c r="S8299"/>
      <c r="U8299"/>
      <c r="V8299"/>
      <c r="X8299"/>
      <c r="Y8299"/>
      <c r="AA8299"/>
      <c r="AB8299"/>
      <c r="AD8299"/>
      <c r="AE8299"/>
      <c r="AG8299"/>
      <c r="AH8299"/>
      <c r="AJ8299"/>
      <c r="AK8299"/>
      <c r="AM8299"/>
      <c r="AN8299"/>
      <c r="AP8299"/>
      <c r="AQ8299"/>
      <c r="AS8299"/>
      <c r="AT8299"/>
    </row>
    <row r="8300" spans="18:46">
      <c r="R8300"/>
      <c r="S8300"/>
      <c r="U8300"/>
      <c r="V8300"/>
      <c r="X8300"/>
      <c r="Y8300"/>
      <c r="AA8300"/>
      <c r="AB8300"/>
      <c r="AD8300"/>
      <c r="AE8300"/>
      <c r="AG8300"/>
      <c r="AH8300"/>
      <c r="AJ8300"/>
      <c r="AK8300"/>
      <c r="AM8300"/>
      <c r="AN8300"/>
      <c r="AP8300"/>
      <c r="AQ8300"/>
      <c r="AS8300"/>
      <c r="AT8300"/>
    </row>
    <row r="8301" spans="18:46">
      <c r="R8301"/>
      <c r="S8301"/>
      <c r="U8301"/>
      <c r="V8301"/>
      <c r="X8301"/>
      <c r="Y8301"/>
      <c r="AA8301"/>
      <c r="AB8301"/>
      <c r="AD8301"/>
      <c r="AE8301"/>
      <c r="AG8301"/>
      <c r="AH8301"/>
      <c r="AJ8301"/>
      <c r="AK8301"/>
      <c r="AM8301"/>
      <c r="AN8301"/>
      <c r="AP8301"/>
      <c r="AQ8301"/>
      <c r="AS8301"/>
      <c r="AT8301"/>
    </row>
    <row r="8302" spans="18:46">
      <c r="R8302"/>
      <c r="S8302"/>
      <c r="U8302"/>
      <c r="V8302"/>
      <c r="X8302"/>
      <c r="Y8302"/>
      <c r="AA8302"/>
      <c r="AB8302"/>
      <c r="AD8302"/>
      <c r="AE8302"/>
      <c r="AG8302"/>
      <c r="AH8302"/>
      <c r="AJ8302"/>
      <c r="AK8302"/>
      <c r="AM8302"/>
      <c r="AN8302"/>
      <c r="AP8302"/>
      <c r="AQ8302"/>
      <c r="AS8302"/>
      <c r="AT8302"/>
    </row>
    <row r="8303" spans="18:46">
      <c r="R8303"/>
      <c r="S8303"/>
      <c r="U8303"/>
      <c r="V8303"/>
      <c r="X8303"/>
      <c r="Y8303"/>
      <c r="AA8303"/>
      <c r="AB8303"/>
      <c r="AD8303"/>
      <c r="AE8303"/>
      <c r="AG8303"/>
      <c r="AH8303"/>
      <c r="AJ8303"/>
      <c r="AK8303"/>
      <c r="AM8303"/>
      <c r="AN8303"/>
      <c r="AP8303"/>
      <c r="AQ8303"/>
      <c r="AS8303"/>
      <c r="AT8303"/>
    </row>
    <row r="8304" spans="18:46">
      <c r="R8304"/>
      <c r="S8304"/>
      <c r="U8304"/>
      <c r="V8304"/>
      <c r="X8304"/>
      <c r="Y8304"/>
      <c r="AA8304"/>
      <c r="AB8304"/>
      <c r="AD8304"/>
      <c r="AE8304"/>
      <c r="AG8304"/>
      <c r="AH8304"/>
      <c r="AJ8304"/>
      <c r="AK8304"/>
      <c r="AM8304"/>
      <c r="AN8304"/>
      <c r="AP8304"/>
      <c r="AQ8304"/>
      <c r="AS8304"/>
      <c r="AT8304"/>
    </row>
    <row r="8305" spans="18:46">
      <c r="R8305"/>
      <c r="S8305"/>
      <c r="U8305"/>
      <c r="V8305"/>
      <c r="X8305"/>
      <c r="Y8305"/>
      <c r="AA8305"/>
      <c r="AB8305"/>
      <c r="AD8305"/>
      <c r="AE8305"/>
      <c r="AG8305"/>
      <c r="AH8305"/>
      <c r="AJ8305"/>
      <c r="AK8305"/>
      <c r="AM8305"/>
      <c r="AN8305"/>
      <c r="AP8305"/>
      <c r="AQ8305"/>
      <c r="AS8305"/>
      <c r="AT8305"/>
    </row>
    <row r="8306" spans="18:46">
      <c r="R8306"/>
      <c r="S8306"/>
      <c r="U8306"/>
      <c r="V8306"/>
      <c r="X8306"/>
      <c r="Y8306"/>
      <c r="AA8306"/>
      <c r="AB8306"/>
      <c r="AD8306"/>
      <c r="AE8306"/>
      <c r="AG8306"/>
      <c r="AH8306"/>
      <c r="AJ8306"/>
      <c r="AK8306"/>
      <c r="AM8306"/>
      <c r="AN8306"/>
      <c r="AP8306"/>
      <c r="AQ8306"/>
      <c r="AS8306"/>
      <c r="AT8306"/>
    </row>
    <row r="8307" spans="18:46">
      <c r="R8307"/>
      <c r="S8307"/>
      <c r="U8307"/>
      <c r="V8307"/>
      <c r="X8307"/>
      <c r="Y8307"/>
      <c r="AA8307"/>
      <c r="AB8307"/>
      <c r="AD8307"/>
      <c r="AE8307"/>
      <c r="AG8307"/>
      <c r="AH8307"/>
      <c r="AJ8307"/>
      <c r="AK8307"/>
      <c r="AM8307"/>
      <c r="AN8307"/>
      <c r="AP8307"/>
      <c r="AQ8307"/>
      <c r="AS8307"/>
      <c r="AT8307"/>
    </row>
    <row r="8308" spans="18:46">
      <c r="R8308"/>
      <c r="S8308"/>
      <c r="U8308"/>
      <c r="V8308"/>
      <c r="X8308"/>
      <c r="Y8308"/>
      <c r="AA8308"/>
      <c r="AB8308"/>
      <c r="AD8308"/>
      <c r="AE8308"/>
      <c r="AG8308"/>
      <c r="AH8308"/>
      <c r="AJ8308"/>
      <c r="AK8308"/>
      <c r="AM8308"/>
      <c r="AN8308"/>
      <c r="AP8308"/>
      <c r="AQ8308"/>
      <c r="AS8308"/>
      <c r="AT8308"/>
    </row>
    <row r="8309" spans="18:46">
      <c r="R8309"/>
      <c r="S8309"/>
      <c r="U8309"/>
      <c r="V8309"/>
      <c r="X8309"/>
      <c r="Y8309"/>
      <c r="AA8309"/>
      <c r="AB8309"/>
      <c r="AD8309"/>
      <c r="AE8309"/>
      <c r="AG8309"/>
      <c r="AH8309"/>
      <c r="AJ8309"/>
      <c r="AK8309"/>
      <c r="AM8309"/>
      <c r="AN8309"/>
      <c r="AP8309"/>
      <c r="AQ8309"/>
      <c r="AS8309"/>
      <c r="AT8309"/>
    </row>
    <row r="8310" spans="18:46">
      <c r="R8310"/>
      <c r="S8310"/>
      <c r="U8310"/>
      <c r="V8310"/>
      <c r="X8310"/>
      <c r="Y8310"/>
      <c r="AA8310"/>
      <c r="AB8310"/>
      <c r="AD8310"/>
      <c r="AE8310"/>
      <c r="AG8310"/>
      <c r="AH8310"/>
      <c r="AJ8310"/>
      <c r="AK8310"/>
      <c r="AM8310"/>
      <c r="AN8310"/>
      <c r="AP8310"/>
      <c r="AQ8310"/>
      <c r="AS8310"/>
      <c r="AT8310"/>
    </row>
    <row r="8311" spans="18:46">
      <c r="R8311"/>
      <c r="S8311"/>
      <c r="U8311"/>
      <c r="V8311"/>
      <c r="X8311"/>
      <c r="Y8311"/>
      <c r="AA8311"/>
      <c r="AB8311"/>
      <c r="AD8311"/>
      <c r="AE8311"/>
      <c r="AG8311"/>
      <c r="AH8311"/>
      <c r="AJ8311"/>
      <c r="AK8311"/>
      <c r="AM8311"/>
      <c r="AN8311"/>
      <c r="AP8311"/>
      <c r="AQ8311"/>
      <c r="AS8311"/>
      <c r="AT8311"/>
    </row>
    <row r="8312" spans="18:46">
      <c r="R8312"/>
      <c r="S8312"/>
      <c r="U8312"/>
      <c r="V8312"/>
      <c r="X8312"/>
      <c r="Y8312"/>
      <c r="AA8312"/>
      <c r="AB8312"/>
      <c r="AD8312"/>
      <c r="AE8312"/>
      <c r="AG8312"/>
      <c r="AH8312"/>
      <c r="AJ8312"/>
      <c r="AK8312"/>
      <c r="AM8312"/>
      <c r="AN8312"/>
      <c r="AP8312"/>
      <c r="AQ8312"/>
      <c r="AS8312"/>
      <c r="AT8312"/>
    </row>
    <row r="8313" spans="18:46">
      <c r="R8313"/>
      <c r="S8313"/>
      <c r="U8313"/>
      <c r="V8313"/>
      <c r="X8313"/>
      <c r="Y8313"/>
      <c r="AA8313"/>
      <c r="AB8313"/>
      <c r="AD8313"/>
      <c r="AE8313"/>
      <c r="AG8313"/>
      <c r="AH8313"/>
      <c r="AJ8313"/>
      <c r="AK8313"/>
      <c r="AM8313"/>
      <c r="AN8313"/>
      <c r="AP8313"/>
      <c r="AQ8313"/>
      <c r="AS8313"/>
      <c r="AT8313"/>
    </row>
    <row r="8314" spans="18:46">
      <c r="R8314"/>
      <c r="S8314"/>
      <c r="U8314"/>
      <c r="V8314"/>
      <c r="X8314"/>
      <c r="Y8314"/>
      <c r="AA8314"/>
      <c r="AB8314"/>
      <c r="AD8314"/>
      <c r="AE8314"/>
      <c r="AG8314"/>
      <c r="AH8314"/>
      <c r="AJ8314"/>
      <c r="AK8314"/>
      <c r="AM8314"/>
      <c r="AN8314"/>
      <c r="AP8314"/>
      <c r="AQ8314"/>
      <c r="AS8314"/>
      <c r="AT8314"/>
    </row>
    <row r="8315" spans="18:46">
      <c r="R8315"/>
      <c r="S8315"/>
      <c r="U8315"/>
      <c r="V8315"/>
      <c r="X8315"/>
      <c r="Y8315"/>
      <c r="AA8315"/>
      <c r="AB8315"/>
      <c r="AD8315"/>
      <c r="AE8315"/>
      <c r="AG8315"/>
      <c r="AH8315"/>
      <c r="AJ8315"/>
      <c r="AK8315"/>
      <c r="AM8315"/>
      <c r="AN8315"/>
      <c r="AP8315"/>
      <c r="AQ8315"/>
      <c r="AS8315"/>
      <c r="AT8315"/>
    </row>
    <row r="8316" spans="18:46">
      <c r="R8316"/>
      <c r="S8316"/>
      <c r="U8316"/>
      <c r="V8316"/>
      <c r="X8316"/>
      <c r="Y8316"/>
      <c r="AA8316"/>
      <c r="AB8316"/>
      <c r="AD8316"/>
      <c r="AE8316"/>
      <c r="AG8316"/>
      <c r="AH8316"/>
      <c r="AJ8316"/>
      <c r="AK8316"/>
      <c r="AM8316"/>
      <c r="AN8316"/>
      <c r="AP8316"/>
      <c r="AQ8316"/>
      <c r="AS8316"/>
      <c r="AT8316"/>
    </row>
    <row r="8317" spans="18:46">
      <c r="R8317"/>
      <c r="S8317"/>
      <c r="U8317"/>
      <c r="V8317"/>
      <c r="X8317"/>
      <c r="Y8317"/>
      <c r="AA8317"/>
      <c r="AB8317"/>
      <c r="AD8317"/>
      <c r="AE8317"/>
      <c r="AG8317"/>
      <c r="AH8317"/>
      <c r="AJ8317"/>
      <c r="AK8317"/>
      <c r="AM8317"/>
      <c r="AN8317"/>
      <c r="AP8317"/>
      <c r="AQ8317"/>
      <c r="AS8317"/>
      <c r="AT8317"/>
    </row>
    <row r="8318" spans="18:46">
      <c r="R8318"/>
      <c r="S8318"/>
      <c r="U8318"/>
      <c r="V8318"/>
      <c r="X8318"/>
      <c r="Y8318"/>
      <c r="AA8318"/>
      <c r="AB8318"/>
      <c r="AD8318"/>
      <c r="AE8318"/>
      <c r="AG8318"/>
      <c r="AH8318"/>
      <c r="AJ8318"/>
      <c r="AK8318"/>
      <c r="AM8318"/>
      <c r="AN8318"/>
      <c r="AP8318"/>
      <c r="AQ8318"/>
      <c r="AS8318"/>
      <c r="AT8318"/>
    </row>
    <row r="8319" spans="18:46">
      <c r="R8319"/>
      <c r="S8319"/>
      <c r="U8319"/>
      <c r="V8319"/>
      <c r="X8319"/>
      <c r="Y8319"/>
      <c r="AA8319"/>
      <c r="AB8319"/>
      <c r="AD8319"/>
      <c r="AE8319"/>
      <c r="AG8319"/>
      <c r="AH8319"/>
      <c r="AJ8319"/>
      <c r="AK8319"/>
      <c r="AM8319"/>
      <c r="AN8319"/>
      <c r="AP8319"/>
      <c r="AQ8319"/>
      <c r="AS8319"/>
      <c r="AT8319"/>
    </row>
    <row r="8320" spans="18:46">
      <c r="R8320"/>
      <c r="S8320"/>
      <c r="U8320"/>
      <c r="V8320"/>
      <c r="X8320"/>
      <c r="Y8320"/>
      <c r="AA8320"/>
      <c r="AB8320"/>
      <c r="AD8320"/>
      <c r="AE8320"/>
      <c r="AG8320"/>
      <c r="AH8320"/>
      <c r="AJ8320"/>
      <c r="AK8320"/>
      <c r="AM8320"/>
      <c r="AN8320"/>
      <c r="AP8320"/>
      <c r="AQ8320"/>
      <c r="AS8320"/>
      <c r="AT8320"/>
    </row>
    <row r="8321" spans="18:46">
      <c r="R8321"/>
      <c r="S8321"/>
      <c r="U8321"/>
      <c r="V8321"/>
      <c r="X8321"/>
      <c r="Y8321"/>
      <c r="AA8321"/>
      <c r="AB8321"/>
      <c r="AD8321"/>
      <c r="AE8321"/>
      <c r="AG8321"/>
      <c r="AH8321"/>
      <c r="AJ8321"/>
      <c r="AK8321"/>
      <c r="AM8321"/>
      <c r="AN8321"/>
      <c r="AP8321"/>
      <c r="AQ8321"/>
      <c r="AS8321"/>
      <c r="AT8321"/>
    </row>
    <row r="8322" spans="18:46">
      <c r="R8322"/>
      <c r="S8322"/>
      <c r="U8322"/>
      <c r="V8322"/>
      <c r="X8322"/>
      <c r="Y8322"/>
      <c r="AA8322"/>
      <c r="AB8322"/>
      <c r="AD8322"/>
      <c r="AE8322"/>
      <c r="AG8322"/>
      <c r="AH8322"/>
      <c r="AJ8322"/>
      <c r="AK8322"/>
      <c r="AM8322"/>
      <c r="AN8322"/>
      <c r="AP8322"/>
      <c r="AQ8322"/>
      <c r="AS8322"/>
      <c r="AT8322"/>
    </row>
    <row r="8323" spans="18:46">
      <c r="R8323"/>
      <c r="S8323"/>
      <c r="U8323"/>
      <c r="V8323"/>
      <c r="X8323"/>
      <c r="Y8323"/>
      <c r="AA8323"/>
      <c r="AB8323"/>
      <c r="AD8323"/>
      <c r="AE8323"/>
      <c r="AG8323"/>
      <c r="AH8323"/>
      <c r="AJ8323"/>
      <c r="AK8323"/>
      <c r="AM8323"/>
      <c r="AN8323"/>
      <c r="AP8323"/>
      <c r="AQ8323"/>
      <c r="AS8323"/>
      <c r="AT8323"/>
    </row>
    <row r="8324" spans="18:46">
      <c r="R8324"/>
      <c r="S8324"/>
      <c r="U8324"/>
      <c r="V8324"/>
      <c r="X8324"/>
      <c r="Y8324"/>
      <c r="AA8324"/>
      <c r="AB8324"/>
      <c r="AD8324"/>
      <c r="AE8324"/>
      <c r="AG8324"/>
      <c r="AH8324"/>
      <c r="AJ8324"/>
      <c r="AK8324"/>
      <c r="AM8324"/>
      <c r="AN8324"/>
      <c r="AP8324"/>
      <c r="AQ8324"/>
      <c r="AS8324"/>
      <c r="AT8324"/>
    </row>
    <row r="8325" spans="18:46">
      <c r="R8325"/>
      <c r="S8325"/>
      <c r="U8325"/>
      <c r="V8325"/>
      <c r="X8325"/>
      <c r="Y8325"/>
      <c r="AA8325"/>
      <c r="AB8325"/>
      <c r="AD8325"/>
      <c r="AE8325"/>
      <c r="AG8325"/>
      <c r="AH8325"/>
      <c r="AJ8325"/>
      <c r="AK8325"/>
      <c r="AM8325"/>
      <c r="AN8325"/>
      <c r="AP8325"/>
      <c r="AQ8325"/>
      <c r="AS8325"/>
      <c r="AT8325"/>
    </row>
    <row r="8326" spans="18:46">
      <c r="R8326"/>
      <c r="S8326"/>
      <c r="U8326"/>
      <c r="V8326"/>
      <c r="X8326"/>
      <c r="Y8326"/>
      <c r="AA8326"/>
      <c r="AB8326"/>
      <c r="AD8326"/>
      <c r="AE8326"/>
      <c r="AG8326"/>
      <c r="AH8326"/>
      <c r="AJ8326"/>
      <c r="AK8326"/>
      <c r="AM8326"/>
      <c r="AN8326"/>
      <c r="AP8326"/>
      <c r="AQ8326"/>
      <c r="AS8326"/>
      <c r="AT8326"/>
    </row>
    <row r="8327" spans="18:46">
      <c r="R8327"/>
      <c r="S8327"/>
      <c r="U8327"/>
      <c r="V8327"/>
      <c r="X8327"/>
      <c r="Y8327"/>
      <c r="AA8327"/>
      <c r="AB8327"/>
      <c r="AD8327"/>
      <c r="AE8327"/>
      <c r="AG8327"/>
      <c r="AH8327"/>
      <c r="AJ8327"/>
      <c r="AK8327"/>
      <c r="AM8327"/>
      <c r="AN8327"/>
      <c r="AP8327"/>
      <c r="AQ8327"/>
      <c r="AS8327"/>
      <c r="AT8327"/>
    </row>
    <row r="8328" spans="18:46">
      <c r="R8328"/>
      <c r="S8328"/>
      <c r="U8328"/>
      <c r="V8328"/>
      <c r="X8328"/>
      <c r="Y8328"/>
      <c r="AA8328"/>
      <c r="AB8328"/>
      <c r="AD8328"/>
      <c r="AE8328"/>
      <c r="AG8328"/>
      <c r="AH8328"/>
      <c r="AJ8328"/>
      <c r="AK8328"/>
      <c r="AM8328"/>
      <c r="AN8328"/>
      <c r="AP8328"/>
      <c r="AQ8328"/>
      <c r="AS8328"/>
      <c r="AT8328"/>
    </row>
    <row r="8329" spans="18:46">
      <c r="R8329"/>
      <c r="S8329"/>
      <c r="U8329"/>
      <c r="V8329"/>
      <c r="X8329"/>
      <c r="Y8329"/>
      <c r="AA8329"/>
      <c r="AB8329"/>
      <c r="AD8329"/>
      <c r="AE8329"/>
      <c r="AG8329"/>
      <c r="AH8329"/>
      <c r="AJ8329"/>
      <c r="AK8329"/>
      <c r="AM8329"/>
      <c r="AN8329"/>
      <c r="AP8329"/>
      <c r="AQ8329"/>
      <c r="AS8329"/>
      <c r="AT8329"/>
    </row>
    <row r="8330" spans="18:46">
      <c r="R8330"/>
      <c r="S8330"/>
      <c r="U8330"/>
      <c r="V8330"/>
      <c r="X8330"/>
      <c r="Y8330"/>
      <c r="AA8330"/>
      <c r="AB8330"/>
      <c r="AD8330"/>
      <c r="AE8330"/>
      <c r="AG8330"/>
      <c r="AH8330"/>
      <c r="AJ8330"/>
      <c r="AK8330"/>
      <c r="AM8330"/>
      <c r="AN8330"/>
      <c r="AP8330"/>
      <c r="AQ8330"/>
      <c r="AS8330"/>
      <c r="AT8330"/>
    </row>
    <row r="8331" spans="18:46">
      <c r="R8331"/>
      <c r="S8331"/>
      <c r="U8331"/>
      <c r="V8331"/>
      <c r="X8331"/>
      <c r="Y8331"/>
      <c r="AA8331"/>
      <c r="AB8331"/>
      <c r="AD8331"/>
      <c r="AE8331"/>
      <c r="AG8331"/>
      <c r="AH8331"/>
      <c r="AJ8331"/>
      <c r="AK8331"/>
      <c r="AM8331"/>
      <c r="AN8331"/>
      <c r="AP8331"/>
      <c r="AQ8331"/>
      <c r="AS8331"/>
      <c r="AT8331"/>
    </row>
    <row r="8332" spans="18:46">
      <c r="R8332"/>
      <c r="S8332"/>
      <c r="U8332"/>
      <c r="V8332"/>
      <c r="X8332"/>
      <c r="Y8332"/>
      <c r="AA8332"/>
      <c r="AB8332"/>
      <c r="AD8332"/>
      <c r="AE8332"/>
      <c r="AG8332"/>
      <c r="AH8332"/>
      <c r="AJ8332"/>
      <c r="AK8332"/>
      <c r="AM8332"/>
      <c r="AN8332"/>
      <c r="AP8332"/>
      <c r="AQ8332"/>
      <c r="AS8332"/>
      <c r="AT8332"/>
    </row>
    <row r="8333" spans="18:46">
      <c r="R8333"/>
      <c r="S8333"/>
      <c r="U8333"/>
      <c r="V8333"/>
      <c r="X8333"/>
      <c r="Y8333"/>
      <c r="AA8333"/>
      <c r="AB8333"/>
      <c r="AD8333"/>
      <c r="AE8333"/>
      <c r="AG8333"/>
      <c r="AH8333"/>
      <c r="AJ8333"/>
      <c r="AK8333"/>
      <c r="AM8333"/>
      <c r="AN8333"/>
      <c r="AP8333"/>
      <c r="AQ8333"/>
      <c r="AS8333"/>
      <c r="AT8333"/>
    </row>
    <row r="8334" spans="18:46">
      <c r="R8334"/>
      <c r="S8334"/>
      <c r="U8334"/>
      <c r="V8334"/>
      <c r="X8334"/>
      <c r="Y8334"/>
      <c r="AA8334"/>
      <c r="AB8334"/>
      <c r="AD8334"/>
      <c r="AE8334"/>
      <c r="AG8334"/>
      <c r="AH8334"/>
      <c r="AJ8334"/>
      <c r="AK8334"/>
      <c r="AM8334"/>
      <c r="AN8334"/>
      <c r="AP8334"/>
      <c r="AQ8334"/>
      <c r="AS8334"/>
      <c r="AT8334"/>
    </row>
    <row r="8335" spans="18:46">
      <c r="R8335"/>
      <c r="S8335"/>
      <c r="U8335"/>
      <c r="V8335"/>
      <c r="X8335"/>
      <c r="Y8335"/>
      <c r="AA8335"/>
      <c r="AB8335"/>
      <c r="AD8335"/>
      <c r="AE8335"/>
      <c r="AG8335"/>
      <c r="AH8335"/>
      <c r="AJ8335"/>
      <c r="AK8335"/>
      <c r="AM8335"/>
      <c r="AN8335"/>
      <c r="AP8335"/>
      <c r="AQ8335"/>
      <c r="AS8335"/>
      <c r="AT8335"/>
    </row>
    <row r="8336" spans="18:46">
      <c r="R8336"/>
      <c r="S8336"/>
      <c r="U8336"/>
      <c r="V8336"/>
      <c r="X8336"/>
      <c r="Y8336"/>
      <c r="AA8336"/>
      <c r="AB8336"/>
      <c r="AD8336"/>
      <c r="AE8336"/>
      <c r="AG8336"/>
      <c r="AH8336"/>
      <c r="AJ8336"/>
      <c r="AK8336"/>
      <c r="AM8336"/>
      <c r="AN8336"/>
      <c r="AP8336"/>
      <c r="AQ8336"/>
      <c r="AS8336"/>
      <c r="AT8336"/>
    </row>
    <row r="8337" spans="18:46">
      <c r="R8337"/>
      <c r="S8337"/>
      <c r="U8337"/>
      <c r="V8337"/>
      <c r="X8337"/>
      <c r="Y8337"/>
      <c r="AA8337"/>
      <c r="AB8337"/>
      <c r="AD8337"/>
      <c r="AE8337"/>
      <c r="AG8337"/>
      <c r="AH8337"/>
      <c r="AJ8337"/>
      <c r="AK8337"/>
      <c r="AM8337"/>
      <c r="AN8337"/>
      <c r="AP8337"/>
      <c r="AQ8337"/>
      <c r="AS8337"/>
      <c r="AT8337"/>
    </row>
    <row r="8338" spans="18:46">
      <c r="R8338"/>
      <c r="S8338"/>
      <c r="U8338"/>
      <c r="V8338"/>
      <c r="X8338"/>
      <c r="Y8338"/>
      <c r="AA8338"/>
      <c r="AB8338"/>
      <c r="AD8338"/>
      <c r="AE8338"/>
      <c r="AG8338"/>
      <c r="AH8338"/>
      <c r="AJ8338"/>
      <c r="AK8338"/>
      <c r="AM8338"/>
      <c r="AN8338"/>
      <c r="AP8338"/>
      <c r="AQ8338"/>
      <c r="AS8338"/>
      <c r="AT8338"/>
    </row>
    <row r="8339" spans="18:46">
      <c r="R8339"/>
      <c r="S8339"/>
      <c r="U8339"/>
      <c r="V8339"/>
      <c r="X8339"/>
      <c r="Y8339"/>
      <c r="AA8339"/>
      <c r="AB8339"/>
      <c r="AD8339"/>
      <c r="AE8339"/>
      <c r="AG8339"/>
      <c r="AH8339"/>
      <c r="AJ8339"/>
      <c r="AK8339"/>
      <c r="AM8339"/>
      <c r="AN8339"/>
      <c r="AP8339"/>
      <c r="AQ8339"/>
      <c r="AS8339"/>
      <c r="AT8339"/>
    </row>
    <row r="8340" spans="18:46">
      <c r="R8340"/>
      <c r="S8340"/>
      <c r="U8340"/>
      <c r="V8340"/>
      <c r="X8340"/>
      <c r="Y8340"/>
      <c r="AA8340"/>
      <c r="AB8340"/>
      <c r="AD8340"/>
      <c r="AE8340"/>
      <c r="AG8340"/>
      <c r="AH8340"/>
      <c r="AJ8340"/>
      <c r="AK8340"/>
      <c r="AM8340"/>
      <c r="AN8340"/>
      <c r="AP8340"/>
      <c r="AQ8340"/>
      <c r="AS8340"/>
      <c r="AT8340"/>
    </row>
    <row r="8341" spans="18:46">
      <c r="R8341"/>
      <c r="S8341"/>
      <c r="U8341"/>
      <c r="V8341"/>
      <c r="X8341"/>
      <c r="Y8341"/>
      <c r="AA8341"/>
      <c r="AB8341"/>
      <c r="AD8341"/>
      <c r="AE8341"/>
      <c r="AG8341"/>
      <c r="AH8341"/>
      <c r="AJ8341"/>
      <c r="AK8341"/>
      <c r="AM8341"/>
      <c r="AN8341"/>
      <c r="AP8341"/>
      <c r="AQ8341"/>
      <c r="AS8341"/>
      <c r="AT8341"/>
    </row>
    <row r="8342" spans="18:46">
      <c r="R8342"/>
      <c r="S8342"/>
      <c r="U8342"/>
      <c r="V8342"/>
      <c r="X8342"/>
      <c r="Y8342"/>
      <c r="AA8342"/>
      <c r="AB8342"/>
      <c r="AD8342"/>
      <c r="AE8342"/>
      <c r="AG8342"/>
      <c r="AH8342"/>
      <c r="AJ8342"/>
      <c r="AK8342"/>
      <c r="AM8342"/>
      <c r="AN8342"/>
      <c r="AP8342"/>
      <c r="AQ8342"/>
      <c r="AS8342"/>
      <c r="AT8342"/>
    </row>
    <row r="8343" spans="18:46">
      <c r="R8343"/>
      <c r="S8343"/>
      <c r="U8343"/>
      <c r="V8343"/>
      <c r="X8343"/>
      <c r="Y8343"/>
      <c r="AA8343"/>
      <c r="AB8343"/>
      <c r="AD8343"/>
      <c r="AE8343"/>
      <c r="AG8343"/>
      <c r="AH8343"/>
      <c r="AJ8343"/>
      <c r="AK8343"/>
      <c r="AM8343"/>
      <c r="AN8343"/>
      <c r="AP8343"/>
      <c r="AQ8343"/>
      <c r="AS8343"/>
      <c r="AT8343"/>
    </row>
    <row r="8344" spans="18:46">
      <c r="R8344"/>
      <c r="S8344"/>
      <c r="U8344"/>
      <c r="V8344"/>
      <c r="X8344"/>
      <c r="Y8344"/>
      <c r="AA8344"/>
      <c r="AB8344"/>
      <c r="AD8344"/>
      <c r="AE8344"/>
      <c r="AG8344"/>
      <c r="AH8344"/>
      <c r="AJ8344"/>
      <c r="AK8344"/>
      <c r="AM8344"/>
      <c r="AN8344"/>
      <c r="AP8344"/>
      <c r="AQ8344"/>
      <c r="AS8344"/>
      <c r="AT8344"/>
    </row>
    <row r="8345" spans="18:46">
      <c r="R8345"/>
      <c r="S8345"/>
      <c r="U8345"/>
      <c r="V8345"/>
      <c r="X8345"/>
      <c r="Y8345"/>
      <c r="AA8345"/>
      <c r="AB8345"/>
      <c r="AD8345"/>
      <c r="AE8345"/>
      <c r="AG8345"/>
      <c r="AH8345"/>
      <c r="AJ8345"/>
      <c r="AK8345"/>
      <c r="AM8345"/>
      <c r="AN8345"/>
      <c r="AP8345"/>
      <c r="AQ8345"/>
      <c r="AS8345"/>
      <c r="AT8345"/>
    </row>
    <row r="8346" spans="18:46">
      <c r="R8346"/>
      <c r="S8346"/>
      <c r="U8346"/>
      <c r="V8346"/>
      <c r="X8346"/>
      <c r="Y8346"/>
      <c r="AA8346"/>
      <c r="AB8346"/>
      <c r="AD8346"/>
      <c r="AE8346"/>
      <c r="AG8346"/>
      <c r="AH8346"/>
      <c r="AJ8346"/>
      <c r="AK8346"/>
      <c r="AM8346"/>
      <c r="AN8346"/>
      <c r="AP8346"/>
      <c r="AQ8346"/>
      <c r="AS8346"/>
      <c r="AT8346"/>
    </row>
    <row r="8347" spans="18:46">
      <c r="R8347"/>
      <c r="S8347"/>
      <c r="U8347"/>
      <c r="V8347"/>
      <c r="X8347"/>
      <c r="Y8347"/>
      <c r="AA8347"/>
      <c r="AB8347"/>
      <c r="AD8347"/>
      <c r="AE8347"/>
      <c r="AG8347"/>
      <c r="AH8347"/>
      <c r="AJ8347"/>
      <c r="AK8347"/>
      <c r="AM8347"/>
      <c r="AN8347"/>
      <c r="AP8347"/>
      <c r="AQ8347"/>
      <c r="AS8347"/>
      <c r="AT8347"/>
    </row>
    <row r="8348" spans="18:46">
      <c r="R8348"/>
      <c r="S8348"/>
      <c r="U8348"/>
      <c r="V8348"/>
      <c r="X8348"/>
      <c r="Y8348"/>
      <c r="AA8348"/>
      <c r="AB8348"/>
      <c r="AD8348"/>
      <c r="AE8348"/>
      <c r="AG8348"/>
      <c r="AH8348"/>
      <c r="AJ8348"/>
      <c r="AK8348"/>
      <c r="AM8348"/>
      <c r="AN8348"/>
      <c r="AP8348"/>
      <c r="AQ8348"/>
      <c r="AS8348"/>
      <c r="AT8348"/>
    </row>
    <row r="8349" spans="18:46">
      <c r="R8349"/>
      <c r="S8349"/>
      <c r="U8349"/>
      <c r="V8349"/>
      <c r="X8349"/>
      <c r="Y8349"/>
      <c r="AA8349"/>
      <c r="AB8349"/>
      <c r="AD8349"/>
      <c r="AE8349"/>
      <c r="AG8349"/>
      <c r="AH8349"/>
      <c r="AJ8349"/>
      <c r="AK8349"/>
      <c r="AM8349"/>
      <c r="AN8349"/>
      <c r="AP8349"/>
      <c r="AQ8349"/>
      <c r="AS8349"/>
      <c r="AT8349"/>
    </row>
    <row r="8350" spans="18:46">
      <c r="R8350"/>
      <c r="S8350"/>
      <c r="U8350"/>
      <c r="V8350"/>
      <c r="X8350"/>
      <c r="Y8350"/>
      <c r="AA8350"/>
      <c r="AB8350"/>
      <c r="AD8350"/>
      <c r="AE8350"/>
      <c r="AG8350"/>
      <c r="AH8350"/>
      <c r="AJ8350"/>
      <c r="AK8350"/>
      <c r="AM8350"/>
      <c r="AN8350"/>
      <c r="AP8350"/>
      <c r="AQ8350"/>
      <c r="AS8350"/>
      <c r="AT8350"/>
    </row>
    <row r="8351" spans="18:46">
      <c r="R8351"/>
      <c r="S8351"/>
      <c r="U8351"/>
      <c r="V8351"/>
      <c r="X8351"/>
      <c r="Y8351"/>
      <c r="AA8351"/>
      <c r="AB8351"/>
      <c r="AD8351"/>
      <c r="AE8351"/>
      <c r="AG8351"/>
      <c r="AH8351"/>
      <c r="AJ8351"/>
      <c r="AK8351"/>
      <c r="AM8351"/>
      <c r="AN8351"/>
      <c r="AP8351"/>
      <c r="AQ8351"/>
      <c r="AS8351"/>
      <c r="AT8351"/>
    </row>
    <row r="8352" spans="18:46">
      <c r="R8352"/>
      <c r="S8352"/>
      <c r="U8352"/>
      <c r="V8352"/>
      <c r="X8352"/>
      <c r="Y8352"/>
      <c r="AA8352"/>
      <c r="AB8352"/>
      <c r="AD8352"/>
      <c r="AE8352"/>
      <c r="AG8352"/>
      <c r="AH8352"/>
      <c r="AJ8352"/>
      <c r="AK8352"/>
      <c r="AM8352"/>
      <c r="AN8352"/>
      <c r="AP8352"/>
      <c r="AQ8352"/>
      <c r="AS8352"/>
      <c r="AT8352"/>
    </row>
    <row r="8353" spans="18:46">
      <c r="R8353"/>
      <c r="S8353"/>
      <c r="U8353"/>
      <c r="V8353"/>
      <c r="X8353"/>
      <c r="Y8353"/>
      <c r="AA8353"/>
      <c r="AB8353"/>
      <c r="AD8353"/>
      <c r="AE8353"/>
      <c r="AG8353"/>
      <c r="AH8353"/>
      <c r="AJ8353"/>
      <c r="AK8353"/>
      <c r="AM8353"/>
      <c r="AN8353"/>
      <c r="AP8353"/>
      <c r="AQ8353"/>
      <c r="AS8353"/>
      <c r="AT8353"/>
    </row>
    <row r="8354" spans="18:46">
      <c r="R8354"/>
      <c r="S8354"/>
      <c r="U8354"/>
      <c r="V8354"/>
      <c r="X8354"/>
      <c r="Y8354"/>
      <c r="AA8354"/>
      <c r="AB8354"/>
      <c r="AD8354"/>
      <c r="AE8354"/>
      <c r="AG8354"/>
      <c r="AH8354"/>
      <c r="AJ8354"/>
      <c r="AK8354"/>
      <c r="AM8354"/>
      <c r="AN8354"/>
      <c r="AP8354"/>
      <c r="AQ8354"/>
      <c r="AS8354"/>
      <c r="AT8354"/>
    </row>
    <row r="8355" spans="18:46">
      <c r="R8355"/>
      <c r="S8355"/>
      <c r="U8355"/>
      <c r="V8355"/>
      <c r="X8355"/>
      <c r="Y8355"/>
      <c r="AA8355"/>
      <c r="AB8355"/>
      <c r="AD8355"/>
      <c r="AE8355"/>
      <c r="AG8355"/>
      <c r="AH8355"/>
      <c r="AJ8355"/>
      <c r="AK8355"/>
      <c r="AM8355"/>
      <c r="AN8355"/>
      <c r="AP8355"/>
      <c r="AQ8355"/>
      <c r="AS8355"/>
      <c r="AT8355"/>
    </row>
    <row r="8356" spans="18:46">
      <c r="R8356"/>
      <c r="S8356"/>
      <c r="U8356"/>
      <c r="V8356"/>
      <c r="X8356"/>
      <c r="Y8356"/>
      <c r="AA8356"/>
      <c r="AB8356"/>
      <c r="AD8356"/>
      <c r="AE8356"/>
      <c r="AG8356"/>
      <c r="AH8356"/>
      <c r="AJ8356"/>
      <c r="AK8356"/>
      <c r="AM8356"/>
      <c r="AN8356"/>
      <c r="AP8356"/>
      <c r="AQ8356"/>
      <c r="AS8356"/>
      <c r="AT8356"/>
    </row>
    <row r="8357" spans="18:46">
      <c r="R8357"/>
      <c r="S8357"/>
      <c r="U8357"/>
      <c r="V8357"/>
      <c r="X8357"/>
      <c r="Y8357"/>
      <c r="AA8357"/>
      <c r="AB8357"/>
      <c r="AD8357"/>
      <c r="AE8357"/>
      <c r="AG8357"/>
      <c r="AH8357"/>
      <c r="AJ8357"/>
      <c r="AK8357"/>
      <c r="AM8357"/>
      <c r="AN8357"/>
      <c r="AP8357"/>
      <c r="AQ8357"/>
      <c r="AS8357"/>
      <c r="AT8357"/>
    </row>
    <row r="8358" spans="18:46">
      <c r="R8358"/>
      <c r="S8358"/>
      <c r="U8358"/>
      <c r="V8358"/>
      <c r="X8358"/>
      <c r="Y8358"/>
      <c r="AA8358"/>
      <c r="AB8358"/>
      <c r="AD8358"/>
      <c r="AE8358"/>
      <c r="AG8358"/>
      <c r="AH8358"/>
      <c r="AJ8358"/>
      <c r="AK8358"/>
      <c r="AM8358"/>
      <c r="AN8358"/>
      <c r="AP8358"/>
      <c r="AQ8358"/>
      <c r="AS8358"/>
      <c r="AT8358"/>
    </row>
    <row r="8359" spans="18:46">
      <c r="R8359"/>
      <c r="S8359"/>
      <c r="U8359"/>
      <c r="V8359"/>
      <c r="X8359"/>
      <c r="Y8359"/>
      <c r="AA8359"/>
      <c r="AB8359"/>
      <c r="AD8359"/>
      <c r="AE8359"/>
      <c r="AG8359"/>
      <c r="AH8359"/>
      <c r="AJ8359"/>
      <c r="AK8359"/>
      <c r="AM8359"/>
      <c r="AN8359"/>
      <c r="AP8359"/>
      <c r="AQ8359"/>
      <c r="AS8359"/>
      <c r="AT8359"/>
    </row>
    <row r="8360" spans="18:46">
      <c r="R8360"/>
      <c r="S8360"/>
      <c r="U8360"/>
      <c r="V8360"/>
      <c r="X8360"/>
      <c r="Y8360"/>
      <c r="AA8360"/>
      <c r="AB8360"/>
      <c r="AD8360"/>
      <c r="AE8360"/>
      <c r="AG8360"/>
      <c r="AH8360"/>
      <c r="AJ8360"/>
      <c r="AK8360"/>
      <c r="AM8360"/>
      <c r="AN8360"/>
      <c r="AP8360"/>
      <c r="AQ8360"/>
      <c r="AS8360"/>
      <c r="AT8360"/>
    </row>
    <row r="8361" spans="18:46">
      <c r="R8361"/>
      <c r="S8361"/>
      <c r="U8361"/>
      <c r="V8361"/>
      <c r="X8361"/>
      <c r="Y8361"/>
      <c r="AA8361"/>
      <c r="AB8361"/>
      <c r="AD8361"/>
      <c r="AE8361"/>
      <c r="AG8361"/>
      <c r="AH8361"/>
      <c r="AJ8361"/>
      <c r="AK8361"/>
      <c r="AM8361"/>
      <c r="AN8361"/>
      <c r="AP8361"/>
      <c r="AQ8361"/>
      <c r="AS8361"/>
      <c r="AT8361"/>
    </row>
    <row r="8362" spans="18:46">
      <c r="R8362"/>
      <c r="S8362"/>
      <c r="U8362"/>
      <c r="V8362"/>
      <c r="X8362"/>
      <c r="Y8362"/>
      <c r="AA8362"/>
      <c r="AB8362"/>
      <c r="AD8362"/>
      <c r="AE8362"/>
      <c r="AG8362"/>
      <c r="AH8362"/>
      <c r="AJ8362"/>
      <c r="AK8362"/>
      <c r="AM8362"/>
      <c r="AN8362"/>
      <c r="AP8362"/>
      <c r="AQ8362"/>
      <c r="AS8362"/>
      <c r="AT8362"/>
    </row>
    <row r="8363" spans="18:46">
      <c r="R8363"/>
      <c r="S8363"/>
      <c r="U8363"/>
      <c r="V8363"/>
      <c r="X8363"/>
      <c r="Y8363"/>
      <c r="AA8363"/>
      <c r="AB8363"/>
      <c r="AD8363"/>
      <c r="AE8363"/>
      <c r="AG8363"/>
      <c r="AH8363"/>
      <c r="AJ8363"/>
      <c r="AK8363"/>
      <c r="AM8363"/>
      <c r="AN8363"/>
      <c r="AP8363"/>
      <c r="AQ8363"/>
      <c r="AS8363"/>
      <c r="AT8363"/>
    </row>
    <row r="8364" spans="18:46">
      <c r="R8364"/>
      <c r="S8364"/>
      <c r="U8364"/>
      <c r="V8364"/>
      <c r="X8364"/>
      <c r="Y8364"/>
      <c r="AA8364"/>
      <c r="AB8364"/>
      <c r="AD8364"/>
      <c r="AE8364"/>
      <c r="AG8364"/>
      <c r="AH8364"/>
      <c r="AJ8364"/>
      <c r="AK8364"/>
      <c r="AM8364"/>
      <c r="AN8364"/>
      <c r="AP8364"/>
      <c r="AQ8364"/>
      <c r="AS8364"/>
      <c r="AT8364"/>
    </row>
    <row r="8365" spans="18:46">
      <c r="R8365"/>
      <c r="S8365"/>
      <c r="U8365"/>
      <c r="V8365"/>
      <c r="X8365"/>
      <c r="Y8365"/>
      <c r="AA8365"/>
      <c r="AB8365"/>
      <c r="AD8365"/>
      <c r="AE8365"/>
      <c r="AG8365"/>
      <c r="AH8365"/>
      <c r="AJ8365"/>
      <c r="AK8365"/>
      <c r="AM8365"/>
      <c r="AN8365"/>
      <c r="AP8365"/>
      <c r="AQ8365"/>
      <c r="AS8365"/>
      <c r="AT8365"/>
    </row>
    <row r="8366" spans="18:46">
      <c r="R8366"/>
      <c r="S8366"/>
      <c r="U8366"/>
      <c r="V8366"/>
      <c r="X8366"/>
      <c r="Y8366"/>
      <c r="AA8366"/>
      <c r="AB8366"/>
      <c r="AD8366"/>
      <c r="AE8366"/>
      <c r="AG8366"/>
      <c r="AH8366"/>
      <c r="AJ8366"/>
      <c r="AK8366"/>
      <c r="AM8366"/>
      <c r="AN8366"/>
      <c r="AP8366"/>
      <c r="AQ8366"/>
      <c r="AS8366"/>
      <c r="AT8366"/>
    </row>
    <row r="8367" spans="18:46">
      <c r="R8367"/>
      <c r="S8367"/>
      <c r="U8367"/>
      <c r="V8367"/>
      <c r="X8367"/>
      <c r="Y8367"/>
      <c r="AA8367"/>
      <c r="AB8367"/>
      <c r="AD8367"/>
      <c r="AE8367"/>
      <c r="AG8367"/>
      <c r="AH8367"/>
      <c r="AJ8367"/>
      <c r="AK8367"/>
      <c r="AM8367"/>
      <c r="AN8367"/>
      <c r="AP8367"/>
      <c r="AQ8367"/>
      <c r="AS8367"/>
      <c r="AT8367"/>
    </row>
    <row r="8368" spans="18:46">
      <c r="R8368"/>
      <c r="S8368"/>
      <c r="U8368"/>
      <c r="V8368"/>
      <c r="X8368"/>
      <c r="Y8368"/>
      <c r="AA8368"/>
      <c r="AB8368"/>
      <c r="AD8368"/>
      <c r="AE8368"/>
      <c r="AG8368"/>
      <c r="AH8368"/>
      <c r="AJ8368"/>
      <c r="AK8368"/>
      <c r="AM8368"/>
      <c r="AN8368"/>
      <c r="AP8368"/>
      <c r="AQ8368"/>
      <c r="AS8368"/>
      <c r="AT8368"/>
    </row>
    <row r="8369" spans="18:46">
      <c r="R8369"/>
      <c r="S8369"/>
      <c r="U8369"/>
      <c r="V8369"/>
      <c r="X8369"/>
      <c r="Y8369"/>
      <c r="AA8369"/>
      <c r="AB8369"/>
      <c r="AD8369"/>
      <c r="AE8369"/>
      <c r="AG8369"/>
      <c r="AH8369"/>
      <c r="AJ8369"/>
      <c r="AK8369"/>
      <c r="AM8369"/>
      <c r="AN8369"/>
      <c r="AP8369"/>
      <c r="AQ8369"/>
      <c r="AS8369"/>
      <c r="AT8369"/>
    </row>
    <row r="8370" spans="18:46">
      <c r="R8370"/>
      <c r="S8370"/>
      <c r="U8370"/>
      <c r="V8370"/>
      <c r="X8370"/>
      <c r="Y8370"/>
      <c r="AA8370"/>
      <c r="AB8370"/>
      <c r="AD8370"/>
      <c r="AE8370"/>
      <c r="AG8370"/>
      <c r="AH8370"/>
      <c r="AJ8370"/>
      <c r="AK8370"/>
      <c r="AM8370"/>
      <c r="AN8370"/>
      <c r="AP8370"/>
      <c r="AQ8370"/>
      <c r="AS8370"/>
      <c r="AT8370"/>
    </row>
    <row r="8371" spans="18:46">
      <c r="R8371"/>
      <c r="S8371"/>
      <c r="U8371"/>
      <c r="V8371"/>
      <c r="X8371"/>
      <c r="Y8371"/>
      <c r="AA8371"/>
      <c r="AB8371"/>
      <c r="AD8371"/>
      <c r="AE8371"/>
      <c r="AG8371"/>
      <c r="AH8371"/>
      <c r="AJ8371"/>
      <c r="AK8371"/>
      <c r="AM8371"/>
      <c r="AN8371"/>
      <c r="AP8371"/>
      <c r="AQ8371"/>
      <c r="AS8371"/>
      <c r="AT8371"/>
    </row>
    <row r="8372" spans="18:46">
      <c r="R8372"/>
      <c r="S8372"/>
      <c r="U8372"/>
      <c r="V8372"/>
      <c r="X8372"/>
      <c r="Y8372"/>
      <c r="AA8372"/>
      <c r="AB8372"/>
      <c r="AD8372"/>
      <c r="AE8372"/>
      <c r="AG8372"/>
      <c r="AH8372"/>
      <c r="AJ8372"/>
      <c r="AK8372"/>
      <c r="AM8372"/>
      <c r="AN8372"/>
      <c r="AP8372"/>
      <c r="AQ8372"/>
      <c r="AS8372"/>
      <c r="AT8372"/>
    </row>
    <row r="8373" spans="18:46">
      <c r="R8373"/>
      <c r="S8373"/>
      <c r="U8373"/>
      <c r="V8373"/>
      <c r="X8373"/>
      <c r="Y8373"/>
      <c r="AA8373"/>
      <c r="AB8373"/>
      <c r="AD8373"/>
      <c r="AE8373"/>
      <c r="AG8373"/>
      <c r="AH8373"/>
      <c r="AJ8373"/>
      <c r="AK8373"/>
      <c r="AM8373"/>
      <c r="AN8373"/>
      <c r="AP8373"/>
      <c r="AQ8373"/>
      <c r="AS8373"/>
      <c r="AT8373"/>
    </row>
    <row r="8374" spans="18:46">
      <c r="R8374"/>
      <c r="S8374"/>
      <c r="U8374"/>
      <c r="V8374"/>
      <c r="X8374"/>
      <c r="Y8374"/>
      <c r="AA8374"/>
      <c r="AB8374"/>
      <c r="AD8374"/>
      <c r="AE8374"/>
      <c r="AG8374"/>
      <c r="AH8374"/>
      <c r="AJ8374"/>
      <c r="AK8374"/>
      <c r="AM8374"/>
      <c r="AN8374"/>
      <c r="AP8374"/>
      <c r="AQ8374"/>
      <c r="AS8374"/>
      <c r="AT8374"/>
    </row>
    <row r="8375" spans="18:46">
      <c r="R8375"/>
      <c r="S8375"/>
      <c r="U8375"/>
      <c r="V8375"/>
      <c r="X8375"/>
      <c r="Y8375"/>
      <c r="AA8375"/>
      <c r="AB8375"/>
      <c r="AD8375"/>
      <c r="AE8375"/>
      <c r="AG8375"/>
      <c r="AH8375"/>
      <c r="AJ8375"/>
      <c r="AK8375"/>
      <c r="AM8375"/>
      <c r="AN8375"/>
      <c r="AP8375"/>
      <c r="AQ8375"/>
      <c r="AS8375"/>
      <c r="AT8375"/>
    </row>
    <row r="8376" spans="18:46">
      <c r="R8376"/>
      <c r="S8376"/>
      <c r="U8376"/>
      <c r="V8376"/>
      <c r="X8376"/>
      <c r="Y8376"/>
      <c r="AA8376"/>
      <c r="AB8376"/>
      <c r="AD8376"/>
      <c r="AE8376"/>
      <c r="AG8376"/>
      <c r="AH8376"/>
      <c r="AJ8376"/>
      <c r="AK8376"/>
      <c r="AM8376"/>
      <c r="AN8376"/>
      <c r="AP8376"/>
      <c r="AQ8376"/>
      <c r="AS8376"/>
      <c r="AT8376"/>
    </row>
    <row r="8377" spans="18:46">
      <c r="R8377"/>
      <c r="S8377"/>
      <c r="U8377"/>
      <c r="V8377"/>
      <c r="X8377"/>
      <c r="Y8377"/>
      <c r="AA8377"/>
      <c r="AB8377"/>
      <c r="AD8377"/>
      <c r="AE8377"/>
      <c r="AG8377"/>
      <c r="AH8377"/>
      <c r="AJ8377"/>
      <c r="AK8377"/>
      <c r="AM8377"/>
      <c r="AN8377"/>
      <c r="AP8377"/>
      <c r="AQ8377"/>
      <c r="AS8377"/>
      <c r="AT8377"/>
    </row>
    <row r="8378" spans="18:46">
      <c r="R8378"/>
      <c r="S8378"/>
      <c r="U8378"/>
      <c r="V8378"/>
      <c r="X8378"/>
      <c r="Y8378"/>
      <c r="AA8378"/>
      <c r="AB8378"/>
      <c r="AD8378"/>
      <c r="AE8378"/>
      <c r="AG8378"/>
      <c r="AH8378"/>
      <c r="AJ8378"/>
      <c r="AK8378"/>
      <c r="AM8378"/>
      <c r="AN8378"/>
      <c r="AP8378"/>
      <c r="AQ8378"/>
      <c r="AS8378"/>
      <c r="AT8378"/>
    </row>
    <row r="8379" spans="18:46">
      <c r="R8379"/>
      <c r="S8379"/>
      <c r="U8379"/>
      <c r="V8379"/>
      <c r="X8379"/>
      <c r="Y8379"/>
      <c r="AA8379"/>
      <c r="AB8379"/>
      <c r="AD8379"/>
      <c r="AE8379"/>
      <c r="AG8379"/>
      <c r="AH8379"/>
      <c r="AJ8379"/>
      <c r="AK8379"/>
      <c r="AM8379"/>
      <c r="AN8379"/>
      <c r="AP8379"/>
      <c r="AQ8379"/>
      <c r="AS8379"/>
      <c r="AT8379"/>
    </row>
    <row r="8380" spans="18:46">
      <c r="R8380"/>
      <c r="S8380"/>
      <c r="U8380"/>
      <c r="V8380"/>
      <c r="X8380"/>
      <c r="Y8380"/>
      <c r="AA8380"/>
      <c r="AB8380"/>
      <c r="AD8380"/>
      <c r="AE8380"/>
      <c r="AG8380"/>
      <c r="AH8380"/>
      <c r="AJ8380"/>
      <c r="AK8380"/>
      <c r="AM8380"/>
      <c r="AN8380"/>
      <c r="AP8380"/>
      <c r="AQ8380"/>
      <c r="AS8380"/>
      <c r="AT8380"/>
    </row>
    <row r="8381" spans="18:46">
      <c r="R8381"/>
      <c r="S8381"/>
      <c r="U8381"/>
      <c r="V8381"/>
      <c r="X8381"/>
      <c r="Y8381"/>
      <c r="AA8381"/>
      <c r="AB8381"/>
      <c r="AD8381"/>
      <c r="AE8381"/>
      <c r="AG8381"/>
      <c r="AH8381"/>
      <c r="AJ8381"/>
      <c r="AK8381"/>
      <c r="AM8381"/>
      <c r="AN8381"/>
      <c r="AP8381"/>
      <c r="AQ8381"/>
      <c r="AS8381"/>
      <c r="AT8381"/>
    </row>
    <row r="8382" spans="18:46">
      <c r="R8382"/>
      <c r="S8382"/>
      <c r="U8382"/>
      <c r="V8382"/>
      <c r="X8382"/>
      <c r="Y8382"/>
      <c r="AA8382"/>
      <c r="AB8382"/>
      <c r="AD8382"/>
      <c r="AE8382"/>
      <c r="AG8382"/>
      <c r="AH8382"/>
      <c r="AJ8382"/>
      <c r="AK8382"/>
      <c r="AM8382"/>
      <c r="AN8382"/>
      <c r="AP8382"/>
      <c r="AQ8382"/>
      <c r="AS8382"/>
      <c r="AT8382"/>
    </row>
    <row r="8383" spans="18:46">
      <c r="R8383"/>
      <c r="S8383"/>
      <c r="U8383"/>
      <c r="V8383"/>
      <c r="X8383"/>
      <c r="Y8383"/>
      <c r="AA8383"/>
      <c r="AB8383"/>
      <c r="AD8383"/>
      <c r="AE8383"/>
      <c r="AG8383"/>
      <c r="AH8383"/>
      <c r="AJ8383"/>
      <c r="AK8383"/>
      <c r="AM8383"/>
      <c r="AN8383"/>
      <c r="AP8383"/>
      <c r="AQ8383"/>
      <c r="AS8383"/>
      <c r="AT8383"/>
    </row>
    <row r="8384" spans="18:46">
      <c r="R8384"/>
      <c r="S8384"/>
      <c r="U8384"/>
      <c r="V8384"/>
      <c r="X8384"/>
      <c r="Y8384"/>
      <c r="AA8384"/>
      <c r="AB8384"/>
      <c r="AD8384"/>
      <c r="AE8384"/>
      <c r="AG8384"/>
      <c r="AH8384"/>
      <c r="AJ8384"/>
      <c r="AK8384"/>
      <c r="AM8384"/>
      <c r="AN8384"/>
      <c r="AP8384"/>
      <c r="AQ8384"/>
      <c r="AS8384"/>
      <c r="AT8384"/>
    </row>
    <row r="8385" spans="18:46">
      <c r="R8385"/>
      <c r="S8385"/>
      <c r="U8385"/>
      <c r="V8385"/>
      <c r="X8385"/>
      <c r="Y8385"/>
      <c r="AA8385"/>
      <c r="AB8385"/>
      <c r="AD8385"/>
      <c r="AE8385"/>
      <c r="AG8385"/>
      <c r="AH8385"/>
      <c r="AJ8385"/>
      <c r="AK8385"/>
      <c r="AM8385"/>
      <c r="AN8385"/>
      <c r="AP8385"/>
      <c r="AQ8385"/>
      <c r="AS8385"/>
      <c r="AT8385"/>
    </row>
    <row r="8386" spans="18:46">
      <c r="R8386"/>
      <c r="S8386"/>
      <c r="U8386"/>
      <c r="V8386"/>
      <c r="X8386"/>
      <c r="Y8386"/>
      <c r="AA8386"/>
      <c r="AB8386"/>
      <c r="AD8386"/>
      <c r="AE8386"/>
      <c r="AG8386"/>
      <c r="AH8386"/>
      <c r="AJ8386"/>
      <c r="AK8386"/>
      <c r="AM8386"/>
      <c r="AN8386"/>
      <c r="AP8386"/>
      <c r="AQ8386"/>
      <c r="AS8386"/>
      <c r="AT8386"/>
    </row>
    <row r="8387" spans="18:46">
      <c r="R8387"/>
      <c r="S8387"/>
      <c r="U8387"/>
      <c r="V8387"/>
      <c r="X8387"/>
      <c r="Y8387"/>
      <c r="AA8387"/>
      <c r="AB8387"/>
      <c r="AD8387"/>
      <c r="AE8387"/>
      <c r="AG8387"/>
      <c r="AH8387"/>
      <c r="AJ8387"/>
      <c r="AK8387"/>
      <c r="AM8387"/>
      <c r="AN8387"/>
      <c r="AP8387"/>
      <c r="AQ8387"/>
      <c r="AS8387"/>
      <c r="AT8387"/>
    </row>
    <row r="8388" spans="18:46">
      <c r="R8388"/>
      <c r="S8388"/>
      <c r="U8388"/>
      <c r="V8388"/>
      <c r="X8388"/>
      <c r="Y8388"/>
      <c r="AA8388"/>
      <c r="AB8388"/>
      <c r="AD8388"/>
      <c r="AE8388"/>
      <c r="AG8388"/>
      <c r="AH8388"/>
      <c r="AJ8388"/>
      <c r="AK8388"/>
      <c r="AM8388"/>
      <c r="AN8388"/>
      <c r="AP8388"/>
      <c r="AQ8388"/>
      <c r="AS8388"/>
      <c r="AT8388"/>
    </row>
    <row r="8389" spans="18:46">
      <c r="R8389"/>
      <c r="S8389"/>
      <c r="U8389"/>
      <c r="V8389"/>
      <c r="X8389"/>
      <c r="Y8389"/>
      <c r="AA8389"/>
      <c r="AB8389"/>
      <c r="AD8389"/>
      <c r="AE8389"/>
      <c r="AG8389"/>
      <c r="AH8389"/>
      <c r="AJ8389"/>
      <c r="AK8389"/>
      <c r="AM8389"/>
      <c r="AN8389"/>
      <c r="AP8389"/>
      <c r="AQ8389"/>
      <c r="AS8389"/>
      <c r="AT8389"/>
    </row>
    <row r="8390" spans="18:46">
      <c r="R8390"/>
      <c r="S8390"/>
      <c r="U8390"/>
      <c r="V8390"/>
      <c r="X8390"/>
      <c r="Y8390"/>
      <c r="AA8390"/>
      <c r="AB8390"/>
      <c r="AD8390"/>
      <c r="AE8390"/>
      <c r="AG8390"/>
      <c r="AH8390"/>
      <c r="AJ8390"/>
      <c r="AK8390"/>
      <c r="AM8390"/>
      <c r="AN8390"/>
      <c r="AP8390"/>
      <c r="AQ8390"/>
      <c r="AS8390"/>
      <c r="AT8390"/>
    </row>
    <row r="8391" spans="18:46">
      <c r="R8391"/>
      <c r="S8391"/>
      <c r="U8391"/>
      <c r="V8391"/>
      <c r="X8391"/>
      <c r="Y8391"/>
      <c r="AA8391"/>
      <c r="AB8391"/>
      <c r="AD8391"/>
      <c r="AE8391"/>
      <c r="AG8391"/>
      <c r="AH8391"/>
      <c r="AJ8391"/>
      <c r="AK8391"/>
      <c r="AM8391"/>
      <c r="AN8391"/>
      <c r="AP8391"/>
      <c r="AQ8391"/>
      <c r="AS8391"/>
      <c r="AT8391"/>
    </row>
    <row r="8392" spans="18:46">
      <c r="R8392"/>
      <c r="S8392"/>
      <c r="U8392"/>
      <c r="V8392"/>
      <c r="X8392"/>
      <c r="Y8392"/>
      <c r="AA8392"/>
      <c r="AB8392"/>
      <c r="AD8392"/>
      <c r="AE8392"/>
      <c r="AG8392"/>
      <c r="AH8392"/>
      <c r="AJ8392"/>
      <c r="AK8392"/>
      <c r="AM8392"/>
      <c r="AN8392"/>
      <c r="AP8392"/>
      <c r="AQ8392"/>
      <c r="AS8392"/>
      <c r="AT8392"/>
    </row>
    <row r="8393" spans="18:46">
      <c r="R8393"/>
      <c r="S8393"/>
      <c r="U8393"/>
      <c r="V8393"/>
      <c r="X8393"/>
      <c r="Y8393"/>
      <c r="AA8393"/>
      <c r="AB8393"/>
      <c r="AD8393"/>
      <c r="AE8393"/>
      <c r="AG8393"/>
      <c r="AH8393"/>
      <c r="AJ8393"/>
      <c r="AK8393"/>
      <c r="AM8393"/>
      <c r="AN8393"/>
      <c r="AP8393"/>
      <c r="AQ8393"/>
      <c r="AS8393"/>
      <c r="AT8393"/>
    </row>
    <row r="8394" spans="18:46">
      <c r="R8394"/>
      <c r="S8394"/>
      <c r="U8394"/>
      <c r="V8394"/>
      <c r="X8394"/>
      <c r="Y8394"/>
      <c r="AA8394"/>
      <c r="AB8394"/>
      <c r="AD8394"/>
      <c r="AE8394"/>
      <c r="AG8394"/>
      <c r="AH8394"/>
      <c r="AJ8394"/>
      <c r="AK8394"/>
      <c r="AM8394"/>
      <c r="AN8394"/>
      <c r="AP8394"/>
      <c r="AQ8394"/>
      <c r="AS8394"/>
      <c r="AT8394"/>
    </row>
    <row r="8395" spans="18:46">
      <c r="R8395"/>
      <c r="S8395"/>
      <c r="U8395"/>
      <c r="V8395"/>
      <c r="X8395"/>
      <c r="Y8395"/>
      <c r="AA8395"/>
      <c r="AB8395"/>
      <c r="AD8395"/>
      <c r="AE8395"/>
      <c r="AG8395"/>
      <c r="AH8395"/>
      <c r="AJ8395"/>
      <c r="AK8395"/>
      <c r="AM8395"/>
      <c r="AN8395"/>
      <c r="AP8395"/>
      <c r="AQ8395"/>
      <c r="AS8395"/>
      <c r="AT8395"/>
    </row>
    <row r="8396" spans="18:46">
      <c r="R8396"/>
      <c r="S8396"/>
      <c r="U8396"/>
      <c r="V8396"/>
      <c r="X8396"/>
      <c r="Y8396"/>
      <c r="AA8396"/>
      <c r="AB8396"/>
      <c r="AD8396"/>
      <c r="AE8396"/>
      <c r="AG8396"/>
      <c r="AH8396"/>
      <c r="AJ8396"/>
      <c r="AK8396"/>
      <c r="AM8396"/>
      <c r="AN8396"/>
      <c r="AP8396"/>
      <c r="AQ8396"/>
      <c r="AS8396"/>
      <c r="AT8396"/>
    </row>
    <row r="8397" spans="18:46">
      <c r="R8397"/>
      <c r="S8397"/>
      <c r="U8397"/>
      <c r="V8397"/>
      <c r="X8397"/>
      <c r="Y8397"/>
      <c r="AA8397"/>
      <c r="AB8397"/>
      <c r="AD8397"/>
      <c r="AE8397"/>
      <c r="AG8397"/>
      <c r="AH8397"/>
      <c r="AJ8397"/>
      <c r="AK8397"/>
      <c r="AM8397"/>
      <c r="AN8397"/>
      <c r="AP8397"/>
      <c r="AQ8397"/>
      <c r="AS8397"/>
      <c r="AT8397"/>
    </row>
    <row r="8398" spans="18:46">
      <c r="R8398"/>
      <c r="S8398"/>
      <c r="U8398"/>
      <c r="V8398"/>
      <c r="X8398"/>
      <c r="Y8398"/>
      <c r="AA8398"/>
      <c r="AB8398"/>
      <c r="AD8398"/>
      <c r="AE8398"/>
      <c r="AG8398"/>
      <c r="AH8398"/>
      <c r="AJ8398"/>
      <c r="AK8398"/>
      <c r="AM8398"/>
      <c r="AN8398"/>
      <c r="AP8398"/>
      <c r="AQ8398"/>
      <c r="AS8398"/>
      <c r="AT8398"/>
    </row>
    <row r="8399" spans="18:46">
      <c r="R8399"/>
      <c r="S8399"/>
      <c r="U8399"/>
      <c r="V8399"/>
      <c r="X8399"/>
      <c r="Y8399"/>
      <c r="AA8399"/>
      <c r="AB8399"/>
      <c r="AD8399"/>
      <c r="AE8399"/>
      <c r="AG8399"/>
      <c r="AH8399"/>
      <c r="AJ8399"/>
      <c r="AK8399"/>
      <c r="AM8399"/>
      <c r="AN8399"/>
      <c r="AP8399"/>
      <c r="AQ8399"/>
      <c r="AS8399"/>
      <c r="AT8399"/>
    </row>
    <row r="8400" spans="18:46">
      <c r="R8400"/>
      <c r="S8400"/>
      <c r="U8400"/>
      <c r="V8400"/>
      <c r="X8400"/>
      <c r="Y8400"/>
      <c r="AA8400"/>
      <c r="AB8400"/>
      <c r="AD8400"/>
      <c r="AE8400"/>
      <c r="AG8400"/>
      <c r="AH8400"/>
      <c r="AJ8400"/>
      <c r="AK8400"/>
      <c r="AM8400"/>
      <c r="AN8400"/>
      <c r="AP8400"/>
      <c r="AQ8400"/>
      <c r="AS8400"/>
      <c r="AT8400"/>
    </row>
    <row r="8401" spans="18:46">
      <c r="R8401"/>
      <c r="S8401"/>
      <c r="U8401"/>
      <c r="V8401"/>
      <c r="X8401"/>
      <c r="Y8401"/>
      <c r="AA8401"/>
      <c r="AB8401"/>
      <c r="AD8401"/>
      <c r="AE8401"/>
      <c r="AG8401"/>
      <c r="AH8401"/>
      <c r="AJ8401"/>
      <c r="AK8401"/>
      <c r="AM8401"/>
      <c r="AN8401"/>
      <c r="AP8401"/>
      <c r="AQ8401"/>
      <c r="AS8401"/>
      <c r="AT8401"/>
    </row>
    <row r="8402" spans="18:46">
      <c r="R8402"/>
      <c r="S8402"/>
      <c r="U8402"/>
      <c r="V8402"/>
      <c r="X8402"/>
      <c r="Y8402"/>
      <c r="AA8402"/>
      <c r="AB8402"/>
      <c r="AD8402"/>
      <c r="AE8402"/>
      <c r="AG8402"/>
      <c r="AH8402"/>
      <c r="AJ8402"/>
      <c r="AK8402"/>
      <c r="AM8402"/>
      <c r="AN8402"/>
      <c r="AP8402"/>
      <c r="AQ8402"/>
      <c r="AS8402"/>
      <c r="AT8402"/>
    </row>
    <row r="8403" spans="18:46">
      <c r="R8403"/>
      <c r="S8403"/>
      <c r="U8403"/>
      <c r="V8403"/>
      <c r="X8403"/>
      <c r="Y8403"/>
      <c r="AA8403"/>
      <c r="AB8403"/>
      <c r="AD8403"/>
      <c r="AE8403"/>
      <c r="AG8403"/>
      <c r="AH8403"/>
      <c r="AJ8403"/>
      <c r="AK8403"/>
      <c r="AM8403"/>
      <c r="AN8403"/>
      <c r="AP8403"/>
      <c r="AQ8403"/>
      <c r="AS8403"/>
      <c r="AT8403"/>
    </row>
    <row r="8404" spans="18:46">
      <c r="R8404"/>
      <c r="S8404"/>
      <c r="U8404"/>
      <c r="V8404"/>
      <c r="X8404"/>
      <c r="Y8404"/>
      <c r="AA8404"/>
      <c r="AB8404"/>
      <c r="AD8404"/>
      <c r="AE8404"/>
      <c r="AG8404"/>
      <c r="AH8404"/>
      <c r="AJ8404"/>
      <c r="AK8404"/>
      <c r="AM8404"/>
      <c r="AN8404"/>
      <c r="AP8404"/>
      <c r="AQ8404"/>
      <c r="AS8404"/>
      <c r="AT8404"/>
    </row>
    <row r="8405" spans="18:46">
      <c r="R8405"/>
      <c r="S8405"/>
      <c r="U8405"/>
      <c r="V8405"/>
      <c r="X8405"/>
      <c r="Y8405"/>
      <c r="AA8405"/>
      <c r="AB8405"/>
      <c r="AD8405"/>
      <c r="AE8405"/>
      <c r="AG8405"/>
      <c r="AH8405"/>
      <c r="AJ8405"/>
      <c r="AK8405"/>
      <c r="AM8405"/>
      <c r="AN8405"/>
      <c r="AP8405"/>
      <c r="AQ8405"/>
      <c r="AS8405"/>
      <c r="AT8405"/>
    </row>
    <row r="8406" spans="18:46">
      <c r="R8406"/>
      <c r="S8406"/>
      <c r="U8406"/>
      <c r="V8406"/>
      <c r="X8406"/>
      <c r="Y8406"/>
      <c r="AA8406"/>
      <c r="AB8406"/>
      <c r="AD8406"/>
      <c r="AE8406"/>
      <c r="AG8406"/>
      <c r="AH8406"/>
      <c r="AJ8406"/>
      <c r="AK8406"/>
      <c r="AM8406"/>
      <c r="AN8406"/>
      <c r="AP8406"/>
      <c r="AQ8406"/>
      <c r="AS8406"/>
      <c r="AT8406"/>
    </row>
    <row r="8407" spans="18:46">
      <c r="R8407"/>
      <c r="S8407"/>
      <c r="U8407"/>
      <c r="V8407"/>
      <c r="X8407"/>
      <c r="Y8407"/>
      <c r="AA8407"/>
      <c r="AB8407"/>
      <c r="AD8407"/>
      <c r="AE8407"/>
      <c r="AG8407"/>
      <c r="AH8407"/>
      <c r="AJ8407"/>
      <c r="AK8407"/>
      <c r="AM8407"/>
      <c r="AN8407"/>
      <c r="AP8407"/>
      <c r="AQ8407"/>
      <c r="AS8407"/>
      <c r="AT8407"/>
    </row>
    <row r="8408" spans="18:46">
      <c r="R8408"/>
      <c r="S8408"/>
      <c r="U8408"/>
      <c r="V8408"/>
      <c r="X8408"/>
      <c r="Y8408"/>
      <c r="AA8408"/>
      <c r="AB8408"/>
      <c r="AD8408"/>
      <c r="AE8408"/>
      <c r="AG8408"/>
      <c r="AH8408"/>
      <c r="AJ8408"/>
      <c r="AK8408"/>
      <c r="AM8408"/>
      <c r="AN8408"/>
      <c r="AP8408"/>
      <c r="AQ8408"/>
      <c r="AS8408"/>
      <c r="AT8408"/>
    </row>
    <row r="8409" spans="18:46">
      <c r="R8409"/>
      <c r="S8409"/>
      <c r="U8409"/>
      <c r="V8409"/>
      <c r="X8409"/>
      <c r="Y8409"/>
      <c r="AA8409"/>
      <c r="AB8409"/>
      <c r="AD8409"/>
      <c r="AE8409"/>
      <c r="AG8409"/>
      <c r="AH8409"/>
      <c r="AJ8409"/>
      <c r="AK8409"/>
      <c r="AM8409"/>
      <c r="AN8409"/>
      <c r="AP8409"/>
      <c r="AQ8409"/>
      <c r="AS8409"/>
      <c r="AT8409"/>
    </row>
    <row r="8410" spans="18:46">
      <c r="R8410"/>
      <c r="S8410"/>
      <c r="U8410"/>
      <c r="V8410"/>
      <c r="X8410"/>
      <c r="Y8410"/>
      <c r="AA8410"/>
      <c r="AB8410"/>
      <c r="AD8410"/>
      <c r="AE8410"/>
      <c r="AG8410"/>
      <c r="AH8410"/>
      <c r="AJ8410"/>
      <c r="AK8410"/>
      <c r="AM8410"/>
      <c r="AN8410"/>
      <c r="AP8410"/>
      <c r="AQ8410"/>
      <c r="AS8410"/>
      <c r="AT8410"/>
    </row>
    <row r="8411" spans="18:46">
      <c r="R8411"/>
      <c r="S8411"/>
      <c r="U8411"/>
      <c r="V8411"/>
      <c r="X8411"/>
      <c r="Y8411"/>
      <c r="AA8411"/>
      <c r="AB8411"/>
      <c r="AD8411"/>
      <c r="AE8411"/>
      <c r="AG8411"/>
      <c r="AH8411"/>
      <c r="AJ8411"/>
      <c r="AK8411"/>
      <c r="AM8411"/>
      <c r="AN8411"/>
      <c r="AP8411"/>
      <c r="AQ8411"/>
      <c r="AS8411"/>
      <c r="AT8411"/>
    </row>
    <row r="8412" spans="18:46">
      <c r="R8412"/>
      <c r="S8412"/>
      <c r="U8412"/>
      <c r="V8412"/>
      <c r="X8412"/>
      <c r="Y8412"/>
      <c r="AA8412"/>
      <c r="AB8412"/>
      <c r="AD8412"/>
      <c r="AE8412"/>
      <c r="AG8412"/>
      <c r="AH8412"/>
      <c r="AJ8412"/>
      <c r="AK8412"/>
      <c r="AM8412"/>
      <c r="AN8412"/>
      <c r="AP8412"/>
      <c r="AQ8412"/>
      <c r="AS8412"/>
      <c r="AT8412"/>
    </row>
    <row r="8413" spans="18:46">
      <c r="R8413"/>
      <c r="S8413"/>
      <c r="U8413"/>
      <c r="V8413"/>
      <c r="X8413"/>
      <c r="Y8413"/>
      <c r="AA8413"/>
      <c r="AB8413"/>
      <c r="AD8413"/>
      <c r="AE8413"/>
      <c r="AG8413"/>
      <c r="AH8413"/>
      <c r="AJ8413"/>
      <c r="AK8413"/>
      <c r="AM8413"/>
      <c r="AN8413"/>
      <c r="AP8413"/>
      <c r="AQ8413"/>
      <c r="AS8413"/>
      <c r="AT8413"/>
    </row>
    <row r="8414" spans="18:46">
      <c r="R8414"/>
      <c r="S8414"/>
      <c r="U8414"/>
      <c r="V8414"/>
      <c r="X8414"/>
      <c r="Y8414"/>
      <c r="AA8414"/>
      <c r="AB8414"/>
      <c r="AD8414"/>
      <c r="AE8414"/>
      <c r="AG8414"/>
      <c r="AH8414"/>
      <c r="AJ8414"/>
      <c r="AK8414"/>
      <c r="AM8414"/>
      <c r="AN8414"/>
      <c r="AP8414"/>
      <c r="AQ8414"/>
      <c r="AS8414"/>
      <c r="AT8414"/>
    </row>
    <row r="8415" spans="18:46">
      <c r="R8415"/>
      <c r="S8415"/>
      <c r="U8415"/>
      <c r="V8415"/>
      <c r="X8415"/>
      <c r="Y8415"/>
      <c r="AA8415"/>
      <c r="AB8415"/>
      <c r="AD8415"/>
      <c r="AE8415"/>
      <c r="AG8415"/>
      <c r="AH8415"/>
      <c r="AJ8415"/>
      <c r="AK8415"/>
      <c r="AM8415"/>
      <c r="AN8415"/>
      <c r="AP8415"/>
      <c r="AQ8415"/>
      <c r="AS8415"/>
      <c r="AT8415"/>
    </row>
    <row r="8416" spans="18:46">
      <c r="R8416"/>
      <c r="S8416"/>
      <c r="U8416"/>
      <c r="V8416"/>
      <c r="X8416"/>
      <c r="Y8416"/>
      <c r="AA8416"/>
      <c r="AB8416"/>
      <c r="AD8416"/>
      <c r="AE8416"/>
      <c r="AG8416"/>
      <c r="AH8416"/>
      <c r="AJ8416"/>
      <c r="AK8416"/>
      <c r="AM8416"/>
      <c r="AN8416"/>
      <c r="AP8416"/>
      <c r="AQ8416"/>
      <c r="AS8416"/>
      <c r="AT8416"/>
    </row>
    <row r="8417" spans="18:46">
      <c r="R8417"/>
      <c r="S8417"/>
      <c r="U8417"/>
      <c r="V8417"/>
      <c r="X8417"/>
      <c r="Y8417"/>
      <c r="AA8417"/>
      <c r="AB8417"/>
      <c r="AD8417"/>
      <c r="AE8417"/>
      <c r="AG8417"/>
      <c r="AH8417"/>
      <c r="AJ8417"/>
      <c r="AK8417"/>
      <c r="AM8417"/>
      <c r="AN8417"/>
      <c r="AP8417"/>
      <c r="AQ8417"/>
      <c r="AS8417"/>
      <c r="AT8417"/>
    </row>
    <row r="8418" spans="18:46">
      <c r="R8418"/>
      <c r="S8418"/>
      <c r="U8418"/>
      <c r="V8418"/>
      <c r="X8418"/>
      <c r="Y8418"/>
      <c r="AA8418"/>
      <c r="AB8418"/>
      <c r="AD8418"/>
      <c r="AE8418"/>
      <c r="AG8418"/>
      <c r="AH8418"/>
      <c r="AJ8418"/>
      <c r="AK8418"/>
      <c r="AM8418"/>
      <c r="AN8418"/>
      <c r="AP8418"/>
      <c r="AQ8418"/>
      <c r="AS8418"/>
      <c r="AT8418"/>
    </row>
    <row r="8419" spans="18:46">
      <c r="R8419"/>
      <c r="S8419"/>
      <c r="U8419"/>
      <c r="V8419"/>
      <c r="X8419"/>
      <c r="Y8419"/>
      <c r="AA8419"/>
      <c r="AB8419"/>
      <c r="AD8419"/>
      <c r="AE8419"/>
      <c r="AG8419"/>
      <c r="AH8419"/>
      <c r="AJ8419"/>
      <c r="AK8419"/>
      <c r="AM8419"/>
      <c r="AN8419"/>
      <c r="AP8419"/>
      <c r="AQ8419"/>
      <c r="AS8419"/>
      <c r="AT8419"/>
    </row>
    <row r="8420" spans="18:46">
      <c r="R8420"/>
      <c r="S8420"/>
      <c r="U8420"/>
      <c r="V8420"/>
      <c r="X8420"/>
      <c r="Y8420"/>
      <c r="AA8420"/>
      <c r="AB8420"/>
      <c r="AD8420"/>
      <c r="AE8420"/>
      <c r="AG8420"/>
      <c r="AH8420"/>
      <c r="AJ8420"/>
      <c r="AK8420"/>
      <c r="AM8420"/>
      <c r="AN8420"/>
      <c r="AP8420"/>
      <c r="AQ8420"/>
      <c r="AS8420"/>
      <c r="AT8420"/>
    </row>
    <row r="8421" spans="18:46">
      <c r="R8421"/>
      <c r="S8421"/>
      <c r="U8421"/>
      <c r="V8421"/>
      <c r="X8421"/>
      <c r="Y8421"/>
      <c r="AA8421"/>
      <c r="AB8421"/>
      <c r="AD8421"/>
      <c r="AE8421"/>
      <c r="AG8421"/>
      <c r="AH8421"/>
      <c r="AJ8421"/>
      <c r="AK8421"/>
      <c r="AM8421"/>
      <c r="AN8421"/>
      <c r="AP8421"/>
      <c r="AQ8421"/>
      <c r="AS8421"/>
      <c r="AT8421"/>
    </row>
    <row r="8422" spans="18:46">
      <c r="R8422"/>
      <c r="S8422"/>
      <c r="U8422"/>
      <c r="V8422"/>
      <c r="X8422"/>
      <c r="Y8422"/>
      <c r="AA8422"/>
      <c r="AB8422"/>
      <c r="AD8422"/>
      <c r="AE8422"/>
      <c r="AG8422"/>
      <c r="AH8422"/>
      <c r="AJ8422"/>
      <c r="AK8422"/>
      <c r="AM8422"/>
      <c r="AN8422"/>
      <c r="AP8422"/>
      <c r="AQ8422"/>
      <c r="AS8422"/>
      <c r="AT8422"/>
    </row>
    <row r="8423" spans="18:46">
      <c r="R8423"/>
      <c r="S8423"/>
      <c r="U8423"/>
      <c r="V8423"/>
      <c r="X8423"/>
      <c r="Y8423"/>
      <c r="AA8423"/>
      <c r="AB8423"/>
      <c r="AD8423"/>
      <c r="AE8423"/>
      <c r="AG8423"/>
      <c r="AH8423"/>
      <c r="AJ8423"/>
      <c r="AK8423"/>
      <c r="AM8423"/>
      <c r="AN8423"/>
      <c r="AP8423"/>
      <c r="AQ8423"/>
      <c r="AS8423"/>
      <c r="AT8423"/>
    </row>
    <row r="8424" spans="18:46">
      <c r="R8424"/>
      <c r="S8424"/>
      <c r="U8424"/>
      <c r="V8424"/>
      <c r="X8424"/>
      <c r="Y8424"/>
      <c r="AA8424"/>
      <c r="AB8424"/>
      <c r="AD8424"/>
      <c r="AE8424"/>
      <c r="AG8424"/>
      <c r="AH8424"/>
      <c r="AJ8424"/>
      <c r="AK8424"/>
      <c r="AM8424"/>
      <c r="AN8424"/>
      <c r="AP8424"/>
      <c r="AQ8424"/>
      <c r="AS8424"/>
      <c r="AT8424"/>
    </row>
    <row r="8425" spans="18:46">
      <c r="R8425"/>
      <c r="S8425"/>
      <c r="U8425"/>
      <c r="V8425"/>
      <c r="X8425"/>
      <c r="Y8425"/>
      <c r="AA8425"/>
      <c r="AB8425"/>
      <c r="AD8425"/>
      <c r="AE8425"/>
      <c r="AG8425"/>
      <c r="AH8425"/>
      <c r="AJ8425"/>
      <c r="AK8425"/>
      <c r="AM8425"/>
      <c r="AN8425"/>
      <c r="AP8425"/>
      <c r="AQ8425"/>
      <c r="AS8425"/>
      <c r="AT8425"/>
    </row>
    <row r="8426" spans="18:46">
      <c r="R8426"/>
      <c r="S8426"/>
      <c r="U8426"/>
      <c r="V8426"/>
      <c r="X8426"/>
      <c r="Y8426"/>
      <c r="AA8426"/>
      <c r="AB8426"/>
      <c r="AD8426"/>
      <c r="AE8426"/>
      <c r="AG8426"/>
      <c r="AH8426"/>
      <c r="AJ8426"/>
      <c r="AK8426"/>
      <c r="AM8426"/>
      <c r="AN8426"/>
      <c r="AP8426"/>
      <c r="AQ8426"/>
      <c r="AS8426"/>
      <c r="AT8426"/>
    </row>
    <row r="8427" spans="18:46">
      <c r="R8427"/>
      <c r="S8427"/>
      <c r="U8427"/>
      <c r="V8427"/>
      <c r="X8427"/>
      <c r="Y8427"/>
      <c r="AA8427"/>
      <c r="AB8427"/>
      <c r="AD8427"/>
      <c r="AE8427"/>
      <c r="AG8427"/>
      <c r="AH8427"/>
      <c r="AJ8427"/>
      <c r="AK8427"/>
      <c r="AM8427"/>
      <c r="AN8427"/>
      <c r="AP8427"/>
      <c r="AQ8427"/>
      <c r="AS8427"/>
      <c r="AT8427"/>
    </row>
    <row r="8428" spans="18:46">
      <c r="R8428"/>
      <c r="S8428"/>
      <c r="U8428"/>
      <c r="V8428"/>
      <c r="X8428"/>
      <c r="Y8428"/>
      <c r="AA8428"/>
      <c r="AB8428"/>
      <c r="AD8428"/>
      <c r="AE8428"/>
      <c r="AG8428"/>
      <c r="AH8428"/>
      <c r="AJ8428"/>
      <c r="AK8428"/>
      <c r="AM8428"/>
      <c r="AN8428"/>
      <c r="AP8428"/>
      <c r="AQ8428"/>
      <c r="AS8428"/>
      <c r="AT8428"/>
    </row>
    <row r="8429" spans="18:46">
      <c r="R8429"/>
      <c r="S8429"/>
      <c r="U8429"/>
      <c r="V8429"/>
      <c r="X8429"/>
      <c r="Y8429"/>
      <c r="AA8429"/>
      <c r="AB8429"/>
      <c r="AD8429"/>
      <c r="AE8429"/>
      <c r="AG8429"/>
      <c r="AH8429"/>
      <c r="AJ8429"/>
      <c r="AK8429"/>
      <c r="AM8429"/>
      <c r="AN8429"/>
      <c r="AP8429"/>
      <c r="AQ8429"/>
      <c r="AS8429"/>
      <c r="AT8429"/>
    </row>
    <row r="8430" spans="18:46">
      <c r="R8430"/>
      <c r="S8430"/>
      <c r="U8430"/>
      <c r="V8430"/>
      <c r="X8430"/>
      <c r="Y8430"/>
      <c r="AA8430"/>
      <c r="AB8430"/>
      <c r="AD8430"/>
      <c r="AE8430"/>
      <c r="AG8430"/>
      <c r="AH8430"/>
      <c r="AJ8430"/>
      <c r="AK8430"/>
      <c r="AM8430"/>
      <c r="AN8430"/>
      <c r="AP8430"/>
      <c r="AQ8430"/>
      <c r="AS8430"/>
      <c r="AT8430"/>
    </row>
    <row r="8431" spans="18:46">
      <c r="R8431"/>
      <c r="S8431"/>
      <c r="U8431"/>
      <c r="V8431"/>
      <c r="X8431"/>
      <c r="Y8431"/>
      <c r="AA8431"/>
      <c r="AB8431"/>
      <c r="AD8431"/>
      <c r="AE8431"/>
      <c r="AG8431"/>
      <c r="AH8431"/>
      <c r="AJ8431"/>
      <c r="AK8431"/>
      <c r="AM8431"/>
      <c r="AN8431"/>
      <c r="AP8431"/>
      <c r="AQ8431"/>
      <c r="AS8431"/>
      <c r="AT8431"/>
    </row>
    <row r="8432" spans="18:46">
      <c r="R8432"/>
      <c r="S8432"/>
      <c r="U8432"/>
      <c r="V8432"/>
      <c r="X8432"/>
      <c r="Y8432"/>
      <c r="AA8432"/>
      <c r="AB8432"/>
      <c r="AD8432"/>
      <c r="AE8432"/>
      <c r="AG8432"/>
      <c r="AH8432"/>
      <c r="AJ8432"/>
      <c r="AK8432"/>
      <c r="AM8432"/>
      <c r="AN8432"/>
      <c r="AP8432"/>
      <c r="AQ8432"/>
      <c r="AS8432"/>
      <c r="AT8432"/>
    </row>
    <row r="8433" spans="18:46">
      <c r="R8433"/>
      <c r="S8433"/>
      <c r="U8433"/>
      <c r="V8433"/>
      <c r="X8433"/>
      <c r="Y8433"/>
      <c r="AA8433"/>
      <c r="AB8433"/>
      <c r="AD8433"/>
      <c r="AE8433"/>
      <c r="AG8433"/>
      <c r="AH8433"/>
      <c r="AJ8433"/>
      <c r="AK8433"/>
      <c r="AM8433"/>
      <c r="AN8433"/>
      <c r="AP8433"/>
      <c r="AQ8433"/>
      <c r="AS8433"/>
      <c r="AT8433"/>
    </row>
    <row r="8434" spans="18:46">
      <c r="R8434"/>
      <c r="S8434"/>
      <c r="U8434"/>
      <c r="V8434"/>
      <c r="X8434"/>
      <c r="Y8434"/>
      <c r="AA8434"/>
      <c r="AB8434"/>
      <c r="AD8434"/>
      <c r="AE8434"/>
      <c r="AG8434"/>
      <c r="AH8434"/>
      <c r="AJ8434"/>
      <c r="AK8434"/>
      <c r="AM8434"/>
      <c r="AN8434"/>
      <c r="AP8434"/>
      <c r="AQ8434"/>
      <c r="AS8434"/>
      <c r="AT8434"/>
    </row>
    <row r="8435" spans="18:46">
      <c r="R8435"/>
      <c r="S8435"/>
      <c r="U8435"/>
      <c r="V8435"/>
      <c r="X8435"/>
      <c r="Y8435"/>
      <c r="AA8435"/>
      <c r="AB8435"/>
      <c r="AD8435"/>
      <c r="AE8435"/>
      <c r="AG8435"/>
      <c r="AH8435"/>
      <c r="AJ8435"/>
      <c r="AK8435"/>
      <c r="AM8435"/>
      <c r="AN8435"/>
      <c r="AP8435"/>
      <c r="AQ8435"/>
      <c r="AS8435"/>
      <c r="AT8435"/>
    </row>
    <row r="8436" spans="18:46">
      <c r="R8436"/>
      <c r="S8436"/>
      <c r="U8436"/>
      <c r="V8436"/>
      <c r="X8436"/>
      <c r="Y8436"/>
      <c r="AA8436"/>
      <c r="AB8436"/>
      <c r="AD8436"/>
      <c r="AE8436"/>
      <c r="AG8436"/>
      <c r="AH8436"/>
      <c r="AJ8436"/>
      <c r="AK8436"/>
      <c r="AM8436"/>
      <c r="AN8436"/>
      <c r="AP8436"/>
      <c r="AQ8436"/>
      <c r="AS8436"/>
      <c r="AT8436"/>
    </row>
    <row r="8437" spans="18:46">
      <c r="R8437"/>
      <c r="S8437"/>
      <c r="U8437"/>
      <c r="V8437"/>
      <c r="X8437"/>
      <c r="Y8437"/>
      <c r="AA8437"/>
      <c r="AB8437"/>
      <c r="AD8437"/>
      <c r="AE8437"/>
      <c r="AG8437"/>
      <c r="AH8437"/>
      <c r="AJ8437"/>
      <c r="AK8437"/>
      <c r="AM8437"/>
      <c r="AN8437"/>
      <c r="AP8437"/>
      <c r="AQ8437"/>
      <c r="AS8437"/>
      <c r="AT8437"/>
    </row>
    <row r="8438" spans="18:46">
      <c r="R8438"/>
      <c r="S8438"/>
      <c r="U8438"/>
      <c r="V8438"/>
      <c r="X8438"/>
      <c r="Y8438"/>
      <c r="AA8438"/>
      <c r="AB8438"/>
      <c r="AD8438"/>
      <c r="AE8438"/>
      <c r="AG8438"/>
      <c r="AH8438"/>
      <c r="AJ8438"/>
      <c r="AK8438"/>
      <c r="AM8438"/>
      <c r="AN8438"/>
      <c r="AP8438"/>
      <c r="AQ8438"/>
      <c r="AS8438"/>
      <c r="AT8438"/>
    </row>
    <row r="8439" spans="18:46">
      <c r="R8439"/>
      <c r="S8439"/>
      <c r="U8439"/>
      <c r="V8439"/>
      <c r="X8439"/>
      <c r="Y8439"/>
      <c r="AA8439"/>
      <c r="AB8439"/>
      <c r="AD8439"/>
      <c r="AE8439"/>
      <c r="AG8439"/>
      <c r="AH8439"/>
      <c r="AJ8439"/>
      <c r="AK8439"/>
      <c r="AM8439"/>
      <c r="AN8439"/>
      <c r="AP8439"/>
      <c r="AQ8439"/>
      <c r="AS8439"/>
      <c r="AT8439"/>
    </row>
    <row r="8440" spans="18:46">
      <c r="R8440"/>
      <c r="S8440"/>
      <c r="U8440"/>
      <c r="V8440"/>
      <c r="X8440"/>
      <c r="Y8440"/>
      <c r="AA8440"/>
      <c r="AB8440"/>
      <c r="AD8440"/>
      <c r="AE8440"/>
      <c r="AG8440"/>
      <c r="AH8440"/>
      <c r="AJ8440"/>
      <c r="AK8440"/>
      <c r="AM8440"/>
      <c r="AN8440"/>
      <c r="AP8440"/>
      <c r="AQ8440"/>
      <c r="AS8440"/>
      <c r="AT8440"/>
    </row>
    <row r="8441" spans="18:46">
      <c r="R8441"/>
      <c r="S8441"/>
      <c r="U8441"/>
      <c r="V8441"/>
      <c r="X8441"/>
      <c r="Y8441"/>
      <c r="AA8441"/>
      <c r="AB8441"/>
      <c r="AD8441"/>
      <c r="AE8441"/>
      <c r="AG8441"/>
      <c r="AH8441"/>
      <c r="AJ8441"/>
      <c r="AK8441"/>
      <c r="AM8441"/>
      <c r="AN8441"/>
      <c r="AP8441"/>
      <c r="AQ8441"/>
      <c r="AS8441"/>
      <c r="AT8441"/>
    </row>
    <row r="8442" spans="18:46">
      <c r="R8442"/>
      <c r="S8442"/>
      <c r="U8442"/>
      <c r="V8442"/>
      <c r="X8442"/>
      <c r="Y8442"/>
      <c r="AA8442"/>
      <c r="AB8442"/>
      <c r="AD8442"/>
      <c r="AE8442"/>
      <c r="AG8442"/>
      <c r="AH8442"/>
      <c r="AJ8442"/>
      <c r="AK8442"/>
      <c r="AM8442"/>
      <c r="AN8442"/>
      <c r="AP8442"/>
      <c r="AQ8442"/>
      <c r="AS8442"/>
      <c r="AT8442"/>
    </row>
    <row r="8443" spans="18:46">
      <c r="R8443"/>
      <c r="S8443"/>
      <c r="U8443"/>
      <c r="V8443"/>
      <c r="X8443"/>
      <c r="Y8443"/>
      <c r="AA8443"/>
      <c r="AB8443"/>
      <c r="AD8443"/>
      <c r="AE8443"/>
      <c r="AG8443"/>
      <c r="AH8443"/>
      <c r="AJ8443"/>
      <c r="AK8443"/>
      <c r="AM8443"/>
      <c r="AN8443"/>
      <c r="AP8443"/>
      <c r="AQ8443"/>
      <c r="AS8443"/>
      <c r="AT8443"/>
    </row>
    <row r="8444" spans="18:46">
      <c r="R8444"/>
      <c r="S8444"/>
      <c r="U8444"/>
      <c r="V8444"/>
      <c r="X8444"/>
      <c r="Y8444"/>
      <c r="AA8444"/>
      <c r="AB8444"/>
      <c r="AD8444"/>
      <c r="AE8444"/>
      <c r="AG8444"/>
      <c r="AH8444"/>
      <c r="AJ8444"/>
      <c r="AK8444"/>
      <c r="AM8444"/>
      <c r="AN8444"/>
      <c r="AP8444"/>
      <c r="AQ8444"/>
      <c r="AS8444"/>
      <c r="AT8444"/>
    </row>
    <row r="8445" spans="18:46">
      <c r="R8445"/>
      <c r="S8445"/>
      <c r="U8445"/>
      <c r="V8445"/>
      <c r="X8445"/>
      <c r="Y8445"/>
      <c r="AA8445"/>
      <c r="AB8445"/>
      <c r="AD8445"/>
      <c r="AE8445"/>
      <c r="AG8445"/>
      <c r="AH8445"/>
      <c r="AJ8445"/>
      <c r="AK8445"/>
      <c r="AM8445"/>
      <c r="AN8445"/>
      <c r="AP8445"/>
      <c r="AQ8445"/>
      <c r="AS8445"/>
      <c r="AT8445"/>
    </row>
    <row r="8446" spans="18:46">
      <c r="R8446"/>
      <c r="S8446"/>
      <c r="U8446"/>
      <c r="V8446"/>
      <c r="X8446"/>
      <c r="Y8446"/>
      <c r="AA8446"/>
      <c r="AB8446"/>
      <c r="AD8446"/>
      <c r="AE8446"/>
      <c r="AG8446"/>
      <c r="AH8446"/>
      <c r="AJ8446"/>
      <c r="AK8446"/>
      <c r="AM8446"/>
      <c r="AN8446"/>
      <c r="AP8446"/>
      <c r="AQ8446"/>
      <c r="AS8446"/>
      <c r="AT8446"/>
    </row>
    <row r="8447" spans="18:46">
      <c r="R8447"/>
      <c r="S8447"/>
      <c r="U8447"/>
      <c r="V8447"/>
      <c r="X8447"/>
      <c r="Y8447"/>
      <c r="AA8447"/>
      <c r="AB8447"/>
      <c r="AD8447"/>
      <c r="AE8447"/>
      <c r="AG8447"/>
      <c r="AH8447"/>
      <c r="AJ8447"/>
      <c r="AK8447"/>
      <c r="AM8447"/>
      <c r="AN8447"/>
      <c r="AP8447"/>
      <c r="AQ8447"/>
      <c r="AS8447"/>
      <c r="AT8447"/>
    </row>
    <row r="8448" spans="18:46">
      <c r="R8448"/>
      <c r="S8448"/>
      <c r="U8448"/>
      <c r="V8448"/>
      <c r="X8448"/>
      <c r="Y8448"/>
      <c r="AA8448"/>
      <c r="AB8448"/>
      <c r="AD8448"/>
      <c r="AE8448"/>
      <c r="AG8448"/>
      <c r="AH8448"/>
      <c r="AJ8448"/>
      <c r="AK8448"/>
      <c r="AM8448"/>
      <c r="AN8448"/>
      <c r="AP8448"/>
      <c r="AQ8448"/>
      <c r="AS8448"/>
      <c r="AT8448"/>
    </row>
    <row r="8449" spans="18:46">
      <c r="R8449"/>
      <c r="S8449"/>
      <c r="U8449"/>
      <c r="V8449"/>
      <c r="X8449"/>
      <c r="Y8449"/>
      <c r="AA8449"/>
      <c r="AB8449"/>
      <c r="AD8449"/>
      <c r="AE8449"/>
      <c r="AG8449"/>
      <c r="AH8449"/>
      <c r="AJ8449"/>
      <c r="AK8449"/>
      <c r="AM8449"/>
      <c r="AN8449"/>
      <c r="AP8449"/>
      <c r="AQ8449"/>
      <c r="AS8449"/>
      <c r="AT8449"/>
    </row>
    <row r="8450" spans="18:46">
      <c r="R8450"/>
      <c r="S8450"/>
      <c r="U8450"/>
      <c r="V8450"/>
      <c r="X8450"/>
      <c r="Y8450"/>
      <c r="AA8450"/>
      <c r="AB8450"/>
      <c r="AD8450"/>
      <c r="AE8450"/>
      <c r="AG8450"/>
      <c r="AH8450"/>
      <c r="AJ8450"/>
      <c r="AK8450"/>
      <c r="AM8450"/>
      <c r="AN8450"/>
      <c r="AP8450"/>
      <c r="AQ8450"/>
      <c r="AS8450"/>
      <c r="AT8450"/>
    </row>
    <row r="8451" spans="18:46">
      <c r="R8451"/>
      <c r="S8451"/>
      <c r="U8451"/>
      <c r="V8451"/>
      <c r="X8451"/>
      <c r="Y8451"/>
      <c r="AA8451"/>
      <c r="AB8451"/>
      <c r="AD8451"/>
      <c r="AE8451"/>
      <c r="AG8451"/>
      <c r="AH8451"/>
      <c r="AJ8451"/>
      <c r="AK8451"/>
      <c r="AM8451"/>
      <c r="AN8451"/>
      <c r="AP8451"/>
      <c r="AQ8451"/>
      <c r="AS8451"/>
      <c r="AT8451"/>
    </row>
    <row r="8452" spans="18:46">
      <c r="R8452"/>
      <c r="S8452"/>
      <c r="U8452"/>
      <c r="V8452"/>
      <c r="X8452"/>
      <c r="Y8452"/>
      <c r="AA8452"/>
      <c r="AB8452"/>
      <c r="AD8452"/>
      <c r="AE8452"/>
      <c r="AG8452"/>
      <c r="AH8452"/>
      <c r="AJ8452"/>
      <c r="AK8452"/>
      <c r="AM8452"/>
      <c r="AN8452"/>
      <c r="AP8452"/>
      <c r="AQ8452"/>
      <c r="AS8452"/>
      <c r="AT8452"/>
    </row>
    <row r="8453" spans="18:46">
      <c r="R8453"/>
      <c r="S8453"/>
      <c r="U8453"/>
      <c r="V8453"/>
      <c r="X8453"/>
      <c r="Y8453"/>
      <c r="AA8453"/>
      <c r="AB8453"/>
      <c r="AD8453"/>
      <c r="AE8453"/>
      <c r="AG8453"/>
      <c r="AH8453"/>
      <c r="AJ8453"/>
      <c r="AK8453"/>
      <c r="AM8453"/>
      <c r="AN8453"/>
      <c r="AP8453"/>
      <c r="AQ8453"/>
      <c r="AS8453"/>
      <c r="AT8453"/>
    </row>
    <row r="8454" spans="18:46">
      <c r="R8454"/>
      <c r="S8454"/>
      <c r="U8454"/>
      <c r="V8454"/>
      <c r="X8454"/>
      <c r="Y8454"/>
      <c r="AA8454"/>
      <c r="AB8454"/>
      <c r="AD8454"/>
      <c r="AE8454"/>
      <c r="AG8454"/>
      <c r="AH8454"/>
      <c r="AJ8454"/>
      <c r="AK8454"/>
      <c r="AM8454"/>
      <c r="AN8454"/>
      <c r="AP8454"/>
      <c r="AQ8454"/>
      <c r="AS8454"/>
      <c r="AT8454"/>
    </row>
    <row r="8455" spans="18:46">
      <c r="R8455"/>
      <c r="S8455"/>
      <c r="U8455"/>
      <c r="V8455"/>
      <c r="X8455"/>
      <c r="Y8455"/>
      <c r="AA8455"/>
      <c r="AB8455"/>
      <c r="AD8455"/>
      <c r="AE8455"/>
      <c r="AG8455"/>
      <c r="AH8455"/>
      <c r="AJ8455"/>
      <c r="AK8455"/>
      <c r="AM8455"/>
      <c r="AN8455"/>
      <c r="AP8455"/>
      <c r="AQ8455"/>
      <c r="AS8455"/>
      <c r="AT8455"/>
    </row>
    <row r="8456" spans="18:46">
      <c r="R8456"/>
      <c r="S8456"/>
      <c r="U8456"/>
      <c r="V8456"/>
      <c r="X8456"/>
      <c r="Y8456"/>
      <c r="AA8456"/>
      <c r="AB8456"/>
      <c r="AD8456"/>
      <c r="AE8456"/>
      <c r="AG8456"/>
      <c r="AH8456"/>
      <c r="AJ8456"/>
      <c r="AK8456"/>
      <c r="AM8456"/>
      <c r="AN8456"/>
      <c r="AP8456"/>
      <c r="AQ8456"/>
      <c r="AS8456"/>
      <c r="AT8456"/>
    </row>
    <row r="8457" spans="18:46">
      <c r="R8457"/>
      <c r="S8457"/>
      <c r="U8457"/>
      <c r="V8457"/>
      <c r="X8457"/>
      <c r="Y8457"/>
      <c r="AA8457"/>
      <c r="AB8457"/>
      <c r="AD8457"/>
      <c r="AE8457"/>
      <c r="AG8457"/>
      <c r="AH8457"/>
      <c r="AJ8457"/>
      <c r="AK8457"/>
      <c r="AM8457"/>
      <c r="AN8457"/>
      <c r="AP8457"/>
      <c r="AQ8457"/>
      <c r="AS8457"/>
      <c r="AT8457"/>
    </row>
    <row r="8458" spans="18:46">
      <c r="R8458"/>
      <c r="S8458"/>
      <c r="U8458"/>
      <c r="V8458"/>
      <c r="X8458"/>
      <c r="Y8458"/>
      <c r="AA8458"/>
      <c r="AB8458"/>
      <c r="AD8458"/>
      <c r="AE8458"/>
      <c r="AG8458"/>
      <c r="AH8458"/>
      <c r="AJ8458"/>
      <c r="AK8458"/>
      <c r="AM8458"/>
      <c r="AN8458"/>
      <c r="AP8458"/>
      <c r="AQ8458"/>
      <c r="AS8458"/>
      <c r="AT8458"/>
    </row>
    <row r="8459" spans="18:46">
      <c r="R8459"/>
      <c r="S8459"/>
      <c r="U8459"/>
      <c r="V8459"/>
      <c r="X8459"/>
      <c r="Y8459"/>
      <c r="AA8459"/>
      <c r="AB8459"/>
      <c r="AD8459"/>
      <c r="AE8459"/>
      <c r="AG8459"/>
      <c r="AH8459"/>
      <c r="AJ8459"/>
      <c r="AK8459"/>
      <c r="AM8459"/>
      <c r="AN8459"/>
      <c r="AP8459"/>
      <c r="AQ8459"/>
      <c r="AS8459"/>
      <c r="AT8459"/>
    </row>
    <row r="8460" spans="18:46">
      <c r="R8460"/>
      <c r="S8460"/>
      <c r="U8460"/>
      <c r="V8460"/>
      <c r="X8460"/>
      <c r="Y8460"/>
      <c r="AA8460"/>
      <c r="AB8460"/>
      <c r="AD8460"/>
      <c r="AE8460"/>
      <c r="AG8460"/>
      <c r="AH8460"/>
      <c r="AJ8460"/>
      <c r="AK8460"/>
      <c r="AM8460"/>
      <c r="AN8460"/>
      <c r="AP8460"/>
      <c r="AQ8460"/>
      <c r="AS8460"/>
      <c r="AT8460"/>
    </row>
    <row r="8461" spans="18:46">
      <c r="R8461"/>
      <c r="S8461"/>
      <c r="U8461"/>
      <c r="V8461"/>
      <c r="X8461"/>
      <c r="Y8461"/>
      <c r="AA8461"/>
      <c r="AB8461"/>
      <c r="AD8461"/>
      <c r="AE8461"/>
      <c r="AG8461"/>
      <c r="AH8461"/>
      <c r="AJ8461"/>
      <c r="AK8461"/>
      <c r="AM8461"/>
      <c r="AN8461"/>
      <c r="AP8461"/>
      <c r="AQ8461"/>
      <c r="AS8461"/>
      <c r="AT8461"/>
    </row>
    <row r="8462" spans="18:46">
      <c r="R8462"/>
      <c r="S8462"/>
      <c r="U8462"/>
      <c r="V8462"/>
      <c r="X8462"/>
      <c r="Y8462"/>
      <c r="AA8462"/>
      <c r="AB8462"/>
      <c r="AD8462"/>
      <c r="AE8462"/>
      <c r="AG8462"/>
      <c r="AH8462"/>
      <c r="AJ8462"/>
      <c r="AK8462"/>
      <c r="AM8462"/>
      <c r="AN8462"/>
      <c r="AP8462"/>
      <c r="AQ8462"/>
      <c r="AS8462"/>
      <c r="AT8462"/>
    </row>
    <row r="8463" spans="18:46">
      <c r="R8463"/>
      <c r="S8463"/>
      <c r="U8463"/>
      <c r="V8463"/>
      <c r="X8463"/>
      <c r="Y8463"/>
      <c r="AA8463"/>
      <c r="AB8463"/>
      <c r="AD8463"/>
      <c r="AE8463"/>
      <c r="AG8463"/>
      <c r="AH8463"/>
      <c r="AJ8463"/>
      <c r="AK8463"/>
      <c r="AM8463"/>
      <c r="AN8463"/>
      <c r="AP8463"/>
      <c r="AQ8463"/>
      <c r="AS8463"/>
      <c r="AT8463"/>
    </row>
    <row r="8464" spans="18:46">
      <c r="R8464"/>
      <c r="S8464"/>
      <c r="U8464"/>
      <c r="V8464"/>
      <c r="X8464"/>
      <c r="Y8464"/>
      <c r="AA8464"/>
      <c r="AB8464"/>
      <c r="AD8464"/>
      <c r="AE8464"/>
      <c r="AG8464"/>
      <c r="AH8464"/>
      <c r="AJ8464"/>
      <c r="AK8464"/>
      <c r="AM8464"/>
      <c r="AN8464"/>
      <c r="AP8464"/>
      <c r="AQ8464"/>
      <c r="AS8464"/>
      <c r="AT8464"/>
    </row>
    <row r="8465" spans="18:46">
      <c r="R8465"/>
      <c r="S8465"/>
      <c r="U8465"/>
      <c r="V8465"/>
      <c r="X8465"/>
      <c r="Y8465"/>
      <c r="AA8465"/>
      <c r="AB8465"/>
      <c r="AD8465"/>
      <c r="AE8465"/>
      <c r="AG8465"/>
      <c r="AH8465"/>
      <c r="AJ8465"/>
      <c r="AK8465"/>
      <c r="AM8465"/>
      <c r="AN8465"/>
      <c r="AP8465"/>
      <c r="AQ8465"/>
      <c r="AS8465"/>
      <c r="AT8465"/>
    </row>
    <row r="8466" spans="18:46">
      <c r="R8466"/>
      <c r="S8466"/>
      <c r="U8466"/>
      <c r="V8466"/>
      <c r="X8466"/>
      <c r="Y8466"/>
      <c r="AA8466"/>
      <c r="AB8466"/>
      <c r="AD8466"/>
      <c r="AE8466"/>
      <c r="AG8466"/>
      <c r="AH8466"/>
      <c r="AJ8466"/>
      <c r="AK8466"/>
      <c r="AM8466"/>
      <c r="AN8466"/>
      <c r="AP8466"/>
      <c r="AQ8466"/>
      <c r="AS8466"/>
      <c r="AT8466"/>
    </row>
    <row r="8467" spans="18:46">
      <c r="R8467"/>
      <c r="S8467"/>
      <c r="U8467"/>
      <c r="V8467"/>
      <c r="X8467"/>
      <c r="Y8467"/>
      <c r="AA8467"/>
      <c r="AB8467"/>
      <c r="AD8467"/>
      <c r="AE8467"/>
      <c r="AG8467"/>
      <c r="AH8467"/>
      <c r="AJ8467"/>
      <c r="AK8467"/>
      <c r="AM8467"/>
      <c r="AN8467"/>
      <c r="AP8467"/>
      <c r="AQ8467"/>
      <c r="AS8467"/>
      <c r="AT8467"/>
    </row>
    <row r="8468" spans="18:46">
      <c r="R8468"/>
      <c r="S8468"/>
      <c r="U8468"/>
      <c r="V8468"/>
      <c r="X8468"/>
      <c r="Y8468"/>
      <c r="AA8468"/>
      <c r="AB8468"/>
      <c r="AD8468"/>
      <c r="AE8468"/>
      <c r="AG8468"/>
      <c r="AH8468"/>
      <c r="AJ8468"/>
      <c r="AK8468"/>
      <c r="AM8468"/>
      <c r="AN8468"/>
      <c r="AP8468"/>
      <c r="AQ8468"/>
      <c r="AS8468"/>
      <c r="AT8468"/>
    </row>
    <row r="8469" spans="18:46">
      <c r="R8469"/>
      <c r="S8469"/>
      <c r="U8469"/>
      <c r="V8469"/>
      <c r="X8469"/>
      <c r="Y8469"/>
      <c r="AA8469"/>
      <c r="AB8469"/>
      <c r="AD8469"/>
      <c r="AE8469"/>
      <c r="AG8469"/>
      <c r="AH8469"/>
      <c r="AJ8469"/>
      <c r="AK8469"/>
      <c r="AM8469"/>
      <c r="AN8469"/>
      <c r="AP8469"/>
      <c r="AQ8469"/>
      <c r="AS8469"/>
      <c r="AT8469"/>
    </row>
    <row r="8470" spans="18:46">
      <c r="R8470"/>
      <c r="S8470"/>
      <c r="U8470"/>
      <c r="V8470"/>
      <c r="X8470"/>
      <c r="Y8470"/>
      <c r="AA8470"/>
      <c r="AB8470"/>
      <c r="AD8470"/>
      <c r="AE8470"/>
      <c r="AG8470"/>
      <c r="AH8470"/>
      <c r="AJ8470"/>
      <c r="AK8470"/>
      <c r="AM8470"/>
      <c r="AN8470"/>
      <c r="AP8470"/>
      <c r="AQ8470"/>
      <c r="AS8470"/>
      <c r="AT8470"/>
    </row>
    <row r="8471" spans="18:46">
      <c r="R8471"/>
      <c r="S8471"/>
      <c r="U8471"/>
      <c r="V8471"/>
      <c r="X8471"/>
      <c r="Y8471"/>
      <c r="AA8471"/>
      <c r="AB8471"/>
      <c r="AD8471"/>
      <c r="AE8471"/>
      <c r="AG8471"/>
      <c r="AH8471"/>
      <c r="AJ8471"/>
      <c r="AK8471"/>
      <c r="AM8471"/>
      <c r="AN8471"/>
      <c r="AP8471"/>
      <c r="AQ8471"/>
      <c r="AS8471"/>
      <c r="AT8471"/>
    </row>
    <row r="8472" spans="18:46">
      <c r="R8472"/>
      <c r="S8472"/>
      <c r="U8472"/>
      <c r="V8472"/>
      <c r="X8472"/>
      <c r="Y8472"/>
      <c r="AA8472"/>
      <c r="AB8472"/>
      <c r="AD8472"/>
      <c r="AE8472"/>
      <c r="AG8472"/>
      <c r="AH8472"/>
      <c r="AJ8472"/>
      <c r="AK8472"/>
      <c r="AM8472"/>
      <c r="AN8472"/>
      <c r="AP8472"/>
      <c r="AQ8472"/>
      <c r="AS8472"/>
      <c r="AT8472"/>
    </row>
    <row r="8473" spans="18:46">
      <c r="R8473"/>
      <c r="S8473"/>
      <c r="U8473"/>
      <c r="V8473"/>
      <c r="X8473"/>
      <c r="Y8473"/>
      <c r="AA8473"/>
      <c r="AB8473"/>
      <c r="AD8473"/>
      <c r="AE8473"/>
      <c r="AG8473"/>
      <c r="AH8473"/>
      <c r="AJ8473"/>
      <c r="AK8473"/>
      <c r="AM8473"/>
      <c r="AN8473"/>
      <c r="AP8473"/>
      <c r="AQ8473"/>
      <c r="AS8473"/>
      <c r="AT8473"/>
    </row>
    <row r="8474" spans="18:46">
      <c r="R8474"/>
      <c r="S8474"/>
      <c r="U8474"/>
      <c r="V8474"/>
      <c r="X8474"/>
      <c r="Y8474"/>
      <c r="AA8474"/>
      <c r="AB8474"/>
      <c r="AD8474"/>
      <c r="AE8474"/>
      <c r="AG8474"/>
      <c r="AH8474"/>
      <c r="AJ8474"/>
      <c r="AK8474"/>
      <c r="AM8474"/>
      <c r="AN8474"/>
      <c r="AP8474"/>
      <c r="AQ8474"/>
      <c r="AS8474"/>
      <c r="AT8474"/>
    </row>
    <row r="8475" spans="18:46">
      <c r="R8475"/>
      <c r="S8475"/>
      <c r="U8475"/>
      <c r="V8475"/>
      <c r="X8475"/>
      <c r="Y8475"/>
      <c r="AA8475"/>
      <c r="AB8475"/>
      <c r="AD8475"/>
      <c r="AE8475"/>
      <c r="AG8475"/>
      <c r="AH8475"/>
      <c r="AJ8475"/>
      <c r="AK8475"/>
      <c r="AM8475"/>
      <c r="AN8475"/>
      <c r="AP8475"/>
      <c r="AQ8475"/>
      <c r="AS8475"/>
      <c r="AT8475"/>
    </row>
    <row r="8476" spans="18:46">
      <c r="R8476"/>
      <c r="S8476"/>
      <c r="U8476"/>
      <c r="V8476"/>
      <c r="X8476"/>
      <c r="Y8476"/>
      <c r="AA8476"/>
      <c r="AB8476"/>
      <c r="AD8476"/>
      <c r="AE8476"/>
      <c r="AG8476"/>
      <c r="AH8476"/>
      <c r="AJ8476"/>
      <c r="AK8476"/>
      <c r="AM8476"/>
      <c r="AN8476"/>
      <c r="AP8476"/>
      <c r="AQ8476"/>
      <c r="AS8476"/>
      <c r="AT8476"/>
    </row>
    <row r="8477" spans="18:46">
      <c r="R8477"/>
      <c r="S8477"/>
      <c r="U8477"/>
      <c r="V8477"/>
      <c r="X8477"/>
      <c r="Y8477"/>
      <c r="AA8477"/>
      <c r="AB8477"/>
      <c r="AD8477"/>
      <c r="AE8477"/>
      <c r="AG8477"/>
      <c r="AH8477"/>
      <c r="AJ8477"/>
      <c r="AK8477"/>
      <c r="AM8477"/>
      <c r="AN8477"/>
      <c r="AP8477"/>
      <c r="AQ8477"/>
      <c r="AS8477"/>
      <c r="AT8477"/>
    </row>
    <row r="8478" spans="18:46">
      <c r="R8478"/>
      <c r="S8478"/>
      <c r="U8478"/>
      <c r="V8478"/>
      <c r="X8478"/>
      <c r="Y8478"/>
      <c r="AA8478"/>
      <c r="AB8478"/>
      <c r="AD8478"/>
      <c r="AE8478"/>
      <c r="AG8478"/>
      <c r="AH8478"/>
      <c r="AJ8478"/>
      <c r="AK8478"/>
      <c r="AM8478"/>
      <c r="AN8478"/>
      <c r="AP8478"/>
      <c r="AQ8478"/>
      <c r="AS8478"/>
      <c r="AT8478"/>
    </row>
    <row r="8479" spans="18:46">
      <c r="R8479"/>
      <c r="S8479"/>
      <c r="U8479"/>
      <c r="V8479"/>
      <c r="X8479"/>
      <c r="Y8479"/>
      <c r="AA8479"/>
      <c r="AB8479"/>
      <c r="AD8479"/>
      <c r="AE8479"/>
      <c r="AG8479"/>
      <c r="AH8479"/>
      <c r="AJ8479"/>
      <c r="AK8479"/>
      <c r="AM8479"/>
      <c r="AN8479"/>
      <c r="AP8479"/>
      <c r="AQ8479"/>
      <c r="AS8479"/>
      <c r="AT8479"/>
    </row>
    <row r="8480" spans="18:46">
      <c r="R8480"/>
      <c r="S8480"/>
      <c r="U8480"/>
      <c r="V8480"/>
      <c r="X8480"/>
      <c r="Y8480"/>
      <c r="AA8480"/>
      <c r="AB8480"/>
      <c r="AD8480"/>
      <c r="AE8480"/>
      <c r="AG8480"/>
      <c r="AH8480"/>
      <c r="AJ8480"/>
      <c r="AK8480"/>
      <c r="AM8480"/>
      <c r="AN8480"/>
      <c r="AP8480"/>
      <c r="AQ8480"/>
      <c r="AS8480"/>
      <c r="AT8480"/>
    </row>
    <row r="8481" spans="18:46">
      <c r="R8481"/>
      <c r="S8481"/>
      <c r="U8481"/>
      <c r="V8481"/>
      <c r="X8481"/>
      <c r="Y8481"/>
      <c r="AA8481"/>
      <c r="AB8481"/>
      <c r="AD8481"/>
      <c r="AE8481"/>
      <c r="AG8481"/>
      <c r="AH8481"/>
      <c r="AJ8481"/>
      <c r="AK8481"/>
      <c r="AM8481"/>
      <c r="AN8481"/>
      <c r="AP8481"/>
      <c r="AQ8481"/>
      <c r="AS8481"/>
      <c r="AT8481"/>
    </row>
    <row r="8482" spans="18:46">
      <c r="R8482"/>
      <c r="S8482"/>
      <c r="U8482"/>
      <c r="V8482"/>
      <c r="X8482"/>
      <c r="Y8482"/>
      <c r="AA8482"/>
      <c r="AB8482"/>
      <c r="AD8482"/>
      <c r="AE8482"/>
      <c r="AG8482"/>
      <c r="AH8482"/>
      <c r="AJ8482"/>
      <c r="AK8482"/>
      <c r="AM8482"/>
      <c r="AN8482"/>
      <c r="AP8482"/>
      <c r="AQ8482"/>
      <c r="AS8482"/>
      <c r="AT8482"/>
    </row>
    <row r="8483" spans="18:46">
      <c r="R8483"/>
      <c r="S8483"/>
      <c r="U8483"/>
      <c r="V8483"/>
      <c r="X8483"/>
      <c r="Y8483"/>
      <c r="AA8483"/>
      <c r="AB8483"/>
      <c r="AD8483"/>
      <c r="AE8483"/>
      <c r="AG8483"/>
      <c r="AH8483"/>
      <c r="AJ8483"/>
      <c r="AK8483"/>
      <c r="AM8483"/>
      <c r="AN8483"/>
      <c r="AP8483"/>
      <c r="AQ8483"/>
      <c r="AS8483"/>
      <c r="AT8483"/>
    </row>
    <row r="8484" spans="18:46">
      <c r="R8484"/>
      <c r="S8484"/>
      <c r="U8484"/>
      <c r="V8484"/>
      <c r="X8484"/>
      <c r="Y8484"/>
      <c r="AA8484"/>
      <c r="AB8484"/>
      <c r="AD8484"/>
      <c r="AE8484"/>
      <c r="AG8484"/>
      <c r="AH8484"/>
      <c r="AJ8484"/>
      <c r="AK8484"/>
      <c r="AM8484"/>
      <c r="AN8484"/>
      <c r="AP8484"/>
      <c r="AQ8484"/>
      <c r="AS8484"/>
      <c r="AT8484"/>
    </row>
    <row r="8485" spans="18:46">
      <c r="R8485"/>
      <c r="S8485"/>
      <c r="U8485"/>
      <c r="V8485"/>
      <c r="X8485"/>
      <c r="Y8485"/>
      <c r="AA8485"/>
      <c r="AB8485"/>
      <c r="AD8485"/>
      <c r="AE8485"/>
      <c r="AG8485"/>
      <c r="AH8485"/>
      <c r="AJ8485"/>
      <c r="AK8485"/>
      <c r="AM8485"/>
      <c r="AN8485"/>
      <c r="AP8485"/>
      <c r="AQ8485"/>
      <c r="AS8485"/>
      <c r="AT8485"/>
    </row>
    <row r="8486" spans="18:46">
      <c r="R8486"/>
      <c r="S8486"/>
      <c r="U8486"/>
      <c r="V8486"/>
      <c r="X8486"/>
      <c r="Y8486"/>
      <c r="AA8486"/>
      <c r="AB8486"/>
      <c r="AD8486"/>
      <c r="AE8486"/>
      <c r="AG8486"/>
      <c r="AH8486"/>
      <c r="AJ8486"/>
      <c r="AK8486"/>
      <c r="AM8486"/>
      <c r="AN8486"/>
      <c r="AP8486"/>
      <c r="AQ8486"/>
      <c r="AS8486"/>
      <c r="AT8486"/>
    </row>
    <row r="8487" spans="18:46">
      <c r="R8487"/>
      <c r="S8487"/>
      <c r="U8487"/>
      <c r="V8487"/>
      <c r="X8487"/>
      <c r="Y8487"/>
      <c r="AA8487"/>
      <c r="AB8487"/>
      <c r="AD8487"/>
      <c r="AE8487"/>
      <c r="AG8487"/>
      <c r="AH8487"/>
      <c r="AJ8487"/>
      <c r="AK8487"/>
      <c r="AM8487"/>
      <c r="AN8487"/>
      <c r="AP8487"/>
      <c r="AQ8487"/>
      <c r="AS8487"/>
      <c r="AT8487"/>
    </row>
    <row r="8488" spans="18:46">
      <c r="R8488"/>
      <c r="S8488"/>
      <c r="U8488"/>
      <c r="V8488"/>
      <c r="X8488"/>
      <c r="Y8488"/>
      <c r="AA8488"/>
      <c r="AB8488"/>
      <c r="AD8488"/>
      <c r="AE8488"/>
      <c r="AG8488"/>
      <c r="AH8488"/>
      <c r="AJ8488"/>
      <c r="AK8488"/>
      <c r="AM8488"/>
      <c r="AN8488"/>
      <c r="AP8488"/>
      <c r="AQ8488"/>
      <c r="AS8488"/>
      <c r="AT8488"/>
    </row>
    <row r="8489" spans="18:46">
      <c r="R8489"/>
      <c r="S8489"/>
      <c r="U8489"/>
      <c r="V8489"/>
      <c r="X8489"/>
      <c r="Y8489"/>
      <c r="AA8489"/>
      <c r="AB8489"/>
      <c r="AD8489"/>
      <c r="AE8489"/>
      <c r="AG8489"/>
      <c r="AH8489"/>
      <c r="AJ8489"/>
      <c r="AK8489"/>
      <c r="AM8489"/>
      <c r="AN8489"/>
      <c r="AP8489"/>
      <c r="AQ8489"/>
      <c r="AS8489"/>
      <c r="AT8489"/>
    </row>
    <row r="8490" spans="18:46">
      <c r="R8490"/>
      <c r="S8490"/>
      <c r="U8490"/>
      <c r="V8490"/>
      <c r="X8490"/>
      <c r="Y8490"/>
      <c r="AA8490"/>
      <c r="AB8490"/>
      <c r="AD8490"/>
      <c r="AE8490"/>
      <c r="AG8490"/>
      <c r="AH8490"/>
      <c r="AJ8490"/>
      <c r="AK8490"/>
      <c r="AM8490"/>
      <c r="AN8490"/>
      <c r="AP8490"/>
      <c r="AQ8490"/>
      <c r="AS8490"/>
      <c r="AT8490"/>
    </row>
    <row r="8491" spans="18:46">
      <c r="R8491"/>
      <c r="S8491"/>
      <c r="U8491"/>
      <c r="V8491"/>
      <c r="X8491"/>
      <c r="Y8491"/>
      <c r="AA8491"/>
      <c r="AB8491"/>
      <c r="AD8491"/>
      <c r="AE8491"/>
      <c r="AG8491"/>
      <c r="AH8491"/>
      <c r="AJ8491"/>
      <c r="AK8491"/>
      <c r="AM8491"/>
      <c r="AN8491"/>
      <c r="AP8491"/>
      <c r="AQ8491"/>
      <c r="AS8491"/>
      <c r="AT8491"/>
    </row>
    <row r="8492" spans="18:46">
      <c r="R8492"/>
      <c r="S8492"/>
      <c r="U8492"/>
      <c r="V8492"/>
      <c r="X8492"/>
      <c r="Y8492"/>
      <c r="AA8492"/>
      <c r="AB8492"/>
      <c r="AD8492"/>
      <c r="AE8492"/>
      <c r="AG8492"/>
      <c r="AH8492"/>
      <c r="AJ8492"/>
      <c r="AK8492"/>
      <c r="AM8492"/>
      <c r="AN8492"/>
      <c r="AP8492"/>
      <c r="AQ8492"/>
      <c r="AS8492"/>
      <c r="AT8492"/>
    </row>
    <row r="8493" spans="18:46">
      <c r="R8493"/>
      <c r="S8493"/>
      <c r="U8493"/>
      <c r="V8493"/>
      <c r="X8493"/>
      <c r="Y8493"/>
      <c r="AA8493"/>
      <c r="AB8493"/>
      <c r="AD8493"/>
      <c r="AE8493"/>
      <c r="AG8493"/>
      <c r="AH8493"/>
      <c r="AJ8493"/>
      <c r="AK8493"/>
      <c r="AM8493"/>
      <c r="AN8493"/>
      <c r="AP8493"/>
      <c r="AQ8493"/>
      <c r="AS8493"/>
      <c r="AT8493"/>
    </row>
    <row r="8494" spans="18:46">
      <c r="R8494"/>
      <c r="S8494"/>
      <c r="U8494"/>
      <c r="V8494"/>
      <c r="X8494"/>
      <c r="Y8494"/>
      <c r="AA8494"/>
      <c r="AB8494"/>
      <c r="AD8494"/>
      <c r="AE8494"/>
      <c r="AG8494"/>
      <c r="AH8494"/>
      <c r="AJ8494"/>
      <c r="AK8494"/>
      <c r="AM8494"/>
      <c r="AN8494"/>
      <c r="AP8494"/>
      <c r="AQ8494"/>
      <c r="AS8494"/>
      <c r="AT8494"/>
    </row>
    <row r="8495" spans="18:46">
      <c r="R8495"/>
      <c r="S8495"/>
      <c r="U8495"/>
      <c r="V8495"/>
      <c r="X8495"/>
      <c r="Y8495"/>
      <c r="AA8495"/>
      <c r="AB8495"/>
      <c r="AD8495"/>
      <c r="AE8495"/>
      <c r="AG8495"/>
      <c r="AH8495"/>
      <c r="AJ8495"/>
      <c r="AK8495"/>
      <c r="AM8495"/>
      <c r="AN8495"/>
      <c r="AP8495"/>
      <c r="AQ8495"/>
      <c r="AS8495"/>
      <c r="AT8495"/>
    </row>
    <row r="8496" spans="18:46">
      <c r="R8496"/>
      <c r="S8496"/>
      <c r="U8496"/>
      <c r="V8496"/>
      <c r="X8496"/>
      <c r="Y8496"/>
      <c r="AA8496"/>
      <c r="AB8496"/>
      <c r="AD8496"/>
      <c r="AE8496"/>
      <c r="AG8496"/>
      <c r="AH8496"/>
      <c r="AJ8496"/>
      <c r="AK8496"/>
      <c r="AM8496"/>
      <c r="AN8496"/>
      <c r="AP8496"/>
      <c r="AQ8496"/>
      <c r="AS8496"/>
      <c r="AT8496"/>
    </row>
    <row r="8497" spans="18:46">
      <c r="R8497"/>
      <c r="S8497"/>
      <c r="U8497"/>
      <c r="V8497"/>
      <c r="X8497"/>
      <c r="Y8497"/>
      <c r="AA8497"/>
      <c r="AB8497"/>
      <c r="AD8497"/>
      <c r="AE8497"/>
      <c r="AG8497"/>
      <c r="AH8497"/>
      <c r="AJ8497"/>
      <c r="AK8497"/>
      <c r="AM8497"/>
      <c r="AN8497"/>
      <c r="AP8497"/>
      <c r="AQ8497"/>
      <c r="AS8497"/>
      <c r="AT8497"/>
    </row>
    <row r="8498" spans="18:46">
      <c r="R8498"/>
      <c r="S8498"/>
      <c r="U8498"/>
      <c r="V8498"/>
      <c r="X8498"/>
      <c r="Y8498"/>
      <c r="AA8498"/>
      <c r="AB8498"/>
      <c r="AD8498"/>
      <c r="AE8498"/>
      <c r="AG8498"/>
      <c r="AH8498"/>
      <c r="AJ8498"/>
      <c r="AK8498"/>
      <c r="AM8498"/>
      <c r="AN8498"/>
      <c r="AP8498"/>
      <c r="AQ8498"/>
      <c r="AS8498"/>
      <c r="AT8498"/>
    </row>
    <row r="8499" spans="18:46">
      <c r="R8499"/>
      <c r="S8499"/>
      <c r="U8499"/>
      <c r="V8499"/>
      <c r="X8499"/>
      <c r="Y8499"/>
      <c r="AA8499"/>
      <c r="AB8499"/>
      <c r="AD8499"/>
      <c r="AE8499"/>
      <c r="AG8499"/>
      <c r="AH8499"/>
      <c r="AJ8499"/>
      <c r="AK8499"/>
      <c r="AM8499"/>
      <c r="AN8499"/>
      <c r="AP8499"/>
      <c r="AQ8499"/>
      <c r="AS8499"/>
      <c r="AT8499"/>
    </row>
    <row r="8500" spans="18:46">
      <c r="R8500"/>
      <c r="S8500"/>
      <c r="U8500"/>
      <c r="V8500"/>
      <c r="X8500"/>
      <c r="Y8500"/>
      <c r="AA8500"/>
      <c r="AB8500"/>
      <c r="AD8500"/>
      <c r="AE8500"/>
      <c r="AG8500"/>
      <c r="AH8500"/>
      <c r="AJ8500"/>
      <c r="AK8500"/>
      <c r="AM8500"/>
      <c r="AN8500"/>
      <c r="AP8500"/>
      <c r="AQ8500"/>
      <c r="AS8500"/>
      <c r="AT8500"/>
    </row>
    <row r="8501" spans="18:46">
      <c r="R8501"/>
      <c r="S8501"/>
      <c r="U8501"/>
      <c r="V8501"/>
      <c r="X8501"/>
      <c r="Y8501"/>
      <c r="AA8501"/>
      <c r="AB8501"/>
      <c r="AD8501"/>
      <c r="AE8501"/>
      <c r="AG8501"/>
      <c r="AH8501"/>
      <c r="AJ8501"/>
      <c r="AK8501"/>
      <c r="AM8501"/>
      <c r="AN8501"/>
      <c r="AP8501"/>
      <c r="AQ8501"/>
      <c r="AS8501"/>
      <c r="AT8501"/>
    </row>
    <row r="8502" spans="18:46">
      <c r="R8502"/>
      <c r="S8502"/>
      <c r="U8502"/>
      <c r="V8502"/>
      <c r="X8502"/>
      <c r="Y8502"/>
      <c r="AA8502"/>
      <c r="AB8502"/>
      <c r="AD8502"/>
      <c r="AE8502"/>
      <c r="AG8502"/>
      <c r="AH8502"/>
      <c r="AJ8502"/>
      <c r="AK8502"/>
      <c r="AM8502"/>
      <c r="AN8502"/>
      <c r="AP8502"/>
      <c r="AQ8502"/>
      <c r="AS8502"/>
      <c r="AT8502"/>
    </row>
    <row r="8503" spans="18:46">
      <c r="R8503"/>
      <c r="S8503"/>
      <c r="U8503"/>
      <c r="V8503"/>
      <c r="X8503"/>
      <c r="Y8503"/>
      <c r="AA8503"/>
      <c r="AB8503"/>
      <c r="AD8503"/>
      <c r="AE8503"/>
      <c r="AG8503"/>
      <c r="AH8503"/>
      <c r="AJ8503"/>
      <c r="AK8503"/>
      <c r="AM8503"/>
      <c r="AN8503"/>
      <c r="AP8503"/>
      <c r="AQ8503"/>
      <c r="AS8503"/>
      <c r="AT8503"/>
    </row>
    <row r="8504" spans="18:46">
      <c r="R8504"/>
      <c r="S8504"/>
      <c r="U8504"/>
      <c r="V8504"/>
      <c r="X8504"/>
      <c r="Y8504"/>
      <c r="AA8504"/>
      <c r="AB8504"/>
      <c r="AD8504"/>
      <c r="AE8504"/>
      <c r="AG8504"/>
      <c r="AH8504"/>
      <c r="AJ8504"/>
      <c r="AK8504"/>
      <c r="AM8504"/>
      <c r="AN8504"/>
      <c r="AP8504"/>
      <c r="AQ8504"/>
      <c r="AS8504"/>
      <c r="AT8504"/>
    </row>
    <row r="8505" spans="18:46">
      <c r="R8505"/>
      <c r="S8505"/>
      <c r="U8505"/>
      <c r="V8505"/>
      <c r="X8505"/>
      <c r="Y8505"/>
      <c r="AA8505"/>
      <c r="AB8505"/>
      <c r="AD8505"/>
      <c r="AE8505"/>
      <c r="AG8505"/>
      <c r="AH8505"/>
      <c r="AJ8505"/>
      <c r="AK8505"/>
      <c r="AM8505"/>
      <c r="AN8505"/>
      <c r="AP8505"/>
      <c r="AQ8505"/>
      <c r="AS8505"/>
      <c r="AT8505"/>
    </row>
    <row r="8506" spans="18:46">
      <c r="R8506"/>
      <c r="S8506"/>
      <c r="U8506"/>
      <c r="V8506"/>
      <c r="X8506"/>
      <c r="Y8506"/>
      <c r="AA8506"/>
      <c r="AB8506"/>
      <c r="AD8506"/>
      <c r="AE8506"/>
      <c r="AG8506"/>
      <c r="AH8506"/>
      <c r="AJ8506"/>
      <c r="AK8506"/>
      <c r="AM8506"/>
      <c r="AN8506"/>
      <c r="AP8506"/>
      <c r="AQ8506"/>
      <c r="AS8506"/>
      <c r="AT8506"/>
    </row>
    <row r="8507" spans="18:46">
      <c r="R8507"/>
      <c r="S8507"/>
      <c r="U8507"/>
      <c r="V8507"/>
      <c r="X8507"/>
      <c r="Y8507"/>
      <c r="AA8507"/>
      <c r="AB8507"/>
      <c r="AD8507"/>
      <c r="AE8507"/>
      <c r="AG8507"/>
      <c r="AH8507"/>
      <c r="AJ8507"/>
      <c r="AK8507"/>
      <c r="AM8507"/>
      <c r="AN8507"/>
      <c r="AP8507"/>
      <c r="AQ8507"/>
      <c r="AS8507"/>
      <c r="AT8507"/>
    </row>
    <row r="8508" spans="18:46">
      <c r="R8508"/>
      <c r="S8508"/>
      <c r="U8508"/>
      <c r="V8508"/>
      <c r="X8508"/>
      <c r="Y8508"/>
      <c r="AA8508"/>
      <c r="AB8508"/>
      <c r="AD8508"/>
      <c r="AE8508"/>
      <c r="AG8508"/>
      <c r="AH8508"/>
      <c r="AJ8508"/>
      <c r="AK8508"/>
      <c r="AM8508"/>
      <c r="AN8508"/>
      <c r="AP8508"/>
      <c r="AQ8508"/>
      <c r="AS8508"/>
      <c r="AT8508"/>
    </row>
    <row r="8509" spans="18:46">
      <c r="R8509"/>
      <c r="S8509"/>
      <c r="U8509"/>
      <c r="V8509"/>
      <c r="X8509"/>
      <c r="Y8509"/>
      <c r="AA8509"/>
      <c r="AB8509"/>
      <c r="AD8509"/>
      <c r="AE8509"/>
      <c r="AG8509"/>
      <c r="AH8509"/>
      <c r="AJ8509"/>
      <c r="AK8509"/>
      <c r="AM8509"/>
      <c r="AN8509"/>
      <c r="AP8509"/>
      <c r="AQ8509"/>
      <c r="AS8509"/>
      <c r="AT8509"/>
    </row>
    <row r="8510" spans="18:46">
      <c r="R8510"/>
      <c r="S8510"/>
      <c r="U8510"/>
      <c r="V8510"/>
      <c r="X8510"/>
      <c r="Y8510"/>
      <c r="AA8510"/>
      <c r="AB8510"/>
      <c r="AD8510"/>
      <c r="AE8510"/>
      <c r="AG8510"/>
      <c r="AH8510"/>
      <c r="AJ8510"/>
      <c r="AK8510"/>
      <c r="AM8510"/>
      <c r="AN8510"/>
      <c r="AP8510"/>
      <c r="AQ8510"/>
      <c r="AS8510"/>
      <c r="AT8510"/>
    </row>
    <row r="8511" spans="18:46">
      <c r="R8511"/>
      <c r="S8511"/>
      <c r="U8511"/>
      <c r="V8511"/>
      <c r="X8511"/>
      <c r="Y8511"/>
      <c r="AA8511"/>
      <c r="AB8511"/>
      <c r="AD8511"/>
      <c r="AE8511"/>
      <c r="AG8511"/>
      <c r="AH8511"/>
      <c r="AJ8511"/>
      <c r="AK8511"/>
      <c r="AM8511"/>
      <c r="AN8511"/>
      <c r="AP8511"/>
      <c r="AQ8511"/>
      <c r="AS8511"/>
      <c r="AT8511"/>
    </row>
    <row r="8512" spans="18:46">
      <c r="R8512"/>
      <c r="S8512"/>
      <c r="U8512"/>
      <c r="V8512"/>
      <c r="X8512"/>
      <c r="Y8512"/>
      <c r="AA8512"/>
      <c r="AB8512"/>
      <c r="AD8512"/>
      <c r="AE8512"/>
      <c r="AG8512"/>
      <c r="AH8512"/>
      <c r="AJ8512"/>
      <c r="AK8512"/>
      <c r="AM8512"/>
      <c r="AN8512"/>
      <c r="AP8512"/>
      <c r="AQ8512"/>
      <c r="AS8512"/>
      <c r="AT8512"/>
    </row>
    <row r="8513" spans="18:46">
      <c r="R8513"/>
      <c r="S8513"/>
      <c r="U8513"/>
      <c r="V8513"/>
      <c r="X8513"/>
      <c r="Y8513"/>
      <c r="AA8513"/>
      <c r="AB8513"/>
      <c r="AD8513"/>
      <c r="AE8513"/>
      <c r="AG8513"/>
      <c r="AH8513"/>
      <c r="AJ8513"/>
      <c r="AK8513"/>
      <c r="AM8513"/>
      <c r="AN8513"/>
      <c r="AP8513"/>
      <c r="AQ8513"/>
      <c r="AS8513"/>
      <c r="AT8513"/>
    </row>
    <row r="8514" spans="18:46">
      <c r="R8514"/>
      <c r="S8514"/>
      <c r="U8514"/>
      <c r="V8514"/>
      <c r="X8514"/>
      <c r="Y8514"/>
      <c r="AA8514"/>
      <c r="AB8514"/>
      <c r="AD8514"/>
      <c r="AE8514"/>
      <c r="AG8514"/>
      <c r="AH8514"/>
      <c r="AJ8514"/>
      <c r="AK8514"/>
      <c r="AM8514"/>
      <c r="AN8514"/>
      <c r="AP8514"/>
      <c r="AQ8514"/>
      <c r="AS8514"/>
      <c r="AT8514"/>
    </row>
    <row r="8515" spans="18:46">
      <c r="R8515"/>
      <c r="S8515"/>
      <c r="U8515"/>
      <c r="V8515"/>
      <c r="X8515"/>
      <c r="Y8515"/>
      <c r="AA8515"/>
      <c r="AB8515"/>
      <c r="AD8515"/>
      <c r="AE8515"/>
      <c r="AG8515"/>
      <c r="AH8515"/>
      <c r="AJ8515"/>
      <c r="AK8515"/>
      <c r="AM8515"/>
      <c r="AN8515"/>
      <c r="AP8515"/>
      <c r="AQ8515"/>
      <c r="AS8515"/>
      <c r="AT8515"/>
    </row>
    <row r="8516" spans="18:46">
      <c r="R8516"/>
      <c r="S8516"/>
      <c r="U8516"/>
      <c r="V8516"/>
      <c r="X8516"/>
      <c r="Y8516"/>
      <c r="AA8516"/>
      <c r="AB8516"/>
      <c r="AD8516"/>
      <c r="AE8516"/>
      <c r="AG8516"/>
      <c r="AH8516"/>
      <c r="AJ8516"/>
      <c r="AK8516"/>
      <c r="AM8516"/>
      <c r="AN8516"/>
      <c r="AP8516"/>
      <c r="AQ8516"/>
      <c r="AS8516"/>
      <c r="AT8516"/>
    </row>
    <row r="8517" spans="18:46">
      <c r="R8517"/>
      <c r="S8517"/>
      <c r="U8517"/>
      <c r="V8517"/>
      <c r="X8517"/>
      <c r="Y8517"/>
      <c r="AA8517"/>
      <c r="AB8517"/>
      <c r="AD8517"/>
      <c r="AE8517"/>
      <c r="AG8517"/>
      <c r="AH8517"/>
      <c r="AJ8517"/>
      <c r="AK8517"/>
      <c r="AM8517"/>
      <c r="AN8517"/>
      <c r="AP8517"/>
      <c r="AQ8517"/>
      <c r="AS8517"/>
      <c r="AT8517"/>
    </row>
    <row r="8518" spans="18:46">
      <c r="R8518"/>
      <c r="S8518"/>
      <c r="U8518"/>
      <c r="V8518"/>
      <c r="X8518"/>
      <c r="Y8518"/>
      <c r="AA8518"/>
      <c r="AB8518"/>
      <c r="AD8518"/>
      <c r="AE8518"/>
      <c r="AG8518"/>
      <c r="AH8518"/>
      <c r="AJ8518"/>
      <c r="AK8518"/>
      <c r="AM8518"/>
      <c r="AN8518"/>
      <c r="AP8518"/>
      <c r="AQ8518"/>
      <c r="AS8518"/>
      <c r="AT8518"/>
    </row>
    <row r="8519" spans="18:46">
      <c r="R8519"/>
      <c r="S8519"/>
      <c r="U8519"/>
      <c r="V8519"/>
      <c r="X8519"/>
      <c r="Y8519"/>
      <c r="AA8519"/>
      <c r="AB8519"/>
      <c r="AD8519"/>
      <c r="AE8519"/>
      <c r="AG8519"/>
      <c r="AH8519"/>
      <c r="AJ8519"/>
      <c r="AK8519"/>
      <c r="AM8519"/>
      <c r="AN8519"/>
      <c r="AP8519"/>
      <c r="AQ8519"/>
      <c r="AS8519"/>
      <c r="AT8519"/>
    </row>
    <row r="8520" spans="18:46">
      <c r="R8520"/>
      <c r="S8520"/>
      <c r="U8520"/>
      <c r="V8520"/>
      <c r="X8520"/>
      <c r="Y8520"/>
      <c r="AA8520"/>
      <c r="AB8520"/>
      <c r="AD8520"/>
      <c r="AE8520"/>
      <c r="AG8520"/>
      <c r="AH8520"/>
      <c r="AJ8520"/>
      <c r="AK8520"/>
      <c r="AM8520"/>
      <c r="AN8520"/>
      <c r="AP8520"/>
      <c r="AQ8520"/>
      <c r="AS8520"/>
      <c r="AT8520"/>
    </row>
    <row r="8521" spans="18:46">
      <c r="R8521"/>
      <c r="S8521"/>
      <c r="U8521"/>
      <c r="V8521"/>
      <c r="X8521"/>
      <c r="Y8521"/>
      <c r="AA8521"/>
      <c r="AB8521"/>
      <c r="AD8521"/>
      <c r="AE8521"/>
      <c r="AG8521"/>
      <c r="AH8521"/>
      <c r="AJ8521"/>
      <c r="AK8521"/>
      <c r="AM8521"/>
      <c r="AN8521"/>
      <c r="AP8521"/>
      <c r="AQ8521"/>
      <c r="AS8521"/>
      <c r="AT8521"/>
    </row>
    <row r="8522" spans="18:46">
      <c r="R8522"/>
      <c r="S8522"/>
      <c r="U8522"/>
      <c r="V8522"/>
      <c r="X8522"/>
      <c r="Y8522"/>
      <c r="AA8522"/>
      <c r="AB8522"/>
      <c r="AD8522"/>
      <c r="AE8522"/>
      <c r="AG8522"/>
      <c r="AH8522"/>
      <c r="AJ8522"/>
      <c r="AK8522"/>
      <c r="AM8522"/>
      <c r="AN8522"/>
      <c r="AP8522"/>
      <c r="AQ8522"/>
      <c r="AS8522"/>
      <c r="AT8522"/>
    </row>
    <row r="8523" spans="18:46">
      <c r="R8523"/>
      <c r="S8523"/>
      <c r="U8523"/>
      <c r="V8523"/>
      <c r="X8523"/>
      <c r="Y8523"/>
      <c r="AA8523"/>
      <c r="AB8523"/>
      <c r="AD8523"/>
      <c r="AE8523"/>
      <c r="AG8523"/>
      <c r="AH8523"/>
      <c r="AJ8523"/>
      <c r="AK8523"/>
      <c r="AM8523"/>
      <c r="AN8523"/>
      <c r="AP8523"/>
      <c r="AQ8523"/>
      <c r="AS8523"/>
      <c r="AT8523"/>
    </row>
    <row r="8524" spans="18:46">
      <c r="R8524"/>
      <c r="S8524"/>
      <c r="U8524"/>
      <c r="V8524"/>
      <c r="X8524"/>
      <c r="Y8524"/>
      <c r="AA8524"/>
      <c r="AB8524"/>
      <c r="AD8524"/>
      <c r="AE8524"/>
      <c r="AG8524"/>
      <c r="AH8524"/>
      <c r="AJ8524"/>
      <c r="AK8524"/>
      <c r="AM8524"/>
      <c r="AN8524"/>
      <c r="AP8524"/>
      <c r="AQ8524"/>
      <c r="AS8524"/>
      <c r="AT8524"/>
    </row>
    <row r="8525" spans="18:46">
      <c r="R8525"/>
      <c r="S8525"/>
      <c r="U8525"/>
      <c r="V8525"/>
      <c r="X8525"/>
      <c r="Y8525"/>
      <c r="AA8525"/>
      <c r="AB8525"/>
      <c r="AD8525"/>
      <c r="AE8525"/>
      <c r="AG8525"/>
      <c r="AH8525"/>
      <c r="AJ8525"/>
      <c r="AK8525"/>
      <c r="AM8525"/>
      <c r="AN8525"/>
      <c r="AP8525"/>
      <c r="AQ8525"/>
      <c r="AS8525"/>
      <c r="AT8525"/>
    </row>
    <row r="8526" spans="18:46">
      <c r="R8526"/>
      <c r="S8526"/>
      <c r="U8526"/>
      <c r="V8526"/>
      <c r="X8526"/>
      <c r="Y8526"/>
      <c r="AA8526"/>
      <c r="AB8526"/>
      <c r="AD8526"/>
      <c r="AE8526"/>
      <c r="AG8526"/>
      <c r="AH8526"/>
      <c r="AJ8526"/>
      <c r="AK8526"/>
      <c r="AM8526"/>
      <c r="AN8526"/>
      <c r="AP8526"/>
      <c r="AQ8526"/>
      <c r="AS8526"/>
      <c r="AT8526"/>
    </row>
    <row r="8527" spans="18:46">
      <c r="R8527"/>
      <c r="S8527"/>
      <c r="U8527"/>
      <c r="V8527"/>
      <c r="X8527"/>
      <c r="Y8527"/>
      <c r="AA8527"/>
      <c r="AB8527"/>
      <c r="AD8527"/>
      <c r="AE8527"/>
      <c r="AG8527"/>
      <c r="AH8527"/>
      <c r="AJ8527"/>
      <c r="AK8527"/>
      <c r="AM8527"/>
      <c r="AN8527"/>
      <c r="AP8527"/>
      <c r="AQ8527"/>
      <c r="AS8527"/>
      <c r="AT8527"/>
    </row>
    <row r="8528" spans="18:46">
      <c r="R8528"/>
      <c r="S8528"/>
      <c r="U8528"/>
      <c r="V8528"/>
      <c r="X8528"/>
      <c r="Y8528"/>
      <c r="AA8528"/>
      <c r="AB8528"/>
      <c r="AD8528"/>
      <c r="AE8528"/>
      <c r="AG8528"/>
      <c r="AH8528"/>
      <c r="AJ8528"/>
      <c r="AK8528"/>
      <c r="AM8528"/>
      <c r="AN8528"/>
      <c r="AP8528"/>
      <c r="AQ8528"/>
      <c r="AS8528"/>
      <c r="AT8528"/>
    </row>
    <row r="8529" spans="18:46">
      <c r="R8529"/>
      <c r="S8529"/>
      <c r="U8529"/>
      <c r="V8529"/>
      <c r="X8529"/>
      <c r="Y8529"/>
      <c r="AA8529"/>
      <c r="AB8529"/>
      <c r="AD8529"/>
      <c r="AE8529"/>
      <c r="AG8529"/>
      <c r="AH8529"/>
      <c r="AJ8529"/>
      <c r="AK8529"/>
      <c r="AM8529"/>
      <c r="AN8529"/>
      <c r="AP8529"/>
      <c r="AQ8529"/>
      <c r="AS8529"/>
      <c r="AT8529"/>
    </row>
    <row r="8530" spans="18:46">
      <c r="R8530"/>
      <c r="S8530"/>
      <c r="U8530"/>
      <c r="V8530"/>
      <c r="X8530"/>
      <c r="Y8530"/>
      <c r="AA8530"/>
      <c r="AB8530"/>
      <c r="AD8530"/>
      <c r="AE8530"/>
      <c r="AG8530"/>
      <c r="AH8530"/>
      <c r="AJ8530"/>
      <c r="AK8530"/>
      <c r="AM8530"/>
      <c r="AN8530"/>
      <c r="AP8530"/>
      <c r="AQ8530"/>
      <c r="AS8530"/>
      <c r="AT8530"/>
    </row>
    <row r="8531" spans="18:46">
      <c r="R8531"/>
      <c r="S8531"/>
      <c r="U8531"/>
      <c r="V8531"/>
      <c r="X8531"/>
      <c r="Y8531"/>
      <c r="AA8531"/>
      <c r="AB8531"/>
      <c r="AD8531"/>
      <c r="AE8531"/>
      <c r="AG8531"/>
      <c r="AH8531"/>
      <c r="AJ8531"/>
      <c r="AK8531"/>
      <c r="AM8531"/>
      <c r="AN8531"/>
      <c r="AP8531"/>
      <c r="AQ8531"/>
      <c r="AS8531"/>
      <c r="AT8531"/>
    </row>
    <row r="8532" spans="18:46">
      <c r="R8532"/>
      <c r="S8532"/>
      <c r="U8532"/>
      <c r="V8532"/>
      <c r="X8532"/>
      <c r="Y8532"/>
      <c r="AA8532"/>
      <c r="AB8532"/>
      <c r="AD8532"/>
      <c r="AE8532"/>
      <c r="AG8532"/>
      <c r="AH8532"/>
      <c r="AJ8532"/>
      <c r="AK8532"/>
      <c r="AM8532"/>
      <c r="AN8532"/>
      <c r="AP8532"/>
      <c r="AQ8532"/>
      <c r="AS8532"/>
      <c r="AT8532"/>
    </row>
    <row r="8533" spans="18:46">
      <c r="R8533"/>
      <c r="S8533"/>
      <c r="U8533"/>
      <c r="V8533"/>
      <c r="X8533"/>
      <c r="Y8533"/>
      <c r="AA8533"/>
      <c r="AB8533"/>
      <c r="AD8533"/>
      <c r="AE8533"/>
      <c r="AG8533"/>
      <c r="AH8533"/>
      <c r="AJ8533"/>
      <c r="AK8533"/>
      <c r="AM8533"/>
      <c r="AN8533"/>
      <c r="AP8533"/>
      <c r="AQ8533"/>
      <c r="AS8533"/>
      <c r="AT8533"/>
    </row>
    <row r="8534" spans="18:46">
      <c r="R8534"/>
      <c r="S8534"/>
      <c r="U8534"/>
      <c r="V8534"/>
      <c r="X8534"/>
      <c r="Y8534"/>
      <c r="AA8534"/>
      <c r="AB8534"/>
      <c r="AD8534"/>
      <c r="AE8534"/>
      <c r="AG8534"/>
      <c r="AH8534"/>
      <c r="AJ8534"/>
      <c r="AK8534"/>
      <c r="AM8534"/>
      <c r="AN8534"/>
      <c r="AP8534"/>
      <c r="AQ8534"/>
      <c r="AS8534"/>
      <c r="AT8534"/>
    </row>
    <row r="8535" spans="18:46">
      <c r="R8535"/>
      <c r="S8535"/>
      <c r="U8535"/>
      <c r="V8535"/>
      <c r="X8535"/>
      <c r="Y8535"/>
      <c r="AA8535"/>
      <c r="AB8535"/>
      <c r="AD8535"/>
      <c r="AE8535"/>
      <c r="AG8535"/>
      <c r="AH8535"/>
      <c r="AJ8535"/>
      <c r="AK8535"/>
      <c r="AM8535"/>
      <c r="AN8535"/>
      <c r="AP8535"/>
      <c r="AQ8535"/>
      <c r="AS8535"/>
      <c r="AT8535"/>
    </row>
    <row r="8536" spans="18:46">
      <c r="R8536"/>
      <c r="S8536"/>
      <c r="U8536"/>
      <c r="V8536"/>
      <c r="X8536"/>
      <c r="Y8536"/>
      <c r="AA8536"/>
      <c r="AB8536"/>
      <c r="AD8536"/>
      <c r="AE8536"/>
      <c r="AG8536"/>
      <c r="AH8536"/>
      <c r="AJ8536"/>
      <c r="AK8536"/>
      <c r="AM8536"/>
      <c r="AN8536"/>
      <c r="AP8536"/>
      <c r="AQ8536"/>
      <c r="AS8536"/>
      <c r="AT8536"/>
    </row>
    <row r="8537" spans="18:46">
      <c r="R8537"/>
      <c r="S8537"/>
      <c r="U8537"/>
      <c r="V8537"/>
      <c r="X8537"/>
      <c r="Y8537"/>
      <c r="AA8537"/>
      <c r="AB8537"/>
      <c r="AD8537"/>
      <c r="AE8537"/>
      <c r="AG8537"/>
      <c r="AH8537"/>
      <c r="AJ8537"/>
      <c r="AK8537"/>
      <c r="AM8537"/>
      <c r="AN8537"/>
      <c r="AP8537"/>
      <c r="AQ8537"/>
      <c r="AS8537"/>
      <c r="AT8537"/>
    </row>
    <row r="8538" spans="18:46">
      <c r="R8538"/>
      <c r="S8538"/>
      <c r="U8538"/>
      <c r="V8538"/>
      <c r="X8538"/>
      <c r="Y8538"/>
      <c r="AA8538"/>
      <c r="AB8538"/>
      <c r="AD8538"/>
      <c r="AE8538"/>
      <c r="AG8538"/>
      <c r="AH8538"/>
      <c r="AJ8538"/>
      <c r="AK8538"/>
      <c r="AM8538"/>
      <c r="AN8538"/>
      <c r="AP8538"/>
      <c r="AQ8538"/>
      <c r="AS8538"/>
      <c r="AT8538"/>
    </row>
    <row r="8539" spans="18:46">
      <c r="R8539"/>
      <c r="S8539"/>
      <c r="U8539"/>
      <c r="V8539"/>
      <c r="X8539"/>
      <c r="Y8539"/>
      <c r="AA8539"/>
      <c r="AB8539"/>
      <c r="AD8539"/>
      <c r="AE8539"/>
      <c r="AG8539"/>
      <c r="AH8539"/>
      <c r="AJ8539"/>
      <c r="AK8539"/>
      <c r="AM8539"/>
      <c r="AN8539"/>
      <c r="AP8539"/>
      <c r="AQ8539"/>
      <c r="AS8539"/>
      <c r="AT8539"/>
    </row>
    <row r="8540" spans="18:46">
      <c r="R8540"/>
      <c r="S8540"/>
      <c r="U8540"/>
      <c r="V8540"/>
      <c r="X8540"/>
      <c r="Y8540"/>
      <c r="AA8540"/>
      <c r="AB8540"/>
      <c r="AD8540"/>
      <c r="AE8540"/>
      <c r="AG8540"/>
      <c r="AH8540"/>
      <c r="AJ8540"/>
      <c r="AK8540"/>
      <c r="AM8540"/>
      <c r="AN8540"/>
      <c r="AP8540"/>
      <c r="AQ8540"/>
      <c r="AS8540"/>
      <c r="AT8540"/>
    </row>
    <row r="8541" spans="18:46">
      <c r="R8541"/>
      <c r="S8541"/>
      <c r="U8541"/>
      <c r="V8541"/>
      <c r="X8541"/>
      <c r="Y8541"/>
      <c r="AA8541"/>
      <c r="AB8541"/>
      <c r="AD8541"/>
      <c r="AE8541"/>
      <c r="AG8541"/>
      <c r="AH8541"/>
      <c r="AJ8541"/>
      <c r="AK8541"/>
      <c r="AM8541"/>
      <c r="AN8541"/>
      <c r="AP8541"/>
      <c r="AQ8541"/>
      <c r="AS8541"/>
      <c r="AT8541"/>
    </row>
    <row r="8542" spans="18:46">
      <c r="R8542"/>
      <c r="S8542"/>
      <c r="U8542"/>
      <c r="V8542"/>
      <c r="X8542"/>
      <c r="Y8542"/>
      <c r="AA8542"/>
      <c r="AB8542"/>
      <c r="AD8542"/>
      <c r="AE8542"/>
      <c r="AG8542"/>
      <c r="AH8542"/>
      <c r="AJ8542"/>
      <c r="AK8542"/>
      <c r="AM8542"/>
      <c r="AN8542"/>
      <c r="AP8542"/>
      <c r="AQ8542"/>
      <c r="AS8542"/>
      <c r="AT8542"/>
    </row>
    <row r="8543" spans="18:46">
      <c r="R8543"/>
      <c r="S8543"/>
      <c r="U8543"/>
      <c r="V8543"/>
      <c r="X8543"/>
      <c r="Y8543"/>
      <c r="AA8543"/>
      <c r="AB8543"/>
      <c r="AD8543"/>
      <c r="AE8543"/>
      <c r="AG8543"/>
      <c r="AH8543"/>
      <c r="AJ8543"/>
      <c r="AK8543"/>
      <c r="AM8543"/>
      <c r="AN8543"/>
      <c r="AP8543"/>
      <c r="AQ8543"/>
      <c r="AS8543"/>
      <c r="AT8543"/>
    </row>
    <row r="8544" spans="18:46">
      <c r="R8544"/>
      <c r="S8544"/>
      <c r="U8544"/>
      <c r="V8544"/>
      <c r="X8544"/>
      <c r="Y8544"/>
      <c r="AA8544"/>
      <c r="AB8544"/>
      <c r="AD8544"/>
      <c r="AE8544"/>
      <c r="AG8544"/>
      <c r="AH8544"/>
      <c r="AJ8544"/>
      <c r="AK8544"/>
      <c r="AM8544"/>
      <c r="AN8544"/>
      <c r="AP8544"/>
      <c r="AQ8544"/>
      <c r="AS8544"/>
      <c r="AT8544"/>
    </row>
    <row r="8545" spans="18:46">
      <c r="R8545"/>
      <c r="S8545"/>
      <c r="U8545"/>
      <c r="V8545"/>
      <c r="X8545"/>
      <c r="Y8545"/>
      <c r="AA8545"/>
      <c r="AB8545"/>
      <c r="AD8545"/>
      <c r="AE8545"/>
      <c r="AG8545"/>
      <c r="AH8545"/>
      <c r="AJ8545"/>
      <c r="AK8545"/>
      <c r="AM8545"/>
      <c r="AN8545"/>
      <c r="AP8545"/>
      <c r="AQ8545"/>
      <c r="AS8545"/>
      <c r="AT8545"/>
    </row>
    <row r="8546" spans="18:46">
      <c r="R8546"/>
      <c r="S8546"/>
      <c r="U8546"/>
      <c r="V8546"/>
      <c r="X8546"/>
      <c r="Y8546"/>
      <c r="AA8546"/>
      <c r="AB8546"/>
      <c r="AD8546"/>
      <c r="AE8546"/>
      <c r="AG8546"/>
      <c r="AH8546"/>
      <c r="AJ8546"/>
      <c r="AK8546"/>
      <c r="AM8546"/>
      <c r="AN8546"/>
      <c r="AP8546"/>
      <c r="AQ8546"/>
      <c r="AS8546"/>
      <c r="AT8546"/>
    </row>
    <row r="8547" spans="18:46">
      <c r="R8547"/>
      <c r="S8547"/>
      <c r="U8547"/>
      <c r="V8547"/>
      <c r="X8547"/>
      <c r="Y8547"/>
      <c r="AA8547"/>
      <c r="AB8547"/>
      <c r="AD8547"/>
      <c r="AE8547"/>
      <c r="AG8547"/>
      <c r="AH8547"/>
      <c r="AJ8547"/>
      <c r="AK8547"/>
      <c r="AM8547"/>
      <c r="AN8547"/>
      <c r="AP8547"/>
      <c r="AQ8547"/>
      <c r="AS8547"/>
      <c r="AT8547"/>
    </row>
    <row r="8548" spans="18:46">
      <c r="R8548"/>
      <c r="S8548"/>
      <c r="U8548"/>
      <c r="V8548"/>
      <c r="X8548"/>
      <c r="Y8548"/>
      <c r="AA8548"/>
      <c r="AB8548"/>
      <c r="AD8548"/>
      <c r="AE8548"/>
      <c r="AG8548"/>
      <c r="AH8548"/>
      <c r="AJ8548"/>
      <c r="AK8548"/>
      <c r="AM8548"/>
      <c r="AN8548"/>
      <c r="AP8548"/>
      <c r="AQ8548"/>
      <c r="AS8548"/>
      <c r="AT8548"/>
    </row>
    <row r="8549" spans="18:46">
      <c r="R8549"/>
      <c r="S8549"/>
      <c r="U8549"/>
      <c r="V8549"/>
      <c r="X8549"/>
      <c r="Y8549"/>
      <c r="AA8549"/>
      <c r="AB8549"/>
      <c r="AD8549"/>
      <c r="AE8549"/>
      <c r="AG8549"/>
      <c r="AH8549"/>
      <c r="AJ8549"/>
      <c r="AK8549"/>
      <c r="AM8549"/>
      <c r="AN8549"/>
      <c r="AP8549"/>
      <c r="AQ8549"/>
      <c r="AS8549"/>
      <c r="AT8549"/>
    </row>
    <row r="8550" spans="18:46">
      <c r="R8550"/>
      <c r="S8550"/>
      <c r="U8550"/>
      <c r="V8550"/>
      <c r="X8550"/>
      <c r="Y8550"/>
      <c r="AA8550"/>
      <c r="AB8550"/>
      <c r="AD8550"/>
      <c r="AE8550"/>
      <c r="AG8550"/>
      <c r="AH8550"/>
      <c r="AJ8550"/>
      <c r="AK8550"/>
      <c r="AM8550"/>
      <c r="AN8550"/>
      <c r="AP8550"/>
      <c r="AQ8550"/>
      <c r="AS8550"/>
      <c r="AT8550"/>
    </row>
    <row r="8551" spans="18:46">
      <c r="R8551"/>
      <c r="S8551"/>
      <c r="U8551"/>
      <c r="V8551"/>
      <c r="X8551"/>
      <c r="Y8551"/>
      <c r="AA8551"/>
      <c r="AB8551"/>
      <c r="AD8551"/>
      <c r="AE8551"/>
      <c r="AG8551"/>
      <c r="AH8551"/>
      <c r="AJ8551"/>
      <c r="AK8551"/>
      <c r="AM8551"/>
      <c r="AN8551"/>
      <c r="AP8551"/>
      <c r="AQ8551"/>
      <c r="AS8551"/>
      <c r="AT8551"/>
    </row>
    <row r="8552" spans="18:46">
      <c r="R8552"/>
      <c r="S8552"/>
      <c r="U8552"/>
      <c r="V8552"/>
      <c r="X8552"/>
      <c r="Y8552"/>
      <c r="AA8552"/>
      <c r="AB8552"/>
      <c r="AD8552"/>
      <c r="AE8552"/>
      <c r="AG8552"/>
      <c r="AH8552"/>
      <c r="AJ8552"/>
      <c r="AK8552"/>
      <c r="AM8552"/>
      <c r="AN8552"/>
      <c r="AP8552"/>
      <c r="AQ8552"/>
      <c r="AS8552"/>
      <c r="AT8552"/>
    </row>
    <row r="8553" spans="18:46">
      <c r="R8553"/>
      <c r="S8553"/>
      <c r="U8553"/>
      <c r="V8553"/>
      <c r="X8553"/>
      <c r="Y8553"/>
      <c r="AA8553"/>
      <c r="AB8553"/>
      <c r="AD8553"/>
      <c r="AE8553"/>
      <c r="AG8553"/>
      <c r="AH8553"/>
      <c r="AJ8553"/>
      <c r="AK8553"/>
      <c r="AM8553"/>
      <c r="AN8553"/>
      <c r="AP8553"/>
      <c r="AQ8553"/>
      <c r="AS8553"/>
      <c r="AT8553"/>
    </row>
    <row r="8554" spans="18:46">
      <c r="R8554"/>
      <c r="S8554"/>
      <c r="U8554"/>
      <c r="V8554"/>
      <c r="X8554"/>
      <c r="Y8554"/>
      <c r="AA8554"/>
      <c r="AB8554"/>
      <c r="AD8554"/>
      <c r="AE8554"/>
      <c r="AG8554"/>
      <c r="AH8554"/>
      <c r="AJ8554"/>
      <c r="AK8554"/>
      <c r="AM8554"/>
      <c r="AN8554"/>
      <c r="AP8554"/>
      <c r="AQ8554"/>
      <c r="AS8554"/>
      <c r="AT8554"/>
    </row>
    <row r="8555" spans="18:46">
      <c r="R8555"/>
      <c r="S8555"/>
      <c r="U8555"/>
      <c r="V8555"/>
      <c r="X8555"/>
      <c r="Y8555"/>
      <c r="AA8555"/>
      <c r="AB8555"/>
      <c r="AD8555"/>
      <c r="AE8555"/>
      <c r="AG8555"/>
      <c r="AH8555"/>
      <c r="AJ8555"/>
      <c r="AK8555"/>
      <c r="AM8555"/>
      <c r="AN8555"/>
      <c r="AP8555"/>
      <c r="AQ8555"/>
      <c r="AS8555"/>
      <c r="AT8555"/>
    </row>
    <row r="8556" spans="18:46">
      <c r="R8556"/>
      <c r="S8556"/>
      <c r="U8556"/>
      <c r="V8556"/>
      <c r="X8556"/>
      <c r="Y8556"/>
      <c r="AA8556"/>
      <c r="AB8556"/>
      <c r="AD8556"/>
      <c r="AE8556"/>
      <c r="AG8556"/>
      <c r="AH8556"/>
      <c r="AJ8556"/>
      <c r="AK8556"/>
      <c r="AM8556"/>
      <c r="AN8556"/>
      <c r="AP8556"/>
      <c r="AQ8556"/>
      <c r="AS8556"/>
      <c r="AT8556"/>
    </row>
    <row r="8557" spans="18:46">
      <c r="R8557"/>
      <c r="S8557"/>
      <c r="U8557"/>
      <c r="V8557"/>
      <c r="X8557"/>
      <c r="Y8557"/>
      <c r="AA8557"/>
      <c r="AB8557"/>
      <c r="AD8557"/>
      <c r="AE8557"/>
      <c r="AG8557"/>
      <c r="AH8557"/>
      <c r="AJ8557"/>
      <c r="AK8557"/>
      <c r="AM8557"/>
      <c r="AN8557"/>
      <c r="AP8557"/>
      <c r="AQ8557"/>
      <c r="AS8557"/>
      <c r="AT8557"/>
    </row>
    <row r="8558" spans="18:46">
      <c r="R8558"/>
      <c r="S8558"/>
      <c r="U8558"/>
      <c r="V8558"/>
      <c r="X8558"/>
      <c r="Y8558"/>
      <c r="AA8558"/>
      <c r="AB8558"/>
      <c r="AD8558"/>
      <c r="AE8558"/>
      <c r="AG8558"/>
      <c r="AH8558"/>
      <c r="AJ8558"/>
      <c r="AK8558"/>
      <c r="AM8558"/>
      <c r="AN8558"/>
      <c r="AP8558"/>
      <c r="AQ8558"/>
      <c r="AS8558"/>
      <c r="AT8558"/>
    </row>
    <row r="8559" spans="18:46">
      <c r="R8559"/>
      <c r="S8559"/>
      <c r="U8559"/>
      <c r="V8559"/>
      <c r="X8559"/>
      <c r="Y8559"/>
      <c r="AA8559"/>
      <c r="AB8559"/>
      <c r="AD8559"/>
      <c r="AE8559"/>
      <c r="AG8559"/>
      <c r="AH8559"/>
      <c r="AJ8559"/>
      <c r="AK8559"/>
      <c r="AM8559"/>
      <c r="AN8559"/>
      <c r="AP8559"/>
      <c r="AQ8559"/>
      <c r="AS8559"/>
      <c r="AT8559"/>
    </row>
    <row r="8560" spans="18:46">
      <c r="R8560"/>
      <c r="S8560"/>
      <c r="U8560"/>
      <c r="V8560"/>
      <c r="X8560"/>
      <c r="Y8560"/>
      <c r="AA8560"/>
      <c r="AB8560"/>
      <c r="AD8560"/>
      <c r="AE8560"/>
      <c r="AG8560"/>
      <c r="AH8560"/>
      <c r="AJ8560"/>
      <c r="AK8560"/>
      <c r="AM8560"/>
      <c r="AN8560"/>
      <c r="AP8560"/>
      <c r="AQ8560"/>
      <c r="AS8560"/>
      <c r="AT8560"/>
    </row>
    <row r="8561" spans="18:46">
      <c r="R8561"/>
      <c r="S8561"/>
      <c r="U8561"/>
      <c r="V8561"/>
      <c r="X8561"/>
      <c r="Y8561"/>
      <c r="AA8561"/>
      <c r="AB8561"/>
      <c r="AD8561"/>
      <c r="AE8561"/>
      <c r="AG8561"/>
      <c r="AH8561"/>
      <c r="AJ8561"/>
      <c r="AK8561"/>
      <c r="AM8561"/>
      <c r="AN8561"/>
      <c r="AP8561"/>
      <c r="AQ8561"/>
      <c r="AS8561"/>
      <c r="AT8561"/>
    </row>
    <row r="8562" spans="18:46">
      <c r="R8562"/>
      <c r="S8562"/>
      <c r="U8562"/>
      <c r="V8562"/>
      <c r="X8562"/>
      <c r="Y8562"/>
      <c r="AA8562"/>
      <c r="AB8562"/>
      <c r="AD8562"/>
      <c r="AE8562"/>
      <c r="AG8562"/>
      <c r="AH8562"/>
      <c r="AJ8562"/>
      <c r="AK8562"/>
      <c r="AM8562"/>
      <c r="AN8562"/>
      <c r="AP8562"/>
      <c r="AQ8562"/>
      <c r="AS8562"/>
      <c r="AT8562"/>
    </row>
    <row r="8563" spans="18:46">
      <c r="R8563"/>
      <c r="S8563"/>
      <c r="U8563"/>
      <c r="V8563"/>
      <c r="X8563"/>
      <c r="Y8563"/>
      <c r="AA8563"/>
      <c r="AB8563"/>
      <c r="AD8563"/>
      <c r="AE8563"/>
      <c r="AG8563"/>
      <c r="AH8563"/>
      <c r="AJ8563"/>
      <c r="AK8563"/>
      <c r="AM8563"/>
      <c r="AN8563"/>
      <c r="AP8563"/>
      <c r="AQ8563"/>
      <c r="AS8563"/>
      <c r="AT8563"/>
    </row>
    <row r="8564" spans="18:46">
      <c r="R8564"/>
      <c r="S8564"/>
      <c r="U8564"/>
      <c r="V8564"/>
      <c r="X8564"/>
      <c r="Y8564"/>
      <c r="AA8564"/>
      <c r="AB8564"/>
      <c r="AD8564"/>
      <c r="AE8564"/>
      <c r="AG8564"/>
      <c r="AH8564"/>
      <c r="AJ8564"/>
      <c r="AK8564"/>
      <c r="AM8564"/>
      <c r="AN8564"/>
      <c r="AP8564"/>
      <c r="AQ8564"/>
      <c r="AS8564"/>
      <c r="AT8564"/>
    </row>
    <row r="8565" spans="18:46">
      <c r="R8565"/>
      <c r="S8565"/>
      <c r="U8565"/>
      <c r="V8565"/>
      <c r="X8565"/>
      <c r="Y8565"/>
      <c r="AA8565"/>
      <c r="AB8565"/>
      <c r="AD8565"/>
      <c r="AE8565"/>
      <c r="AG8565"/>
      <c r="AH8565"/>
      <c r="AJ8565"/>
      <c r="AK8565"/>
      <c r="AM8565"/>
      <c r="AN8565"/>
      <c r="AP8565"/>
      <c r="AQ8565"/>
      <c r="AS8565"/>
      <c r="AT8565"/>
    </row>
    <row r="8566" spans="18:46">
      <c r="R8566"/>
      <c r="S8566"/>
      <c r="U8566"/>
      <c r="V8566"/>
      <c r="X8566"/>
      <c r="Y8566"/>
      <c r="AA8566"/>
      <c r="AB8566"/>
      <c r="AD8566"/>
      <c r="AE8566"/>
      <c r="AG8566"/>
      <c r="AH8566"/>
      <c r="AJ8566"/>
      <c r="AK8566"/>
      <c r="AM8566"/>
      <c r="AN8566"/>
      <c r="AP8566"/>
      <c r="AQ8566"/>
      <c r="AS8566"/>
      <c r="AT8566"/>
    </row>
    <row r="8567" spans="18:46">
      <c r="R8567"/>
      <c r="S8567"/>
      <c r="U8567"/>
      <c r="V8567"/>
      <c r="X8567"/>
      <c r="Y8567"/>
      <c r="AA8567"/>
      <c r="AB8567"/>
      <c r="AD8567"/>
      <c r="AE8567"/>
      <c r="AG8567"/>
      <c r="AH8567"/>
      <c r="AJ8567"/>
      <c r="AK8567"/>
      <c r="AM8567"/>
      <c r="AN8567"/>
      <c r="AP8567"/>
      <c r="AQ8567"/>
      <c r="AS8567"/>
      <c r="AT8567"/>
    </row>
    <row r="8568" spans="18:46">
      <c r="R8568"/>
      <c r="S8568"/>
      <c r="U8568"/>
      <c r="V8568"/>
      <c r="X8568"/>
      <c r="Y8568"/>
      <c r="AA8568"/>
      <c r="AB8568"/>
      <c r="AD8568"/>
      <c r="AE8568"/>
      <c r="AG8568"/>
      <c r="AH8568"/>
      <c r="AJ8568"/>
      <c r="AK8568"/>
      <c r="AM8568"/>
      <c r="AN8568"/>
      <c r="AP8568"/>
      <c r="AQ8568"/>
      <c r="AS8568"/>
      <c r="AT8568"/>
    </row>
    <row r="8569" spans="18:46">
      <c r="R8569"/>
      <c r="S8569"/>
      <c r="U8569"/>
      <c r="V8569"/>
      <c r="X8569"/>
      <c r="Y8569"/>
      <c r="AA8569"/>
      <c r="AB8569"/>
      <c r="AD8569"/>
      <c r="AE8569"/>
      <c r="AG8569"/>
      <c r="AH8569"/>
      <c r="AJ8569"/>
      <c r="AK8569"/>
      <c r="AM8569"/>
      <c r="AN8569"/>
      <c r="AP8569"/>
      <c r="AQ8569"/>
      <c r="AS8569"/>
      <c r="AT8569"/>
    </row>
    <row r="8570" spans="18:46">
      <c r="R8570"/>
      <c r="S8570"/>
      <c r="U8570"/>
      <c r="V8570"/>
      <c r="X8570"/>
      <c r="Y8570"/>
      <c r="AA8570"/>
      <c r="AB8570"/>
      <c r="AD8570"/>
      <c r="AE8570"/>
      <c r="AG8570"/>
      <c r="AH8570"/>
      <c r="AJ8570"/>
      <c r="AK8570"/>
      <c r="AM8570"/>
      <c r="AN8570"/>
      <c r="AP8570"/>
      <c r="AQ8570"/>
      <c r="AS8570"/>
      <c r="AT8570"/>
    </row>
    <row r="8571" spans="18:46">
      <c r="R8571"/>
      <c r="S8571"/>
      <c r="U8571"/>
      <c r="V8571"/>
      <c r="X8571"/>
      <c r="Y8571"/>
      <c r="AA8571"/>
      <c r="AB8571"/>
      <c r="AD8571"/>
      <c r="AE8571"/>
      <c r="AG8571"/>
      <c r="AH8571"/>
      <c r="AJ8571"/>
      <c r="AK8571"/>
      <c r="AM8571"/>
      <c r="AN8571"/>
      <c r="AP8571"/>
      <c r="AQ8571"/>
      <c r="AS8571"/>
      <c r="AT8571"/>
    </row>
    <row r="8572" spans="18:46">
      <c r="R8572"/>
      <c r="S8572"/>
      <c r="U8572"/>
      <c r="V8572"/>
      <c r="X8572"/>
      <c r="Y8572"/>
      <c r="AA8572"/>
      <c r="AB8572"/>
      <c r="AD8572"/>
      <c r="AE8572"/>
      <c r="AG8572"/>
      <c r="AH8572"/>
      <c r="AJ8572"/>
      <c r="AK8572"/>
      <c r="AM8572"/>
      <c r="AN8572"/>
      <c r="AP8572"/>
      <c r="AQ8572"/>
      <c r="AS8572"/>
      <c r="AT8572"/>
    </row>
    <row r="8573" spans="18:46">
      <c r="R8573"/>
      <c r="S8573"/>
      <c r="U8573"/>
      <c r="V8573"/>
      <c r="X8573"/>
      <c r="Y8573"/>
      <c r="AA8573"/>
      <c r="AB8573"/>
      <c r="AD8573"/>
      <c r="AE8573"/>
      <c r="AG8573"/>
      <c r="AH8573"/>
      <c r="AJ8573"/>
      <c r="AK8573"/>
      <c r="AM8573"/>
      <c r="AN8573"/>
      <c r="AP8573"/>
      <c r="AQ8573"/>
      <c r="AS8573"/>
      <c r="AT8573"/>
    </row>
    <row r="8574" spans="18:46">
      <c r="R8574"/>
      <c r="S8574"/>
      <c r="U8574"/>
      <c r="V8574"/>
      <c r="X8574"/>
      <c r="Y8574"/>
      <c r="AA8574"/>
      <c r="AB8574"/>
      <c r="AD8574"/>
      <c r="AE8574"/>
      <c r="AG8574"/>
      <c r="AH8574"/>
      <c r="AJ8574"/>
      <c r="AK8574"/>
      <c r="AM8574"/>
      <c r="AN8574"/>
      <c r="AP8574"/>
      <c r="AQ8574"/>
      <c r="AS8574"/>
      <c r="AT8574"/>
    </row>
    <row r="8575" spans="18:46">
      <c r="R8575"/>
      <c r="S8575"/>
      <c r="U8575"/>
      <c r="V8575"/>
      <c r="X8575"/>
      <c r="Y8575"/>
      <c r="AA8575"/>
      <c r="AB8575"/>
      <c r="AD8575"/>
      <c r="AE8575"/>
      <c r="AG8575"/>
      <c r="AH8575"/>
      <c r="AJ8575"/>
      <c r="AK8575"/>
      <c r="AM8575"/>
      <c r="AN8575"/>
      <c r="AP8575"/>
      <c r="AQ8575"/>
      <c r="AS8575"/>
      <c r="AT8575"/>
    </row>
    <row r="8576" spans="18:46">
      <c r="R8576"/>
      <c r="S8576"/>
      <c r="U8576"/>
      <c r="V8576"/>
      <c r="X8576"/>
      <c r="Y8576"/>
      <c r="AA8576"/>
      <c r="AB8576"/>
      <c r="AD8576"/>
      <c r="AE8576"/>
      <c r="AG8576"/>
      <c r="AH8576"/>
      <c r="AJ8576"/>
      <c r="AK8576"/>
      <c r="AM8576"/>
      <c r="AN8576"/>
      <c r="AP8576"/>
      <c r="AQ8576"/>
      <c r="AS8576"/>
      <c r="AT8576"/>
    </row>
    <row r="8577" spans="18:46">
      <c r="R8577"/>
      <c r="S8577"/>
      <c r="U8577"/>
      <c r="V8577"/>
      <c r="X8577"/>
      <c r="Y8577"/>
      <c r="AA8577"/>
      <c r="AB8577"/>
      <c r="AD8577"/>
      <c r="AE8577"/>
      <c r="AG8577"/>
      <c r="AH8577"/>
      <c r="AJ8577"/>
      <c r="AK8577"/>
      <c r="AM8577"/>
      <c r="AN8577"/>
      <c r="AP8577"/>
      <c r="AQ8577"/>
      <c r="AS8577"/>
      <c r="AT8577"/>
    </row>
    <row r="8578" spans="18:46">
      <c r="R8578"/>
      <c r="S8578"/>
      <c r="U8578"/>
      <c r="V8578"/>
      <c r="X8578"/>
      <c r="Y8578"/>
      <c r="AA8578"/>
      <c r="AB8578"/>
      <c r="AD8578"/>
      <c r="AE8578"/>
      <c r="AG8578"/>
      <c r="AH8578"/>
      <c r="AJ8578"/>
      <c r="AK8578"/>
      <c r="AM8578"/>
      <c r="AN8578"/>
      <c r="AP8578"/>
      <c r="AQ8578"/>
      <c r="AS8578"/>
      <c r="AT8578"/>
    </row>
    <row r="8579" spans="18:46">
      <c r="R8579"/>
      <c r="S8579"/>
      <c r="U8579"/>
      <c r="V8579"/>
      <c r="X8579"/>
      <c r="Y8579"/>
      <c r="AA8579"/>
      <c r="AB8579"/>
      <c r="AD8579"/>
      <c r="AE8579"/>
      <c r="AG8579"/>
      <c r="AH8579"/>
      <c r="AJ8579"/>
      <c r="AK8579"/>
      <c r="AM8579"/>
      <c r="AN8579"/>
      <c r="AP8579"/>
      <c r="AQ8579"/>
      <c r="AS8579"/>
      <c r="AT8579"/>
    </row>
    <row r="8580" spans="18:46">
      <c r="R8580"/>
      <c r="S8580"/>
      <c r="U8580"/>
      <c r="V8580"/>
      <c r="X8580"/>
      <c r="Y8580"/>
      <c r="AA8580"/>
      <c r="AB8580"/>
      <c r="AD8580"/>
      <c r="AE8580"/>
      <c r="AG8580"/>
      <c r="AH8580"/>
      <c r="AJ8580"/>
      <c r="AK8580"/>
      <c r="AM8580"/>
      <c r="AN8580"/>
      <c r="AP8580"/>
      <c r="AQ8580"/>
      <c r="AS8580"/>
      <c r="AT8580"/>
    </row>
    <row r="8581" spans="18:46">
      <c r="R8581"/>
      <c r="S8581"/>
      <c r="U8581"/>
      <c r="V8581"/>
      <c r="X8581"/>
      <c r="Y8581"/>
      <c r="AA8581"/>
      <c r="AB8581"/>
      <c r="AD8581"/>
      <c r="AE8581"/>
      <c r="AG8581"/>
      <c r="AH8581"/>
      <c r="AJ8581"/>
      <c r="AK8581"/>
      <c r="AM8581"/>
      <c r="AN8581"/>
      <c r="AP8581"/>
      <c r="AQ8581"/>
      <c r="AS8581"/>
      <c r="AT8581"/>
    </row>
    <row r="8582" spans="18:46">
      <c r="R8582"/>
      <c r="S8582"/>
      <c r="U8582"/>
      <c r="V8582"/>
      <c r="X8582"/>
      <c r="Y8582"/>
      <c r="AA8582"/>
      <c r="AB8582"/>
      <c r="AD8582"/>
      <c r="AE8582"/>
      <c r="AG8582"/>
      <c r="AH8582"/>
      <c r="AJ8582"/>
      <c r="AK8582"/>
      <c r="AM8582"/>
      <c r="AN8582"/>
      <c r="AP8582"/>
      <c r="AQ8582"/>
      <c r="AS8582"/>
      <c r="AT8582"/>
    </row>
    <row r="8583" spans="18:46">
      <c r="R8583"/>
      <c r="S8583"/>
      <c r="U8583"/>
      <c r="V8583"/>
      <c r="X8583"/>
      <c r="Y8583"/>
      <c r="AA8583"/>
      <c r="AB8583"/>
      <c r="AD8583"/>
      <c r="AE8583"/>
      <c r="AG8583"/>
      <c r="AH8583"/>
      <c r="AJ8583"/>
      <c r="AK8583"/>
      <c r="AM8583"/>
      <c r="AN8583"/>
      <c r="AP8583"/>
      <c r="AQ8583"/>
      <c r="AS8583"/>
      <c r="AT8583"/>
    </row>
    <row r="8584" spans="18:46">
      <c r="R8584"/>
      <c r="S8584"/>
      <c r="U8584"/>
      <c r="V8584"/>
      <c r="X8584"/>
      <c r="Y8584"/>
      <c r="AA8584"/>
      <c r="AB8584"/>
      <c r="AD8584"/>
      <c r="AE8584"/>
      <c r="AG8584"/>
      <c r="AH8584"/>
      <c r="AJ8584"/>
      <c r="AK8584"/>
      <c r="AM8584"/>
      <c r="AN8584"/>
      <c r="AP8584"/>
      <c r="AQ8584"/>
      <c r="AS8584"/>
      <c r="AT8584"/>
    </row>
    <row r="8585" spans="18:46">
      <c r="R8585"/>
      <c r="S8585"/>
      <c r="U8585"/>
      <c r="V8585"/>
      <c r="X8585"/>
      <c r="Y8585"/>
      <c r="AA8585"/>
      <c r="AB8585"/>
      <c r="AD8585"/>
      <c r="AE8585"/>
      <c r="AG8585"/>
      <c r="AH8585"/>
      <c r="AJ8585"/>
      <c r="AK8585"/>
      <c r="AM8585"/>
      <c r="AN8585"/>
      <c r="AP8585"/>
      <c r="AQ8585"/>
      <c r="AS8585"/>
      <c r="AT8585"/>
    </row>
    <row r="8586" spans="18:46">
      <c r="R8586"/>
      <c r="S8586"/>
      <c r="U8586"/>
      <c r="V8586"/>
      <c r="X8586"/>
      <c r="Y8586"/>
      <c r="AA8586"/>
      <c r="AB8586"/>
      <c r="AD8586"/>
      <c r="AE8586"/>
      <c r="AG8586"/>
      <c r="AH8586"/>
      <c r="AJ8586"/>
      <c r="AK8586"/>
      <c r="AM8586"/>
      <c r="AN8586"/>
      <c r="AP8586"/>
      <c r="AQ8586"/>
      <c r="AS8586"/>
      <c r="AT8586"/>
    </row>
    <row r="8587" spans="18:46">
      <c r="R8587"/>
      <c r="S8587"/>
      <c r="U8587"/>
      <c r="V8587"/>
      <c r="X8587"/>
      <c r="Y8587"/>
      <c r="AA8587"/>
      <c r="AB8587"/>
      <c r="AD8587"/>
      <c r="AE8587"/>
      <c r="AG8587"/>
      <c r="AH8587"/>
      <c r="AJ8587"/>
      <c r="AK8587"/>
      <c r="AM8587"/>
      <c r="AN8587"/>
      <c r="AP8587"/>
      <c r="AQ8587"/>
      <c r="AS8587"/>
      <c r="AT8587"/>
    </row>
    <row r="8588" spans="18:46">
      <c r="R8588"/>
      <c r="S8588"/>
      <c r="U8588"/>
      <c r="V8588"/>
      <c r="X8588"/>
      <c r="Y8588"/>
      <c r="AA8588"/>
      <c r="AB8588"/>
      <c r="AD8588"/>
      <c r="AE8588"/>
      <c r="AG8588"/>
      <c r="AH8588"/>
      <c r="AJ8588"/>
      <c r="AK8588"/>
      <c r="AM8588"/>
      <c r="AN8588"/>
      <c r="AP8588"/>
      <c r="AQ8588"/>
      <c r="AS8588"/>
      <c r="AT8588"/>
    </row>
    <row r="8589" spans="18:46">
      <c r="R8589"/>
      <c r="S8589"/>
      <c r="U8589"/>
      <c r="V8589"/>
      <c r="X8589"/>
      <c r="Y8589"/>
      <c r="AA8589"/>
      <c r="AB8589"/>
      <c r="AD8589"/>
      <c r="AE8589"/>
      <c r="AG8589"/>
      <c r="AH8589"/>
      <c r="AJ8589"/>
      <c r="AK8589"/>
      <c r="AM8589"/>
      <c r="AN8589"/>
      <c r="AP8589"/>
      <c r="AQ8589"/>
      <c r="AS8589"/>
      <c r="AT8589"/>
    </row>
    <row r="8590" spans="18:46">
      <c r="R8590"/>
      <c r="S8590"/>
      <c r="U8590"/>
      <c r="V8590"/>
      <c r="X8590"/>
      <c r="Y8590"/>
      <c r="AA8590"/>
      <c r="AB8590"/>
      <c r="AD8590"/>
      <c r="AE8590"/>
      <c r="AG8590"/>
      <c r="AH8590"/>
      <c r="AJ8590"/>
      <c r="AK8590"/>
      <c r="AM8590"/>
      <c r="AN8590"/>
      <c r="AP8590"/>
      <c r="AQ8590"/>
      <c r="AS8590"/>
      <c r="AT8590"/>
    </row>
    <row r="8591" spans="18:46">
      <c r="R8591"/>
      <c r="S8591"/>
      <c r="U8591"/>
      <c r="V8591"/>
      <c r="X8591"/>
      <c r="Y8591"/>
      <c r="AA8591"/>
      <c r="AB8591"/>
      <c r="AD8591"/>
      <c r="AE8591"/>
      <c r="AG8591"/>
      <c r="AH8591"/>
      <c r="AJ8591"/>
      <c r="AK8591"/>
      <c r="AM8591"/>
      <c r="AN8591"/>
      <c r="AP8591"/>
      <c r="AQ8591"/>
      <c r="AS8591"/>
      <c r="AT8591"/>
    </row>
    <row r="8592" spans="18:46">
      <c r="R8592"/>
      <c r="S8592"/>
      <c r="U8592"/>
      <c r="V8592"/>
      <c r="X8592"/>
      <c r="Y8592"/>
      <c r="AA8592"/>
      <c r="AB8592"/>
      <c r="AD8592"/>
      <c r="AE8592"/>
      <c r="AG8592"/>
      <c r="AH8592"/>
      <c r="AJ8592"/>
      <c r="AK8592"/>
      <c r="AM8592"/>
      <c r="AN8592"/>
      <c r="AP8592"/>
      <c r="AQ8592"/>
      <c r="AS8592"/>
      <c r="AT8592"/>
    </row>
    <row r="8593" spans="18:46">
      <c r="R8593"/>
      <c r="S8593"/>
      <c r="U8593"/>
      <c r="V8593"/>
      <c r="X8593"/>
      <c r="Y8593"/>
      <c r="AA8593"/>
      <c r="AB8593"/>
      <c r="AD8593"/>
      <c r="AE8593"/>
      <c r="AG8593"/>
      <c r="AH8593"/>
      <c r="AJ8593"/>
      <c r="AK8593"/>
      <c r="AM8593"/>
      <c r="AN8593"/>
      <c r="AP8593"/>
      <c r="AQ8593"/>
      <c r="AS8593"/>
      <c r="AT8593"/>
    </row>
    <row r="8594" spans="18:46">
      <c r="R8594"/>
      <c r="S8594"/>
      <c r="U8594"/>
      <c r="V8594"/>
      <c r="X8594"/>
      <c r="Y8594"/>
      <c r="AA8594"/>
      <c r="AB8594"/>
      <c r="AD8594"/>
      <c r="AE8594"/>
      <c r="AG8594"/>
      <c r="AH8594"/>
      <c r="AJ8594"/>
      <c r="AK8594"/>
      <c r="AM8594"/>
      <c r="AN8594"/>
      <c r="AP8594"/>
      <c r="AQ8594"/>
      <c r="AS8594"/>
      <c r="AT8594"/>
    </row>
    <row r="8595" spans="18:46">
      <c r="R8595"/>
      <c r="S8595"/>
      <c r="U8595"/>
      <c r="V8595"/>
      <c r="X8595"/>
      <c r="Y8595"/>
      <c r="AA8595"/>
      <c r="AB8595"/>
      <c r="AD8595"/>
      <c r="AE8595"/>
      <c r="AG8595"/>
      <c r="AH8595"/>
      <c r="AJ8595"/>
      <c r="AK8595"/>
      <c r="AM8595"/>
      <c r="AN8595"/>
      <c r="AP8595"/>
      <c r="AQ8595"/>
      <c r="AS8595"/>
      <c r="AT8595"/>
    </row>
    <row r="8596" spans="18:46">
      <c r="R8596"/>
      <c r="S8596"/>
      <c r="U8596"/>
      <c r="V8596"/>
      <c r="X8596"/>
      <c r="Y8596"/>
      <c r="AA8596"/>
      <c r="AB8596"/>
      <c r="AD8596"/>
      <c r="AE8596"/>
      <c r="AG8596"/>
      <c r="AH8596"/>
      <c r="AJ8596"/>
      <c r="AK8596"/>
      <c r="AM8596"/>
      <c r="AN8596"/>
      <c r="AP8596"/>
      <c r="AQ8596"/>
      <c r="AS8596"/>
      <c r="AT8596"/>
    </row>
    <row r="8597" spans="18:46">
      <c r="R8597"/>
      <c r="S8597"/>
      <c r="U8597"/>
      <c r="V8597"/>
      <c r="X8597"/>
      <c r="Y8597"/>
      <c r="AA8597"/>
      <c r="AB8597"/>
      <c r="AD8597"/>
      <c r="AE8597"/>
      <c r="AG8597"/>
      <c r="AH8597"/>
      <c r="AJ8597"/>
      <c r="AK8597"/>
      <c r="AM8597"/>
      <c r="AN8597"/>
      <c r="AP8597"/>
      <c r="AQ8597"/>
      <c r="AS8597"/>
      <c r="AT8597"/>
    </row>
    <row r="8598" spans="18:46">
      <c r="R8598"/>
      <c r="S8598"/>
      <c r="U8598"/>
      <c r="V8598"/>
      <c r="X8598"/>
      <c r="Y8598"/>
      <c r="AA8598"/>
      <c r="AB8598"/>
      <c r="AD8598"/>
      <c r="AE8598"/>
      <c r="AG8598"/>
      <c r="AH8598"/>
      <c r="AJ8598"/>
      <c r="AK8598"/>
      <c r="AM8598"/>
      <c r="AN8598"/>
      <c r="AP8598"/>
      <c r="AQ8598"/>
      <c r="AS8598"/>
      <c r="AT8598"/>
    </row>
    <row r="8599" spans="18:46">
      <c r="R8599"/>
      <c r="S8599"/>
      <c r="U8599"/>
      <c r="V8599"/>
      <c r="X8599"/>
      <c r="Y8599"/>
      <c r="AA8599"/>
      <c r="AB8599"/>
      <c r="AD8599"/>
      <c r="AE8599"/>
      <c r="AG8599"/>
      <c r="AH8599"/>
      <c r="AJ8599"/>
      <c r="AK8599"/>
      <c r="AM8599"/>
      <c r="AN8599"/>
      <c r="AP8599"/>
      <c r="AQ8599"/>
      <c r="AS8599"/>
      <c r="AT8599"/>
    </row>
    <row r="8600" spans="18:46">
      <c r="R8600"/>
      <c r="S8600"/>
      <c r="U8600"/>
      <c r="V8600"/>
      <c r="X8600"/>
      <c r="Y8600"/>
      <c r="AA8600"/>
      <c r="AB8600"/>
      <c r="AD8600"/>
      <c r="AE8600"/>
      <c r="AG8600"/>
      <c r="AH8600"/>
      <c r="AJ8600"/>
      <c r="AK8600"/>
      <c r="AM8600"/>
      <c r="AN8600"/>
      <c r="AP8600"/>
      <c r="AQ8600"/>
      <c r="AS8600"/>
      <c r="AT8600"/>
    </row>
    <row r="8601" spans="18:46">
      <c r="R8601"/>
      <c r="S8601"/>
      <c r="U8601"/>
      <c r="V8601"/>
      <c r="X8601"/>
      <c r="Y8601"/>
      <c r="AA8601"/>
      <c r="AB8601"/>
      <c r="AD8601"/>
      <c r="AE8601"/>
      <c r="AG8601"/>
      <c r="AH8601"/>
      <c r="AJ8601"/>
      <c r="AK8601"/>
      <c r="AM8601"/>
      <c r="AN8601"/>
      <c r="AP8601"/>
      <c r="AQ8601"/>
      <c r="AS8601"/>
      <c r="AT8601"/>
    </row>
    <row r="8602" spans="18:46">
      <c r="R8602"/>
      <c r="S8602"/>
      <c r="U8602"/>
      <c r="V8602"/>
      <c r="X8602"/>
      <c r="Y8602"/>
      <c r="AA8602"/>
      <c r="AB8602"/>
      <c r="AD8602"/>
      <c r="AE8602"/>
      <c r="AG8602"/>
      <c r="AH8602"/>
      <c r="AJ8602"/>
      <c r="AK8602"/>
      <c r="AM8602"/>
      <c r="AN8602"/>
      <c r="AP8602"/>
      <c r="AQ8602"/>
      <c r="AS8602"/>
      <c r="AT8602"/>
    </row>
    <row r="8603" spans="18:46">
      <c r="R8603"/>
      <c r="S8603"/>
      <c r="U8603"/>
      <c r="V8603"/>
      <c r="X8603"/>
      <c r="Y8603"/>
      <c r="AA8603"/>
      <c r="AB8603"/>
      <c r="AD8603"/>
      <c r="AE8603"/>
      <c r="AG8603"/>
      <c r="AH8603"/>
      <c r="AJ8603"/>
      <c r="AK8603"/>
      <c r="AM8603"/>
      <c r="AN8603"/>
      <c r="AP8603"/>
      <c r="AQ8603"/>
      <c r="AS8603"/>
      <c r="AT8603"/>
    </row>
    <row r="8604" spans="18:46">
      <c r="R8604"/>
      <c r="S8604"/>
      <c r="U8604"/>
      <c r="V8604"/>
      <c r="X8604"/>
      <c r="Y8604"/>
      <c r="AA8604"/>
      <c r="AB8604"/>
      <c r="AD8604"/>
      <c r="AE8604"/>
      <c r="AG8604"/>
      <c r="AH8604"/>
      <c r="AJ8604"/>
      <c r="AK8604"/>
      <c r="AM8604"/>
      <c r="AN8604"/>
      <c r="AP8604"/>
      <c r="AQ8604"/>
      <c r="AS8604"/>
      <c r="AT8604"/>
    </row>
    <row r="8605" spans="18:46">
      <c r="R8605"/>
      <c r="S8605"/>
      <c r="U8605"/>
      <c r="V8605"/>
      <c r="X8605"/>
      <c r="Y8605"/>
      <c r="AA8605"/>
      <c r="AB8605"/>
      <c r="AD8605"/>
      <c r="AE8605"/>
      <c r="AG8605"/>
      <c r="AH8605"/>
      <c r="AJ8605"/>
      <c r="AK8605"/>
      <c r="AM8605"/>
      <c r="AN8605"/>
      <c r="AP8605"/>
      <c r="AQ8605"/>
      <c r="AS8605"/>
      <c r="AT8605"/>
    </row>
    <row r="8606" spans="18:46">
      <c r="R8606"/>
      <c r="S8606"/>
      <c r="U8606"/>
      <c r="V8606"/>
      <c r="X8606"/>
      <c r="Y8606"/>
      <c r="AA8606"/>
      <c r="AB8606"/>
      <c r="AD8606"/>
      <c r="AE8606"/>
      <c r="AG8606"/>
      <c r="AH8606"/>
      <c r="AJ8606"/>
      <c r="AK8606"/>
      <c r="AM8606"/>
      <c r="AN8606"/>
      <c r="AP8606"/>
      <c r="AQ8606"/>
      <c r="AS8606"/>
      <c r="AT8606"/>
    </row>
    <row r="8607" spans="18:46">
      <c r="R8607"/>
      <c r="S8607"/>
      <c r="U8607"/>
      <c r="V8607"/>
      <c r="X8607"/>
      <c r="Y8607"/>
      <c r="AA8607"/>
      <c r="AB8607"/>
      <c r="AD8607"/>
      <c r="AE8607"/>
      <c r="AG8607"/>
      <c r="AH8607"/>
      <c r="AJ8607"/>
      <c r="AK8607"/>
      <c r="AM8607"/>
      <c r="AN8607"/>
      <c r="AP8607"/>
      <c r="AQ8607"/>
      <c r="AS8607"/>
      <c r="AT8607"/>
    </row>
    <row r="8608" spans="18:46">
      <c r="R8608"/>
      <c r="S8608"/>
      <c r="U8608"/>
      <c r="V8608"/>
      <c r="X8608"/>
      <c r="Y8608"/>
      <c r="AA8608"/>
      <c r="AB8608"/>
      <c r="AD8608"/>
      <c r="AE8608"/>
      <c r="AG8608"/>
      <c r="AH8608"/>
      <c r="AJ8608"/>
      <c r="AK8608"/>
      <c r="AM8608"/>
      <c r="AN8608"/>
      <c r="AP8608"/>
      <c r="AQ8608"/>
      <c r="AS8608"/>
      <c r="AT8608"/>
    </row>
    <row r="8609" spans="18:46">
      <c r="R8609"/>
      <c r="S8609"/>
      <c r="U8609"/>
      <c r="V8609"/>
      <c r="X8609"/>
      <c r="Y8609"/>
      <c r="AA8609"/>
      <c r="AB8609"/>
      <c r="AD8609"/>
      <c r="AE8609"/>
      <c r="AG8609"/>
      <c r="AH8609"/>
      <c r="AJ8609"/>
      <c r="AK8609"/>
      <c r="AM8609"/>
      <c r="AN8609"/>
      <c r="AP8609"/>
      <c r="AQ8609"/>
      <c r="AS8609"/>
      <c r="AT8609"/>
    </row>
    <row r="8610" spans="18:46">
      <c r="R8610"/>
      <c r="S8610"/>
      <c r="U8610"/>
      <c r="V8610"/>
      <c r="X8610"/>
      <c r="Y8610"/>
      <c r="AA8610"/>
      <c r="AB8610"/>
      <c r="AD8610"/>
      <c r="AE8610"/>
      <c r="AG8610"/>
      <c r="AH8610"/>
      <c r="AJ8610"/>
      <c r="AK8610"/>
      <c r="AM8610"/>
      <c r="AN8610"/>
      <c r="AP8610"/>
      <c r="AQ8610"/>
      <c r="AS8610"/>
      <c r="AT8610"/>
    </row>
    <row r="8611" spans="18:46">
      <c r="R8611"/>
      <c r="S8611"/>
      <c r="U8611"/>
      <c r="V8611"/>
      <c r="X8611"/>
      <c r="Y8611"/>
      <c r="AA8611"/>
      <c r="AB8611"/>
      <c r="AD8611"/>
      <c r="AE8611"/>
      <c r="AG8611"/>
      <c r="AH8611"/>
      <c r="AJ8611"/>
      <c r="AK8611"/>
      <c r="AM8611"/>
      <c r="AN8611"/>
      <c r="AP8611"/>
      <c r="AQ8611"/>
      <c r="AS8611"/>
      <c r="AT8611"/>
    </row>
    <row r="8612" spans="18:46">
      <c r="R8612"/>
      <c r="S8612"/>
      <c r="U8612"/>
      <c r="V8612"/>
      <c r="X8612"/>
      <c r="Y8612"/>
      <c r="AA8612"/>
      <c r="AB8612"/>
      <c r="AD8612"/>
      <c r="AE8612"/>
      <c r="AG8612"/>
      <c r="AH8612"/>
      <c r="AJ8612"/>
      <c r="AK8612"/>
      <c r="AM8612"/>
      <c r="AN8612"/>
      <c r="AP8612"/>
      <c r="AQ8612"/>
      <c r="AS8612"/>
      <c r="AT8612"/>
    </row>
    <row r="8613" spans="18:46">
      <c r="R8613"/>
      <c r="S8613"/>
      <c r="U8613"/>
      <c r="V8613"/>
      <c r="X8613"/>
      <c r="Y8613"/>
      <c r="AA8613"/>
      <c r="AB8613"/>
      <c r="AD8613"/>
      <c r="AE8613"/>
      <c r="AG8613"/>
      <c r="AH8613"/>
      <c r="AJ8613"/>
      <c r="AK8613"/>
      <c r="AM8613"/>
      <c r="AN8613"/>
      <c r="AP8613"/>
      <c r="AQ8613"/>
      <c r="AS8613"/>
      <c r="AT8613"/>
    </row>
    <row r="8614" spans="18:46">
      <c r="R8614"/>
      <c r="S8614"/>
      <c r="U8614"/>
      <c r="V8614"/>
      <c r="X8614"/>
      <c r="Y8614"/>
      <c r="AA8614"/>
      <c r="AB8614"/>
      <c r="AD8614"/>
      <c r="AE8614"/>
      <c r="AG8614"/>
      <c r="AH8614"/>
      <c r="AJ8614"/>
      <c r="AK8614"/>
      <c r="AM8614"/>
      <c r="AN8614"/>
      <c r="AP8614"/>
      <c r="AQ8614"/>
      <c r="AS8614"/>
      <c r="AT8614"/>
    </row>
    <row r="8615" spans="18:46">
      <c r="R8615"/>
      <c r="S8615"/>
      <c r="U8615"/>
      <c r="V8615"/>
      <c r="X8615"/>
      <c r="Y8615"/>
      <c r="AA8615"/>
      <c r="AB8615"/>
      <c r="AD8615"/>
      <c r="AE8615"/>
      <c r="AG8615"/>
      <c r="AH8615"/>
      <c r="AJ8615"/>
      <c r="AK8615"/>
      <c r="AM8615"/>
      <c r="AN8615"/>
      <c r="AP8615"/>
      <c r="AQ8615"/>
      <c r="AS8615"/>
      <c r="AT8615"/>
    </row>
    <row r="8616" spans="18:46">
      <c r="R8616"/>
      <c r="S8616"/>
      <c r="U8616"/>
      <c r="V8616"/>
      <c r="X8616"/>
      <c r="Y8616"/>
      <c r="AA8616"/>
      <c r="AB8616"/>
      <c r="AD8616"/>
      <c r="AE8616"/>
      <c r="AG8616"/>
      <c r="AH8616"/>
      <c r="AJ8616"/>
      <c r="AK8616"/>
      <c r="AM8616"/>
      <c r="AN8616"/>
      <c r="AP8616"/>
      <c r="AQ8616"/>
      <c r="AS8616"/>
      <c r="AT8616"/>
    </row>
    <row r="8617" spans="18:46">
      <c r="R8617"/>
      <c r="S8617"/>
      <c r="U8617"/>
      <c r="V8617"/>
      <c r="X8617"/>
      <c r="Y8617"/>
      <c r="AA8617"/>
      <c r="AB8617"/>
      <c r="AD8617"/>
      <c r="AE8617"/>
      <c r="AG8617"/>
      <c r="AH8617"/>
      <c r="AJ8617"/>
      <c r="AK8617"/>
      <c r="AM8617"/>
      <c r="AN8617"/>
      <c r="AP8617"/>
      <c r="AQ8617"/>
      <c r="AS8617"/>
      <c r="AT8617"/>
    </row>
    <row r="8618" spans="18:46">
      <c r="R8618"/>
      <c r="S8618"/>
      <c r="U8618"/>
      <c r="V8618"/>
      <c r="X8618"/>
      <c r="Y8618"/>
      <c r="AA8618"/>
      <c r="AB8618"/>
      <c r="AD8618"/>
      <c r="AE8618"/>
      <c r="AG8618"/>
      <c r="AH8618"/>
      <c r="AJ8618"/>
      <c r="AK8618"/>
      <c r="AM8618"/>
      <c r="AN8618"/>
      <c r="AP8618"/>
      <c r="AQ8618"/>
      <c r="AS8618"/>
      <c r="AT8618"/>
    </row>
    <row r="8619" spans="18:46">
      <c r="R8619"/>
      <c r="S8619"/>
      <c r="U8619"/>
      <c r="V8619"/>
      <c r="X8619"/>
      <c r="Y8619"/>
      <c r="AA8619"/>
      <c r="AB8619"/>
      <c r="AD8619"/>
      <c r="AE8619"/>
      <c r="AG8619"/>
      <c r="AH8619"/>
      <c r="AJ8619"/>
      <c r="AK8619"/>
      <c r="AM8619"/>
      <c r="AN8619"/>
      <c r="AP8619"/>
      <c r="AQ8619"/>
      <c r="AS8619"/>
      <c r="AT8619"/>
    </row>
    <row r="8620" spans="18:46">
      <c r="R8620"/>
      <c r="S8620"/>
      <c r="U8620"/>
      <c r="V8620"/>
      <c r="X8620"/>
      <c r="Y8620"/>
      <c r="AA8620"/>
      <c r="AB8620"/>
      <c r="AD8620"/>
      <c r="AE8620"/>
      <c r="AG8620"/>
      <c r="AH8620"/>
      <c r="AJ8620"/>
      <c r="AK8620"/>
      <c r="AM8620"/>
      <c r="AN8620"/>
      <c r="AP8620"/>
      <c r="AQ8620"/>
      <c r="AS8620"/>
      <c r="AT8620"/>
    </row>
    <row r="8621" spans="18:46">
      <c r="R8621"/>
      <c r="S8621"/>
      <c r="U8621"/>
      <c r="V8621"/>
      <c r="X8621"/>
      <c r="Y8621"/>
      <c r="AA8621"/>
      <c r="AB8621"/>
      <c r="AD8621"/>
      <c r="AE8621"/>
      <c r="AG8621"/>
      <c r="AH8621"/>
      <c r="AJ8621"/>
      <c r="AK8621"/>
      <c r="AM8621"/>
      <c r="AN8621"/>
      <c r="AP8621"/>
      <c r="AQ8621"/>
      <c r="AS8621"/>
      <c r="AT8621"/>
    </row>
    <row r="8622" spans="18:46">
      <c r="R8622"/>
      <c r="S8622"/>
      <c r="U8622"/>
      <c r="V8622"/>
      <c r="X8622"/>
      <c r="Y8622"/>
      <c r="AA8622"/>
      <c r="AB8622"/>
      <c r="AD8622"/>
      <c r="AE8622"/>
      <c r="AG8622"/>
      <c r="AH8622"/>
      <c r="AJ8622"/>
      <c r="AK8622"/>
      <c r="AM8622"/>
      <c r="AN8622"/>
      <c r="AP8622"/>
      <c r="AQ8622"/>
      <c r="AS8622"/>
      <c r="AT8622"/>
    </row>
    <row r="8623" spans="18:46">
      <c r="R8623"/>
      <c r="S8623"/>
      <c r="U8623"/>
      <c r="V8623"/>
      <c r="X8623"/>
      <c r="Y8623"/>
      <c r="AA8623"/>
      <c r="AB8623"/>
      <c r="AD8623"/>
      <c r="AE8623"/>
      <c r="AG8623"/>
      <c r="AH8623"/>
      <c r="AJ8623"/>
      <c r="AK8623"/>
      <c r="AM8623"/>
      <c r="AN8623"/>
      <c r="AP8623"/>
      <c r="AQ8623"/>
      <c r="AS8623"/>
      <c r="AT8623"/>
    </row>
    <row r="8624" spans="18:46">
      <c r="R8624"/>
      <c r="S8624"/>
      <c r="U8624"/>
      <c r="V8624"/>
      <c r="X8624"/>
      <c r="Y8624"/>
      <c r="AA8624"/>
      <c r="AB8624"/>
      <c r="AD8624"/>
      <c r="AE8624"/>
      <c r="AG8624"/>
      <c r="AH8624"/>
      <c r="AJ8624"/>
      <c r="AK8624"/>
      <c r="AM8624"/>
      <c r="AN8624"/>
      <c r="AP8624"/>
      <c r="AQ8624"/>
      <c r="AS8624"/>
      <c r="AT8624"/>
    </row>
    <row r="8625" spans="18:46">
      <c r="R8625"/>
      <c r="S8625"/>
      <c r="U8625"/>
      <c r="V8625"/>
      <c r="X8625"/>
      <c r="Y8625"/>
      <c r="AA8625"/>
      <c r="AB8625"/>
      <c r="AD8625"/>
      <c r="AE8625"/>
      <c r="AG8625"/>
      <c r="AH8625"/>
      <c r="AJ8625"/>
      <c r="AK8625"/>
      <c r="AM8625"/>
      <c r="AN8625"/>
      <c r="AP8625"/>
      <c r="AQ8625"/>
      <c r="AS8625"/>
      <c r="AT8625"/>
    </row>
    <row r="8626" spans="18:46">
      <c r="R8626"/>
      <c r="S8626"/>
      <c r="U8626"/>
      <c r="V8626"/>
      <c r="X8626"/>
      <c r="Y8626"/>
      <c r="AA8626"/>
      <c r="AB8626"/>
      <c r="AD8626"/>
      <c r="AE8626"/>
      <c r="AG8626"/>
      <c r="AH8626"/>
      <c r="AJ8626"/>
      <c r="AK8626"/>
      <c r="AM8626"/>
      <c r="AN8626"/>
      <c r="AP8626"/>
      <c r="AQ8626"/>
      <c r="AS8626"/>
      <c r="AT8626"/>
    </row>
    <row r="8627" spans="18:46">
      <c r="R8627"/>
      <c r="S8627"/>
      <c r="U8627"/>
      <c r="V8627"/>
      <c r="X8627"/>
      <c r="Y8627"/>
      <c r="AA8627"/>
      <c r="AB8627"/>
      <c r="AD8627"/>
      <c r="AE8627"/>
      <c r="AG8627"/>
      <c r="AH8627"/>
      <c r="AJ8627"/>
      <c r="AK8627"/>
      <c r="AM8627"/>
      <c r="AN8627"/>
      <c r="AP8627"/>
      <c r="AQ8627"/>
      <c r="AS8627"/>
      <c r="AT8627"/>
    </row>
    <row r="8628" spans="18:46">
      <c r="R8628"/>
      <c r="S8628"/>
      <c r="U8628"/>
      <c r="V8628"/>
      <c r="X8628"/>
      <c r="Y8628"/>
      <c r="AA8628"/>
      <c r="AB8628"/>
      <c r="AD8628"/>
      <c r="AE8628"/>
      <c r="AG8628"/>
      <c r="AH8628"/>
      <c r="AJ8628"/>
      <c r="AK8628"/>
      <c r="AM8628"/>
      <c r="AN8628"/>
      <c r="AP8628"/>
      <c r="AQ8628"/>
      <c r="AS8628"/>
      <c r="AT8628"/>
    </row>
    <row r="8629" spans="18:46">
      <c r="R8629"/>
      <c r="S8629"/>
      <c r="U8629"/>
      <c r="V8629"/>
      <c r="X8629"/>
      <c r="Y8629"/>
      <c r="AA8629"/>
      <c r="AB8629"/>
      <c r="AD8629"/>
      <c r="AE8629"/>
      <c r="AG8629"/>
      <c r="AH8629"/>
      <c r="AJ8629"/>
      <c r="AK8629"/>
      <c r="AM8629"/>
      <c r="AN8629"/>
      <c r="AP8629"/>
      <c r="AQ8629"/>
      <c r="AS8629"/>
      <c r="AT8629"/>
    </row>
    <row r="8630" spans="18:46">
      <c r="R8630"/>
      <c r="S8630"/>
      <c r="U8630"/>
      <c r="V8630"/>
      <c r="X8630"/>
      <c r="Y8630"/>
      <c r="AA8630"/>
      <c r="AB8630"/>
      <c r="AD8630"/>
      <c r="AE8630"/>
      <c r="AG8630"/>
      <c r="AH8630"/>
      <c r="AJ8630"/>
      <c r="AK8630"/>
      <c r="AM8630"/>
      <c r="AN8630"/>
      <c r="AP8630"/>
      <c r="AQ8630"/>
      <c r="AS8630"/>
      <c r="AT8630"/>
    </row>
    <row r="8631" spans="18:46">
      <c r="R8631"/>
      <c r="S8631"/>
      <c r="U8631"/>
      <c r="V8631"/>
      <c r="X8631"/>
      <c r="Y8631"/>
      <c r="AA8631"/>
      <c r="AB8631"/>
      <c r="AD8631"/>
      <c r="AE8631"/>
      <c r="AG8631"/>
      <c r="AH8631"/>
      <c r="AJ8631"/>
      <c r="AK8631"/>
      <c r="AM8631"/>
      <c r="AN8631"/>
      <c r="AP8631"/>
      <c r="AQ8631"/>
      <c r="AS8631"/>
      <c r="AT8631"/>
    </row>
    <row r="8632" spans="18:46">
      <c r="R8632"/>
      <c r="S8632"/>
      <c r="U8632"/>
      <c r="V8632"/>
      <c r="X8632"/>
      <c r="Y8632"/>
      <c r="AA8632"/>
      <c r="AB8632"/>
      <c r="AD8632"/>
      <c r="AE8632"/>
      <c r="AG8632"/>
      <c r="AH8632"/>
      <c r="AJ8632"/>
      <c r="AK8632"/>
      <c r="AM8632"/>
      <c r="AN8632"/>
      <c r="AP8632"/>
      <c r="AQ8632"/>
      <c r="AS8632"/>
      <c r="AT8632"/>
    </row>
    <row r="8633" spans="18:46">
      <c r="R8633"/>
      <c r="S8633"/>
      <c r="U8633"/>
      <c r="V8633"/>
      <c r="X8633"/>
      <c r="Y8633"/>
      <c r="AA8633"/>
      <c r="AB8633"/>
      <c r="AD8633"/>
      <c r="AE8633"/>
      <c r="AG8633"/>
      <c r="AH8633"/>
      <c r="AJ8633"/>
      <c r="AK8633"/>
      <c r="AM8633"/>
      <c r="AN8633"/>
      <c r="AP8633"/>
      <c r="AQ8633"/>
      <c r="AS8633"/>
      <c r="AT8633"/>
    </row>
    <row r="8634" spans="18:46">
      <c r="R8634"/>
      <c r="S8634"/>
      <c r="U8634"/>
      <c r="V8634"/>
      <c r="X8634"/>
      <c r="Y8634"/>
      <c r="AA8634"/>
      <c r="AB8634"/>
      <c r="AD8634"/>
      <c r="AE8634"/>
      <c r="AG8634"/>
      <c r="AH8634"/>
      <c r="AJ8634"/>
      <c r="AK8634"/>
      <c r="AM8634"/>
      <c r="AN8634"/>
      <c r="AP8634"/>
      <c r="AQ8634"/>
      <c r="AS8634"/>
      <c r="AT8634"/>
    </row>
    <row r="8635" spans="18:46">
      <c r="R8635"/>
      <c r="S8635"/>
      <c r="U8635"/>
      <c r="V8635"/>
      <c r="X8635"/>
      <c r="Y8635"/>
      <c r="AA8635"/>
      <c r="AB8635"/>
      <c r="AD8635"/>
      <c r="AE8635"/>
      <c r="AG8635"/>
      <c r="AH8635"/>
      <c r="AJ8635"/>
      <c r="AK8635"/>
      <c r="AM8635"/>
      <c r="AN8635"/>
      <c r="AP8635"/>
      <c r="AQ8635"/>
      <c r="AS8635"/>
      <c r="AT8635"/>
    </row>
    <row r="8636" spans="18:46">
      <c r="R8636"/>
      <c r="S8636"/>
      <c r="U8636"/>
      <c r="V8636"/>
      <c r="X8636"/>
      <c r="Y8636"/>
      <c r="AA8636"/>
      <c r="AB8636"/>
      <c r="AD8636"/>
      <c r="AE8636"/>
      <c r="AG8636"/>
      <c r="AH8636"/>
      <c r="AJ8636"/>
      <c r="AK8636"/>
      <c r="AM8636"/>
      <c r="AN8636"/>
      <c r="AP8636"/>
      <c r="AQ8636"/>
      <c r="AS8636"/>
      <c r="AT8636"/>
    </row>
    <row r="8637" spans="18:46">
      <c r="R8637"/>
      <c r="S8637"/>
      <c r="U8637"/>
      <c r="V8637"/>
      <c r="X8637"/>
      <c r="Y8637"/>
      <c r="AA8637"/>
      <c r="AB8637"/>
      <c r="AD8637"/>
      <c r="AE8637"/>
      <c r="AG8637"/>
      <c r="AH8637"/>
      <c r="AJ8637"/>
      <c r="AK8637"/>
      <c r="AM8637"/>
      <c r="AN8637"/>
      <c r="AP8637"/>
      <c r="AQ8637"/>
      <c r="AS8637"/>
      <c r="AT8637"/>
    </row>
    <row r="8638" spans="18:46">
      <c r="R8638"/>
      <c r="S8638"/>
      <c r="U8638"/>
      <c r="V8638"/>
      <c r="X8638"/>
      <c r="Y8638"/>
      <c r="AA8638"/>
      <c r="AB8638"/>
      <c r="AD8638"/>
      <c r="AE8638"/>
      <c r="AG8638"/>
      <c r="AH8638"/>
      <c r="AJ8638"/>
      <c r="AK8638"/>
      <c r="AM8638"/>
      <c r="AN8638"/>
      <c r="AP8638"/>
      <c r="AQ8638"/>
      <c r="AS8638"/>
      <c r="AT8638"/>
    </row>
    <row r="8639" spans="18:46">
      <c r="R8639"/>
      <c r="S8639"/>
      <c r="U8639"/>
      <c r="V8639"/>
      <c r="X8639"/>
      <c r="Y8639"/>
      <c r="AA8639"/>
      <c r="AB8639"/>
      <c r="AD8639"/>
      <c r="AE8639"/>
      <c r="AG8639"/>
      <c r="AH8639"/>
      <c r="AJ8639"/>
      <c r="AK8639"/>
      <c r="AM8639"/>
      <c r="AN8639"/>
      <c r="AP8639"/>
      <c r="AQ8639"/>
      <c r="AS8639"/>
      <c r="AT8639"/>
    </row>
    <row r="8640" spans="18:46">
      <c r="R8640"/>
      <c r="S8640"/>
      <c r="U8640"/>
      <c r="V8640"/>
      <c r="X8640"/>
      <c r="Y8640"/>
      <c r="AA8640"/>
      <c r="AB8640"/>
      <c r="AD8640"/>
      <c r="AE8640"/>
      <c r="AG8640"/>
      <c r="AH8640"/>
      <c r="AJ8640"/>
      <c r="AK8640"/>
      <c r="AM8640"/>
      <c r="AN8640"/>
      <c r="AP8640"/>
      <c r="AQ8640"/>
      <c r="AS8640"/>
      <c r="AT8640"/>
    </row>
    <row r="8641" spans="18:46">
      <c r="R8641"/>
      <c r="S8641"/>
      <c r="U8641"/>
      <c r="V8641"/>
      <c r="X8641"/>
      <c r="Y8641"/>
      <c r="AA8641"/>
      <c r="AB8641"/>
      <c r="AD8641"/>
      <c r="AE8641"/>
      <c r="AG8641"/>
      <c r="AH8641"/>
      <c r="AJ8641"/>
      <c r="AK8641"/>
      <c r="AM8641"/>
      <c r="AN8641"/>
      <c r="AP8641"/>
      <c r="AQ8641"/>
      <c r="AS8641"/>
      <c r="AT8641"/>
    </row>
    <row r="8642" spans="18:46">
      <c r="R8642"/>
      <c r="S8642"/>
      <c r="U8642"/>
      <c r="V8642"/>
      <c r="X8642"/>
      <c r="Y8642"/>
      <c r="AA8642"/>
      <c r="AB8642"/>
      <c r="AD8642"/>
      <c r="AE8642"/>
      <c r="AG8642"/>
      <c r="AH8642"/>
      <c r="AJ8642"/>
      <c r="AK8642"/>
      <c r="AM8642"/>
      <c r="AN8642"/>
      <c r="AP8642"/>
      <c r="AQ8642"/>
      <c r="AS8642"/>
      <c r="AT8642"/>
    </row>
    <row r="8643" spans="18:46">
      <c r="R8643"/>
      <c r="S8643"/>
      <c r="U8643"/>
      <c r="V8643"/>
      <c r="X8643"/>
      <c r="Y8643"/>
      <c r="AA8643"/>
      <c r="AB8643"/>
      <c r="AD8643"/>
      <c r="AE8643"/>
      <c r="AG8643"/>
      <c r="AH8643"/>
      <c r="AJ8643"/>
      <c r="AK8643"/>
      <c r="AM8643"/>
      <c r="AN8643"/>
      <c r="AP8643"/>
      <c r="AQ8643"/>
      <c r="AS8643"/>
      <c r="AT8643"/>
    </row>
    <row r="8644" spans="18:46">
      <c r="R8644"/>
      <c r="S8644"/>
      <c r="U8644"/>
      <c r="V8644"/>
      <c r="X8644"/>
      <c r="Y8644"/>
      <c r="AA8644"/>
      <c r="AB8644"/>
      <c r="AD8644"/>
      <c r="AE8644"/>
      <c r="AG8644"/>
      <c r="AH8644"/>
      <c r="AJ8644"/>
      <c r="AK8644"/>
      <c r="AM8644"/>
      <c r="AN8644"/>
      <c r="AP8644"/>
      <c r="AQ8644"/>
      <c r="AS8644"/>
      <c r="AT8644"/>
    </row>
    <row r="8645" spans="18:46">
      <c r="R8645"/>
      <c r="S8645"/>
      <c r="U8645"/>
      <c r="V8645"/>
      <c r="X8645"/>
      <c r="Y8645"/>
      <c r="AA8645"/>
      <c r="AB8645"/>
      <c r="AD8645"/>
      <c r="AE8645"/>
      <c r="AG8645"/>
      <c r="AH8645"/>
      <c r="AJ8645"/>
      <c r="AK8645"/>
      <c r="AM8645"/>
      <c r="AN8645"/>
      <c r="AP8645"/>
      <c r="AQ8645"/>
      <c r="AS8645"/>
      <c r="AT8645"/>
    </row>
    <row r="8646" spans="18:46">
      <c r="R8646"/>
      <c r="S8646"/>
      <c r="U8646"/>
      <c r="V8646"/>
      <c r="X8646"/>
      <c r="Y8646"/>
      <c r="AA8646"/>
      <c r="AB8646"/>
      <c r="AD8646"/>
      <c r="AE8646"/>
      <c r="AG8646"/>
      <c r="AH8646"/>
      <c r="AJ8646"/>
      <c r="AK8646"/>
      <c r="AM8646"/>
      <c r="AN8646"/>
      <c r="AP8646"/>
      <c r="AQ8646"/>
      <c r="AS8646"/>
      <c r="AT8646"/>
    </row>
    <row r="8647" spans="18:46">
      <c r="R8647"/>
      <c r="S8647"/>
      <c r="U8647"/>
      <c r="V8647"/>
      <c r="X8647"/>
      <c r="Y8647"/>
      <c r="AA8647"/>
      <c r="AB8647"/>
      <c r="AD8647"/>
      <c r="AE8647"/>
      <c r="AG8647"/>
      <c r="AH8647"/>
      <c r="AJ8647"/>
      <c r="AK8647"/>
      <c r="AM8647"/>
      <c r="AN8647"/>
      <c r="AP8647"/>
      <c r="AQ8647"/>
      <c r="AS8647"/>
      <c r="AT8647"/>
    </row>
    <row r="8648" spans="18:46">
      <c r="R8648"/>
      <c r="S8648"/>
      <c r="U8648"/>
      <c r="V8648"/>
      <c r="X8648"/>
      <c r="Y8648"/>
      <c r="AA8648"/>
      <c r="AB8648"/>
      <c r="AD8648"/>
      <c r="AE8648"/>
      <c r="AG8648"/>
      <c r="AH8648"/>
      <c r="AJ8648"/>
      <c r="AK8648"/>
      <c r="AM8648"/>
      <c r="AN8648"/>
      <c r="AP8648"/>
      <c r="AQ8648"/>
      <c r="AS8648"/>
      <c r="AT8648"/>
    </row>
    <row r="8649" spans="18:46">
      <c r="R8649"/>
      <c r="S8649"/>
      <c r="U8649"/>
      <c r="V8649"/>
      <c r="X8649"/>
      <c r="Y8649"/>
      <c r="AA8649"/>
      <c r="AB8649"/>
      <c r="AD8649"/>
      <c r="AE8649"/>
      <c r="AG8649"/>
      <c r="AH8649"/>
      <c r="AJ8649"/>
      <c r="AK8649"/>
      <c r="AM8649"/>
      <c r="AN8649"/>
      <c r="AP8649"/>
      <c r="AQ8649"/>
      <c r="AS8649"/>
      <c r="AT8649"/>
    </row>
    <row r="8650" spans="18:46">
      <c r="R8650"/>
      <c r="S8650"/>
      <c r="U8650"/>
      <c r="V8650"/>
      <c r="X8650"/>
      <c r="Y8650"/>
      <c r="AA8650"/>
      <c r="AB8650"/>
      <c r="AD8650"/>
      <c r="AE8650"/>
      <c r="AG8650"/>
      <c r="AH8650"/>
      <c r="AJ8650"/>
      <c r="AK8650"/>
      <c r="AM8650"/>
      <c r="AN8650"/>
      <c r="AP8650"/>
      <c r="AQ8650"/>
      <c r="AS8650"/>
      <c r="AT8650"/>
    </row>
    <row r="8651" spans="18:46">
      <c r="R8651"/>
      <c r="S8651"/>
      <c r="U8651"/>
      <c r="V8651"/>
      <c r="X8651"/>
      <c r="Y8651"/>
      <c r="AA8651"/>
      <c r="AB8651"/>
      <c r="AD8651"/>
      <c r="AE8651"/>
      <c r="AG8651"/>
      <c r="AH8651"/>
      <c r="AJ8651"/>
      <c r="AK8651"/>
      <c r="AM8651"/>
      <c r="AN8651"/>
      <c r="AP8651"/>
      <c r="AQ8651"/>
      <c r="AS8651"/>
      <c r="AT8651"/>
    </row>
    <row r="8652" spans="18:46">
      <c r="R8652"/>
      <c r="S8652"/>
      <c r="U8652"/>
      <c r="V8652"/>
      <c r="X8652"/>
      <c r="Y8652"/>
      <c r="AA8652"/>
      <c r="AB8652"/>
      <c r="AD8652"/>
      <c r="AE8652"/>
      <c r="AG8652"/>
      <c r="AH8652"/>
      <c r="AJ8652"/>
      <c r="AK8652"/>
      <c r="AM8652"/>
      <c r="AN8652"/>
      <c r="AP8652"/>
      <c r="AQ8652"/>
      <c r="AS8652"/>
      <c r="AT8652"/>
    </row>
    <row r="8653" spans="18:46">
      <c r="R8653"/>
      <c r="S8653"/>
      <c r="U8653"/>
      <c r="V8653"/>
      <c r="X8653"/>
      <c r="Y8653"/>
      <c r="AA8653"/>
      <c r="AB8653"/>
      <c r="AD8653"/>
      <c r="AE8653"/>
      <c r="AG8653"/>
      <c r="AH8653"/>
      <c r="AJ8653"/>
      <c r="AK8653"/>
      <c r="AM8653"/>
      <c r="AN8653"/>
      <c r="AP8653"/>
      <c r="AQ8653"/>
      <c r="AS8653"/>
      <c r="AT8653"/>
    </row>
    <row r="8654" spans="18:46">
      <c r="R8654"/>
      <c r="S8654"/>
      <c r="U8654"/>
      <c r="V8654"/>
      <c r="X8654"/>
      <c r="Y8654"/>
      <c r="AA8654"/>
      <c r="AB8654"/>
      <c r="AD8654"/>
      <c r="AE8654"/>
      <c r="AG8654"/>
      <c r="AH8654"/>
      <c r="AJ8654"/>
      <c r="AK8654"/>
      <c r="AM8654"/>
      <c r="AN8654"/>
      <c r="AP8654"/>
      <c r="AQ8654"/>
      <c r="AS8654"/>
      <c r="AT8654"/>
    </row>
    <row r="8655" spans="18:46">
      <c r="R8655"/>
      <c r="S8655"/>
      <c r="U8655"/>
      <c r="V8655"/>
      <c r="X8655"/>
      <c r="Y8655"/>
      <c r="AA8655"/>
      <c r="AB8655"/>
      <c r="AD8655"/>
      <c r="AE8655"/>
      <c r="AG8655"/>
      <c r="AH8655"/>
      <c r="AJ8655"/>
      <c r="AK8655"/>
      <c r="AM8655"/>
      <c r="AN8655"/>
      <c r="AP8655"/>
      <c r="AQ8655"/>
      <c r="AS8655"/>
      <c r="AT8655"/>
    </row>
    <row r="8656" spans="18:46">
      <c r="R8656"/>
      <c r="S8656"/>
      <c r="U8656"/>
      <c r="V8656"/>
      <c r="X8656"/>
      <c r="Y8656"/>
      <c r="AA8656"/>
      <c r="AB8656"/>
      <c r="AD8656"/>
      <c r="AE8656"/>
      <c r="AG8656"/>
      <c r="AH8656"/>
      <c r="AJ8656"/>
      <c r="AK8656"/>
      <c r="AM8656"/>
      <c r="AN8656"/>
      <c r="AP8656"/>
      <c r="AQ8656"/>
      <c r="AS8656"/>
      <c r="AT8656"/>
    </row>
    <row r="8657" spans="18:46">
      <c r="R8657"/>
      <c r="S8657"/>
      <c r="U8657"/>
      <c r="V8657"/>
      <c r="X8657"/>
      <c r="Y8657"/>
      <c r="AA8657"/>
      <c r="AB8657"/>
      <c r="AD8657"/>
      <c r="AE8657"/>
      <c r="AG8657"/>
      <c r="AH8657"/>
      <c r="AJ8657"/>
      <c r="AK8657"/>
      <c r="AM8657"/>
      <c r="AN8657"/>
      <c r="AP8657"/>
      <c r="AQ8657"/>
      <c r="AS8657"/>
      <c r="AT8657"/>
    </row>
    <row r="8658" spans="18:46">
      <c r="R8658"/>
      <c r="S8658"/>
      <c r="U8658"/>
      <c r="V8658"/>
      <c r="X8658"/>
      <c r="Y8658"/>
      <c r="AA8658"/>
      <c r="AB8658"/>
      <c r="AD8658"/>
      <c r="AE8658"/>
      <c r="AG8658"/>
      <c r="AH8658"/>
      <c r="AJ8658"/>
      <c r="AK8658"/>
      <c r="AM8658"/>
      <c r="AN8658"/>
      <c r="AP8658"/>
      <c r="AQ8658"/>
      <c r="AS8658"/>
      <c r="AT8658"/>
    </row>
    <row r="8659" spans="18:46">
      <c r="R8659"/>
      <c r="S8659"/>
      <c r="U8659"/>
      <c r="V8659"/>
      <c r="X8659"/>
      <c r="Y8659"/>
      <c r="AA8659"/>
      <c r="AB8659"/>
      <c r="AD8659"/>
      <c r="AE8659"/>
      <c r="AG8659"/>
      <c r="AH8659"/>
      <c r="AJ8659"/>
      <c r="AK8659"/>
      <c r="AM8659"/>
      <c r="AN8659"/>
      <c r="AP8659"/>
      <c r="AQ8659"/>
      <c r="AS8659"/>
      <c r="AT8659"/>
    </row>
    <row r="8660" spans="18:46">
      <c r="R8660"/>
      <c r="S8660"/>
      <c r="U8660"/>
      <c r="V8660"/>
      <c r="X8660"/>
      <c r="Y8660"/>
      <c r="AA8660"/>
      <c r="AB8660"/>
      <c r="AD8660"/>
      <c r="AE8660"/>
      <c r="AG8660"/>
      <c r="AH8660"/>
      <c r="AJ8660"/>
      <c r="AK8660"/>
      <c r="AM8660"/>
      <c r="AN8660"/>
      <c r="AP8660"/>
      <c r="AQ8660"/>
      <c r="AS8660"/>
      <c r="AT8660"/>
    </row>
    <row r="8661" spans="18:46">
      <c r="R8661"/>
      <c r="S8661"/>
      <c r="U8661"/>
      <c r="V8661"/>
      <c r="X8661"/>
      <c r="Y8661"/>
      <c r="AA8661"/>
      <c r="AB8661"/>
      <c r="AD8661"/>
      <c r="AE8661"/>
      <c r="AG8661"/>
      <c r="AH8661"/>
      <c r="AJ8661"/>
      <c r="AK8661"/>
      <c r="AM8661"/>
      <c r="AN8661"/>
      <c r="AP8661"/>
      <c r="AQ8661"/>
      <c r="AS8661"/>
      <c r="AT8661"/>
    </row>
    <row r="8662" spans="18:46">
      <c r="R8662"/>
      <c r="S8662"/>
      <c r="U8662"/>
      <c r="V8662"/>
      <c r="X8662"/>
      <c r="Y8662"/>
      <c r="AA8662"/>
      <c r="AB8662"/>
      <c r="AD8662"/>
      <c r="AE8662"/>
      <c r="AG8662"/>
      <c r="AH8662"/>
      <c r="AJ8662"/>
      <c r="AK8662"/>
      <c r="AM8662"/>
      <c r="AN8662"/>
      <c r="AP8662"/>
      <c r="AQ8662"/>
      <c r="AS8662"/>
      <c r="AT8662"/>
    </row>
    <row r="8663" spans="18:46">
      <c r="R8663"/>
      <c r="S8663"/>
      <c r="U8663"/>
      <c r="V8663"/>
      <c r="X8663"/>
      <c r="Y8663"/>
      <c r="AA8663"/>
      <c r="AB8663"/>
      <c r="AD8663"/>
      <c r="AE8663"/>
      <c r="AG8663"/>
      <c r="AH8663"/>
      <c r="AJ8663"/>
      <c r="AK8663"/>
      <c r="AM8663"/>
      <c r="AN8663"/>
      <c r="AP8663"/>
      <c r="AQ8663"/>
      <c r="AS8663"/>
      <c r="AT8663"/>
    </row>
    <row r="8664" spans="18:46">
      <c r="R8664"/>
      <c r="S8664"/>
      <c r="U8664"/>
      <c r="V8664"/>
      <c r="X8664"/>
      <c r="Y8664"/>
      <c r="AA8664"/>
      <c r="AB8664"/>
      <c r="AD8664"/>
      <c r="AE8664"/>
      <c r="AG8664"/>
      <c r="AH8664"/>
      <c r="AJ8664"/>
      <c r="AK8664"/>
      <c r="AM8664"/>
      <c r="AN8664"/>
      <c r="AP8664"/>
      <c r="AQ8664"/>
      <c r="AS8664"/>
      <c r="AT8664"/>
    </row>
    <row r="8665" spans="18:46">
      <c r="R8665"/>
      <c r="S8665"/>
      <c r="U8665"/>
      <c r="V8665"/>
      <c r="X8665"/>
      <c r="Y8665"/>
      <c r="AA8665"/>
      <c r="AB8665"/>
      <c r="AD8665"/>
      <c r="AE8665"/>
      <c r="AG8665"/>
      <c r="AH8665"/>
      <c r="AJ8665"/>
      <c r="AK8665"/>
      <c r="AM8665"/>
      <c r="AN8665"/>
      <c r="AP8665"/>
      <c r="AQ8665"/>
      <c r="AS8665"/>
      <c r="AT8665"/>
    </row>
    <row r="8666" spans="18:46">
      <c r="R8666"/>
      <c r="S8666"/>
      <c r="U8666"/>
      <c r="V8666"/>
      <c r="X8666"/>
      <c r="Y8666"/>
      <c r="AA8666"/>
      <c r="AB8666"/>
      <c r="AD8666"/>
      <c r="AE8666"/>
      <c r="AG8666"/>
      <c r="AH8666"/>
      <c r="AJ8666"/>
      <c r="AK8666"/>
      <c r="AM8666"/>
      <c r="AN8666"/>
      <c r="AP8666"/>
      <c r="AQ8666"/>
      <c r="AS8666"/>
      <c r="AT8666"/>
    </row>
    <row r="8667" spans="18:46">
      <c r="R8667"/>
      <c r="S8667"/>
      <c r="U8667"/>
      <c r="V8667"/>
      <c r="X8667"/>
      <c r="Y8667"/>
      <c r="AA8667"/>
      <c r="AB8667"/>
      <c r="AD8667"/>
      <c r="AE8667"/>
      <c r="AG8667"/>
      <c r="AH8667"/>
      <c r="AJ8667"/>
      <c r="AK8667"/>
      <c r="AM8667"/>
      <c r="AN8667"/>
      <c r="AP8667"/>
      <c r="AQ8667"/>
      <c r="AS8667"/>
      <c r="AT8667"/>
    </row>
    <row r="8668" spans="18:46">
      <c r="R8668"/>
      <c r="S8668"/>
      <c r="U8668"/>
      <c r="V8668"/>
      <c r="X8668"/>
      <c r="Y8668"/>
      <c r="AA8668"/>
      <c r="AB8668"/>
      <c r="AD8668"/>
      <c r="AE8668"/>
      <c r="AG8668"/>
      <c r="AH8668"/>
      <c r="AJ8668"/>
      <c r="AK8668"/>
      <c r="AM8668"/>
      <c r="AN8668"/>
      <c r="AP8668"/>
      <c r="AQ8668"/>
      <c r="AS8668"/>
      <c r="AT8668"/>
    </row>
    <row r="8669" spans="18:46">
      <c r="R8669"/>
      <c r="S8669"/>
      <c r="U8669"/>
      <c r="V8669"/>
      <c r="X8669"/>
      <c r="Y8669"/>
      <c r="AA8669"/>
      <c r="AB8669"/>
      <c r="AD8669"/>
      <c r="AE8669"/>
      <c r="AG8669"/>
      <c r="AH8669"/>
      <c r="AJ8669"/>
      <c r="AK8669"/>
      <c r="AM8669"/>
      <c r="AN8669"/>
      <c r="AP8669"/>
      <c r="AQ8669"/>
      <c r="AS8669"/>
      <c r="AT8669"/>
    </row>
    <row r="8670" spans="18:46">
      <c r="R8670"/>
      <c r="S8670"/>
      <c r="U8670"/>
      <c r="V8670"/>
      <c r="X8670"/>
      <c r="Y8670"/>
      <c r="AA8670"/>
      <c r="AB8670"/>
      <c r="AD8670"/>
      <c r="AE8670"/>
      <c r="AG8670"/>
      <c r="AH8670"/>
      <c r="AJ8670"/>
      <c r="AK8670"/>
      <c r="AM8670"/>
      <c r="AN8670"/>
      <c r="AP8670"/>
      <c r="AQ8670"/>
      <c r="AS8670"/>
      <c r="AT8670"/>
    </row>
    <row r="8671" spans="18:46">
      <c r="R8671"/>
      <c r="S8671"/>
      <c r="U8671"/>
      <c r="V8671"/>
      <c r="X8671"/>
      <c r="Y8671"/>
      <c r="AA8671"/>
      <c r="AB8671"/>
      <c r="AD8671"/>
      <c r="AE8671"/>
      <c r="AG8671"/>
      <c r="AH8671"/>
      <c r="AJ8671"/>
      <c r="AK8671"/>
      <c r="AM8671"/>
      <c r="AN8671"/>
      <c r="AP8671"/>
      <c r="AQ8671"/>
      <c r="AS8671"/>
      <c r="AT8671"/>
    </row>
    <row r="8672" spans="18:46">
      <c r="R8672"/>
      <c r="S8672"/>
      <c r="U8672"/>
      <c r="V8672"/>
      <c r="X8672"/>
      <c r="Y8672"/>
      <c r="AA8672"/>
      <c r="AB8672"/>
      <c r="AD8672"/>
      <c r="AE8672"/>
      <c r="AG8672"/>
      <c r="AH8672"/>
      <c r="AJ8672"/>
      <c r="AK8672"/>
      <c r="AM8672"/>
      <c r="AN8672"/>
      <c r="AP8672"/>
      <c r="AQ8672"/>
      <c r="AS8672"/>
      <c r="AT8672"/>
    </row>
    <row r="8673" spans="18:46">
      <c r="R8673"/>
      <c r="S8673"/>
      <c r="U8673"/>
      <c r="V8673"/>
      <c r="X8673"/>
      <c r="Y8673"/>
      <c r="AA8673"/>
      <c r="AB8673"/>
      <c r="AD8673"/>
      <c r="AE8673"/>
      <c r="AG8673"/>
      <c r="AH8673"/>
      <c r="AJ8673"/>
      <c r="AK8673"/>
      <c r="AM8673"/>
      <c r="AN8673"/>
      <c r="AP8673"/>
      <c r="AQ8673"/>
      <c r="AS8673"/>
      <c r="AT8673"/>
    </row>
    <row r="8674" spans="18:46">
      <c r="R8674"/>
      <c r="S8674"/>
      <c r="U8674"/>
      <c r="V8674"/>
      <c r="X8674"/>
      <c r="Y8674"/>
      <c r="AA8674"/>
      <c r="AB8674"/>
      <c r="AD8674"/>
      <c r="AE8674"/>
      <c r="AG8674"/>
      <c r="AH8674"/>
      <c r="AJ8674"/>
      <c r="AK8674"/>
      <c r="AM8674"/>
      <c r="AN8674"/>
      <c r="AP8674"/>
      <c r="AQ8674"/>
      <c r="AS8674"/>
      <c r="AT8674"/>
    </row>
    <row r="8675" spans="18:46">
      <c r="R8675"/>
      <c r="S8675"/>
      <c r="U8675"/>
      <c r="V8675"/>
      <c r="X8675"/>
      <c r="Y8675"/>
      <c r="AA8675"/>
      <c r="AB8675"/>
      <c r="AD8675"/>
      <c r="AE8675"/>
      <c r="AG8675"/>
      <c r="AH8675"/>
      <c r="AJ8675"/>
      <c r="AK8675"/>
      <c r="AM8675"/>
      <c r="AN8675"/>
      <c r="AP8675"/>
      <c r="AQ8675"/>
      <c r="AS8675"/>
      <c r="AT8675"/>
    </row>
    <row r="8676" spans="18:46">
      <c r="R8676"/>
      <c r="S8676"/>
      <c r="U8676"/>
      <c r="V8676"/>
      <c r="X8676"/>
      <c r="Y8676"/>
      <c r="AA8676"/>
      <c r="AB8676"/>
      <c r="AD8676"/>
      <c r="AE8676"/>
      <c r="AG8676"/>
      <c r="AH8676"/>
      <c r="AJ8676"/>
      <c r="AK8676"/>
      <c r="AM8676"/>
      <c r="AN8676"/>
      <c r="AP8676"/>
      <c r="AQ8676"/>
      <c r="AS8676"/>
      <c r="AT8676"/>
    </row>
    <row r="8677" spans="18:46">
      <c r="R8677"/>
      <c r="S8677"/>
      <c r="U8677"/>
      <c r="V8677"/>
      <c r="X8677"/>
      <c r="Y8677"/>
      <c r="AA8677"/>
      <c r="AB8677"/>
      <c r="AD8677"/>
      <c r="AE8677"/>
      <c r="AG8677"/>
      <c r="AH8677"/>
      <c r="AJ8677"/>
      <c r="AK8677"/>
      <c r="AM8677"/>
      <c r="AN8677"/>
      <c r="AP8677"/>
      <c r="AQ8677"/>
      <c r="AS8677"/>
      <c r="AT8677"/>
    </row>
    <row r="8678" spans="18:46">
      <c r="R8678"/>
      <c r="S8678"/>
      <c r="U8678"/>
      <c r="V8678"/>
      <c r="X8678"/>
      <c r="Y8678"/>
      <c r="AA8678"/>
      <c r="AB8678"/>
      <c r="AD8678"/>
      <c r="AE8678"/>
      <c r="AG8678"/>
      <c r="AH8678"/>
      <c r="AJ8678"/>
      <c r="AK8678"/>
      <c r="AM8678"/>
      <c r="AN8678"/>
      <c r="AP8678"/>
      <c r="AQ8678"/>
      <c r="AS8678"/>
      <c r="AT8678"/>
    </row>
    <row r="8679" spans="18:46">
      <c r="R8679"/>
      <c r="S8679"/>
      <c r="U8679"/>
      <c r="V8679"/>
      <c r="X8679"/>
      <c r="Y8679"/>
      <c r="AA8679"/>
      <c r="AB8679"/>
      <c r="AD8679"/>
      <c r="AE8679"/>
      <c r="AG8679"/>
      <c r="AH8679"/>
      <c r="AJ8679"/>
      <c r="AK8679"/>
      <c r="AM8679"/>
      <c r="AN8679"/>
      <c r="AP8679"/>
      <c r="AQ8679"/>
      <c r="AS8679"/>
      <c r="AT8679"/>
    </row>
    <row r="8680" spans="18:46">
      <c r="R8680"/>
      <c r="S8680"/>
      <c r="U8680"/>
      <c r="V8680"/>
      <c r="X8680"/>
      <c r="Y8680"/>
      <c r="AA8680"/>
      <c r="AB8680"/>
      <c r="AD8680"/>
      <c r="AE8680"/>
      <c r="AG8680"/>
      <c r="AH8680"/>
      <c r="AJ8680"/>
      <c r="AK8680"/>
      <c r="AM8680"/>
      <c r="AN8680"/>
      <c r="AP8680"/>
      <c r="AQ8680"/>
      <c r="AS8680"/>
      <c r="AT8680"/>
    </row>
    <row r="8681" spans="18:46">
      <c r="R8681"/>
      <c r="S8681"/>
      <c r="U8681"/>
      <c r="V8681"/>
      <c r="X8681"/>
      <c r="Y8681"/>
      <c r="AA8681"/>
      <c r="AB8681"/>
      <c r="AD8681"/>
      <c r="AE8681"/>
      <c r="AG8681"/>
      <c r="AH8681"/>
      <c r="AJ8681"/>
      <c r="AK8681"/>
      <c r="AM8681"/>
      <c r="AN8681"/>
      <c r="AP8681"/>
      <c r="AQ8681"/>
      <c r="AS8681"/>
      <c r="AT8681"/>
    </row>
    <row r="8682" spans="18:46">
      <c r="R8682"/>
      <c r="S8682"/>
      <c r="U8682"/>
      <c r="V8682"/>
      <c r="X8682"/>
      <c r="Y8682"/>
      <c r="AA8682"/>
      <c r="AB8682"/>
      <c r="AD8682"/>
      <c r="AE8682"/>
      <c r="AG8682"/>
      <c r="AH8682"/>
      <c r="AJ8682"/>
      <c r="AK8682"/>
      <c r="AM8682"/>
      <c r="AN8682"/>
      <c r="AP8682"/>
      <c r="AQ8682"/>
      <c r="AS8682"/>
      <c r="AT8682"/>
    </row>
    <row r="8683" spans="18:46">
      <c r="R8683"/>
      <c r="S8683"/>
      <c r="U8683"/>
      <c r="V8683"/>
      <c r="X8683"/>
      <c r="Y8683"/>
      <c r="AA8683"/>
      <c r="AB8683"/>
      <c r="AD8683"/>
      <c r="AE8683"/>
      <c r="AG8683"/>
      <c r="AH8683"/>
      <c r="AJ8683"/>
      <c r="AK8683"/>
      <c r="AM8683"/>
      <c r="AN8683"/>
      <c r="AP8683"/>
      <c r="AQ8683"/>
      <c r="AS8683"/>
      <c r="AT8683"/>
    </row>
    <row r="8684" spans="18:46">
      <c r="R8684"/>
      <c r="S8684"/>
      <c r="U8684"/>
      <c r="V8684"/>
      <c r="X8684"/>
      <c r="Y8684"/>
      <c r="AA8684"/>
      <c r="AB8684"/>
      <c r="AD8684"/>
      <c r="AE8684"/>
      <c r="AG8684"/>
      <c r="AH8684"/>
      <c r="AJ8684"/>
      <c r="AK8684"/>
      <c r="AM8684"/>
      <c r="AN8684"/>
      <c r="AP8684"/>
      <c r="AQ8684"/>
      <c r="AS8684"/>
      <c r="AT8684"/>
    </row>
    <row r="8685" spans="18:46">
      <c r="R8685"/>
      <c r="S8685"/>
      <c r="U8685"/>
      <c r="V8685"/>
      <c r="X8685"/>
      <c r="Y8685"/>
      <c r="AA8685"/>
      <c r="AB8685"/>
      <c r="AD8685"/>
      <c r="AE8685"/>
      <c r="AG8685"/>
      <c r="AH8685"/>
      <c r="AJ8685"/>
      <c r="AK8685"/>
      <c r="AM8685"/>
      <c r="AN8685"/>
      <c r="AP8685"/>
      <c r="AQ8685"/>
      <c r="AS8685"/>
      <c r="AT8685"/>
    </row>
    <row r="8686" spans="18:46">
      <c r="R8686"/>
      <c r="S8686"/>
      <c r="U8686"/>
      <c r="V8686"/>
      <c r="X8686"/>
      <c r="Y8686"/>
      <c r="AA8686"/>
      <c r="AB8686"/>
      <c r="AD8686"/>
      <c r="AE8686"/>
      <c r="AG8686"/>
      <c r="AH8686"/>
      <c r="AJ8686"/>
      <c r="AK8686"/>
      <c r="AM8686"/>
      <c r="AN8686"/>
      <c r="AP8686"/>
      <c r="AQ8686"/>
      <c r="AS8686"/>
      <c r="AT8686"/>
    </row>
    <row r="8687" spans="18:46">
      <c r="R8687"/>
      <c r="S8687"/>
      <c r="U8687"/>
      <c r="V8687"/>
      <c r="X8687"/>
      <c r="Y8687"/>
      <c r="AA8687"/>
      <c r="AB8687"/>
      <c r="AD8687"/>
      <c r="AE8687"/>
      <c r="AG8687"/>
      <c r="AH8687"/>
      <c r="AJ8687"/>
      <c r="AK8687"/>
      <c r="AM8687"/>
      <c r="AN8687"/>
      <c r="AP8687"/>
      <c r="AQ8687"/>
      <c r="AS8687"/>
      <c r="AT8687"/>
    </row>
    <row r="8688" spans="18:46">
      <c r="R8688"/>
      <c r="S8688"/>
      <c r="U8688"/>
      <c r="V8688"/>
      <c r="X8688"/>
      <c r="Y8688"/>
      <c r="AA8688"/>
      <c r="AB8688"/>
      <c r="AD8688"/>
      <c r="AE8688"/>
      <c r="AG8688"/>
      <c r="AH8688"/>
      <c r="AJ8688"/>
      <c r="AK8688"/>
      <c r="AM8688"/>
      <c r="AN8688"/>
      <c r="AP8688"/>
      <c r="AQ8688"/>
      <c r="AS8688"/>
      <c r="AT8688"/>
    </row>
    <row r="8689" spans="18:46">
      <c r="R8689"/>
      <c r="S8689"/>
      <c r="U8689"/>
      <c r="V8689"/>
      <c r="X8689"/>
      <c r="Y8689"/>
      <c r="AA8689"/>
      <c r="AB8689"/>
      <c r="AD8689"/>
      <c r="AE8689"/>
      <c r="AG8689"/>
      <c r="AH8689"/>
      <c r="AJ8689"/>
      <c r="AK8689"/>
      <c r="AM8689"/>
      <c r="AN8689"/>
      <c r="AP8689"/>
      <c r="AQ8689"/>
      <c r="AS8689"/>
      <c r="AT8689"/>
    </row>
    <row r="8690" spans="18:46">
      <c r="R8690"/>
      <c r="S8690"/>
      <c r="U8690"/>
      <c r="V8690"/>
      <c r="X8690"/>
      <c r="Y8690"/>
      <c r="AA8690"/>
      <c r="AB8690"/>
      <c r="AD8690"/>
      <c r="AE8690"/>
      <c r="AG8690"/>
      <c r="AH8690"/>
      <c r="AJ8690"/>
      <c r="AK8690"/>
      <c r="AM8690"/>
      <c r="AN8690"/>
      <c r="AP8690"/>
      <c r="AQ8690"/>
      <c r="AS8690"/>
      <c r="AT8690"/>
    </row>
    <row r="8691" spans="18:46">
      <c r="R8691"/>
      <c r="S8691"/>
      <c r="U8691"/>
      <c r="V8691"/>
      <c r="X8691"/>
      <c r="Y8691"/>
      <c r="AA8691"/>
      <c r="AB8691"/>
      <c r="AD8691"/>
      <c r="AE8691"/>
      <c r="AG8691"/>
      <c r="AH8691"/>
      <c r="AJ8691"/>
      <c r="AK8691"/>
      <c r="AM8691"/>
      <c r="AN8691"/>
      <c r="AP8691"/>
      <c r="AQ8691"/>
      <c r="AS8691"/>
      <c r="AT8691"/>
    </row>
    <row r="8692" spans="18:46">
      <c r="R8692"/>
      <c r="S8692"/>
      <c r="U8692"/>
      <c r="V8692"/>
      <c r="X8692"/>
      <c r="Y8692"/>
      <c r="AA8692"/>
      <c r="AB8692"/>
      <c r="AD8692"/>
      <c r="AE8692"/>
      <c r="AG8692"/>
      <c r="AH8692"/>
      <c r="AJ8692"/>
      <c r="AK8692"/>
      <c r="AM8692"/>
      <c r="AN8692"/>
      <c r="AP8692"/>
      <c r="AQ8692"/>
      <c r="AS8692"/>
      <c r="AT8692"/>
    </row>
    <row r="8693" spans="18:46">
      <c r="R8693"/>
      <c r="S8693"/>
      <c r="U8693"/>
      <c r="V8693"/>
      <c r="X8693"/>
      <c r="Y8693"/>
      <c r="AA8693"/>
      <c r="AB8693"/>
      <c r="AD8693"/>
      <c r="AE8693"/>
      <c r="AG8693"/>
      <c r="AH8693"/>
      <c r="AJ8693"/>
      <c r="AK8693"/>
      <c r="AM8693"/>
      <c r="AN8693"/>
      <c r="AP8693"/>
      <c r="AQ8693"/>
      <c r="AS8693"/>
      <c r="AT8693"/>
    </row>
    <row r="8694" spans="18:46">
      <c r="R8694"/>
      <c r="S8694"/>
      <c r="U8694"/>
      <c r="V8694"/>
      <c r="X8694"/>
      <c r="Y8694"/>
      <c r="AA8694"/>
      <c r="AB8694"/>
      <c r="AD8694"/>
      <c r="AE8694"/>
      <c r="AG8694"/>
      <c r="AH8694"/>
      <c r="AJ8694"/>
      <c r="AK8694"/>
      <c r="AM8694"/>
      <c r="AN8694"/>
      <c r="AP8694"/>
      <c r="AQ8694"/>
      <c r="AS8694"/>
      <c r="AT8694"/>
    </row>
    <row r="8695" spans="18:46">
      <c r="R8695"/>
      <c r="S8695"/>
      <c r="U8695"/>
      <c r="V8695"/>
      <c r="X8695"/>
      <c r="Y8695"/>
      <c r="AA8695"/>
      <c r="AB8695"/>
      <c r="AD8695"/>
      <c r="AE8695"/>
      <c r="AG8695"/>
      <c r="AH8695"/>
      <c r="AJ8695"/>
      <c r="AK8695"/>
      <c r="AM8695"/>
      <c r="AN8695"/>
      <c r="AP8695"/>
      <c r="AQ8695"/>
      <c r="AS8695"/>
      <c r="AT8695"/>
    </row>
    <row r="8696" spans="18:46">
      <c r="R8696"/>
      <c r="S8696"/>
      <c r="U8696"/>
      <c r="V8696"/>
      <c r="X8696"/>
      <c r="Y8696"/>
      <c r="AA8696"/>
      <c r="AB8696"/>
      <c r="AD8696"/>
      <c r="AE8696"/>
      <c r="AG8696"/>
      <c r="AH8696"/>
      <c r="AJ8696"/>
      <c r="AK8696"/>
      <c r="AM8696"/>
      <c r="AN8696"/>
      <c r="AP8696"/>
      <c r="AQ8696"/>
      <c r="AS8696"/>
      <c r="AT8696"/>
    </row>
    <row r="8697" spans="18:46">
      <c r="R8697"/>
      <c r="S8697"/>
      <c r="U8697"/>
      <c r="V8697"/>
      <c r="X8697"/>
      <c r="Y8697"/>
      <c r="AA8697"/>
      <c r="AB8697"/>
      <c r="AD8697"/>
      <c r="AE8697"/>
      <c r="AG8697"/>
      <c r="AH8697"/>
      <c r="AJ8697"/>
      <c r="AK8697"/>
      <c r="AM8697"/>
      <c r="AN8697"/>
      <c r="AP8697"/>
      <c r="AQ8697"/>
      <c r="AS8697"/>
      <c r="AT8697"/>
    </row>
    <row r="8698" spans="18:46">
      <c r="R8698"/>
      <c r="S8698"/>
      <c r="U8698"/>
      <c r="V8698"/>
      <c r="X8698"/>
      <c r="Y8698"/>
      <c r="AA8698"/>
      <c r="AB8698"/>
      <c r="AD8698"/>
      <c r="AE8698"/>
      <c r="AG8698"/>
      <c r="AH8698"/>
      <c r="AJ8698"/>
      <c r="AK8698"/>
      <c r="AM8698"/>
      <c r="AN8698"/>
      <c r="AP8698"/>
      <c r="AQ8698"/>
      <c r="AS8698"/>
      <c r="AT8698"/>
    </row>
    <row r="8699" spans="18:46">
      <c r="R8699"/>
      <c r="S8699"/>
      <c r="U8699"/>
      <c r="V8699"/>
      <c r="X8699"/>
      <c r="Y8699"/>
      <c r="AA8699"/>
      <c r="AB8699"/>
      <c r="AD8699"/>
      <c r="AE8699"/>
      <c r="AG8699"/>
      <c r="AH8699"/>
      <c r="AJ8699"/>
      <c r="AK8699"/>
      <c r="AM8699"/>
      <c r="AN8699"/>
      <c r="AP8699"/>
      <c r="AQ8699"/>
      <c r="AS8699"/>
      <c r="AT8699"/>
    </row>
    <row r="8700" spans="18:46">
      <c r="R8700"/>
      <c r="S8700"/>
      <c r="U8700"/>
      <c r="V8700"/>
      <c r="X8700"/>
      <c r="Y8700"/>
      <c r="AA8700"/>
      <c r="AB8700"/>
      <c r="AD8700"/>
      <c r="AE8700"/>
      <c r="AG8700"/>
      <c r="AH8700"/>
      <c r="AJ8700"/>
      <c r="AK8700"/>
      <c r="AM8700"/>
      <c r="AN8700"/>
      <c r="AP8700"/>
      <c r="AQ8700"/>
      <c r="AS8700"/>
      <c r="AT8700"/>
    </row>
    <row r="8701" spans="18:46">
      <c r="R8701"/>
      <c r="S8701"/>
      <c r="U8701"/>
      <c r="V8701"/>
      <c r="X8701"/>
      <c r="Y8701"/>
      <c r="AA8701"/>
      <c r="AB8701"/>
      <c r="AD8701"/>
      <c r="AE8701"/>
      <c r="AG8701"/>
      <c r="AH8701"/>
      <c r="AJ8701"/>
      <c r="AK8701"/>
      <c r="AM8701"/>
      <c r="AN8701"/>
      <c r="AP8701"/>
      <c r="AQ8701"/>
      <c r="AS8701"/>
      <c r="AT8701"/>
    </row>
    <row r="8702" spans="18:46">
      <c r="R8702"/>
      <c r="S8702"/>
      <c r="U8702"/>
      <c r="V8702"/>
      <c r="X8702"/>
      <c r="Y8702"/>
      <c r="AA8702"/>
      <c r="AB8702"/>
      <c r="AD8702"/>
      <c r="AE8702"/>
      <c r="AG8702"/>
      <c r="AH8702"/>
      <c r="AJ8702"/>
      <c r="AK8702"/>
      <c r="AM8702"/>
      <c r="AN8702"/>
      <c r="AP8702"/>
      <c r="AQ8702"/>
      <c r="AS8702"/>
      <c r="AT8702"/>
    </row>
    <row r="8703" spans="18:46">
      <c r="R8703"/>
      <c r="S8703"/>
      <c r="U8703"/>
      <c r="V8703"/>
      <c r="X8703"/>
      <c r="Y8703"/>
      <c r="AA8703"/>
      <c r="AB8703"/>
      <c r="AD8703"/>
      <c r="AE8703"/>
      <c r="AG8703"/>
      <c r="AH8703"/>
      <c r="AJ8703"/>
      <c r="AK8703"/>
      <c r="AM8703"/>
      <c r="AN8703"/>
      <c r="AP8703"/>
      <c r="AQ8703"/>
      <c r="AS8703"/>
      <c r="AT8703"/>
    </row>
    <row r="8704" spans="18:46">
      <c r="R8704"/>
      <c r="S8704"/>
      <c r="U8704"/>
      <c r="V8704"/>
      <c r="X8704"/>
      <c r="Y8704"/>
      <c r="AA8704"/>
      <c r="AB8704"/>
      <c r="AD8704"/>
      <c r="AE8704"/>
      <c r="AG8704"/>
      <c r="AH8704"/>
      <c r="AJ8704"/>
      <c r="AK8704"/>
      <c r="AM8704"/>
      <c r="AN8704"/>
      <c r="AP8704"/>
      <c r="AQ8704"/>
      <c r="AS8704"/>
      <c r="AT8704"/>
    </row>
    <row r="8705" spans="18:46">
      <c r="R8705"/>
      <c r="S8705"/>
      <c r="U8705"/>
      <c r="V8705"/>
      <c r="X8705"/>
      <c r="Y8705"/>
      <c r="AA8705"/>
      <c r="AB8705"/>
      <c r="AD8705"/>
      <c r="AE8705"/>
      <c r="AG8705"/>
      <c r="AH8705"/>
      <c r="AJ8705"/>
      <c r="AK8705"/>
      <c r="AM8705"/>
      <c r="AN8705"/>
      <c r="AP8705"/>
      <c r="AQ8705"/>
      <c r="AS8705"/>
      <c r="AT8705"/>
    </row>
    <row r="8706" spans="18:46">
      <c r="R8706"/>
      <c r="S8706"/>
      <c r="U8706"/>
      <c r="V8706"/>
      <c r="X8706"/>
      <c r="Y8706"/>
      <c r="AA8706"/>
      <c r="AB8706"/>
      <c r="AD8706"/>
      <c r="AE8706"/>
      <c r="AG8706"/>
      <c r="AH8706"/>
      <c r="AJ8706"/>
      <c r="AK8706"/>
      <c r="AM8706"/>
      <c r="AN8706"/>
      <c r="AP8706"/>
      <c r="AQ8706"/>
      <c r="AS8706"/>
      <c r="AT8706"/>
    </row>
    <row r="8707" spans="18:46">
      <c r="R8707"/>
      <c r="S8707"/>
      <c r="U8707"/>
      <c r="V8707"/>
      <c r="X8707"/>
      <c r="Y8707"/>
      <c r="AA8707"/>
      <c r="AB8707"/>
      <c r="AD8707"/>
      <c r="AE8707"/>
      <c r="AG8707"/>
      <c r="AH8707"/>
      <c r="AJ8707"/>
      <c r="AK8707"/>
      <c r="AM8707"/>
      <c r="AN8707"/>
      <c r="AP8707"/>
      <c r="AQ8707"/>
      <c r="AS8707"/>
      <c r="AT8707"/>
    </row>
    <row r="8708" spans="18:46">
      <c r="R8708"/>
      <c r="S8708"/>
      <c r="U8708"/>
      <c r="V8708"/>
      <c r="X8708"/>
      <c r="Y8708"/>
      <c r="AA8708"/>
      <c r="AB8708"/>
      <c r="AD8708"/>
      <c r="AE8708"/>
      <c r="AG8708"/>
      <c r="AH8708"/>
      <c r="AJ8708"/>
      <c r="AK8708"/>
      <c r="AM8708"/>
      <c r="AN8708"/>
      <c r="AP8708"/>
      <c r="AQ8708"/>
      <c r="AS8708"/>
      <c r="AT8708"/>
    </row>
    <row r="8709" spans="18:46">
      <c r="R8709"/>
      <c r="S8709"/>
      <c r="U8709"/>
      <c r="V8709"/>
      <c r="X8709"/>
      <c r="Y8709"/>
      <c r="AA8709"/>
      <c r="AB8709"/>
      <c r="AD8709"/>
      <c r="AE8709"/>
      <c r="AG8709"/>
      <c r="AH8709"/>
      <c r="AJ8709"/>
      <c r="AK8709"/>
      <c r="AM8709"/>
      <c r="AN8709"/>
      <c r="AP8709"/>
      <c r="AQ8709"/>
      <c r="AS8709"/>
      <c r="AT8709"/>
    </row>
    <row r="8710" spans="18:46">
      <c r="R8710"/>
      <c r="S8710"/>
      <c r="U8710"/>
      <c r="V8710"/>
      <c r="X8710"/>
      <c r="Y8710"/>
      <c r="AA8710"/>
      <c r="AB8710"/>
      <c r="AD8710"/>
      <c r="AE8710"/>
      <c r="AG8710"/>
      <c r="AH8710"/>
      <c r="AJ8710"/>
      <c r="AK8710"/>
      <c r="AM8710"/>
      <c r="AN8710"/>
      <c r="AP8710"/>
      <c r="AQ8710"/>
      <c r="AS8710"/>
      <c r="AT8710"/>
    </row>
    <row r="8711" spans="18:46">
      <c r="R8711"/>
      <c r="S8711"/>
      <c r="U8711"/>
      <c r="V8711"/>
      <c r="X8711"/>
      <c r="Y8711"/>
      <c r="AA8711"/>
      <c r="AB8711"/>
      <c r="AD8711"/>
      <c r="AE8711"/>
      <c r="AG8711"/>
      <c r="AH8711"/>
      <c r="AJ8711"/>
      <c r="AK8711"/>
      <c r="AM8711"/>
      <c r="AN8711"/>
      <c r="AP8711"/>
      <c r="AQ8711"/>
      <c r="AS8711"/>
      <c r="AT8711"/>
    </row>
    <row r="8712" spans="18:46">
      <c r="R8712"/>
      <c r="S8712"/>
      <c r="U8712"/>
      <c r="V8712"/>
      <c r="X8712"/>
      <c r="Y8712"/>
      <c r="AA8712"/>
      <c r="AB8712"/>
      <c r="AD8712"/>
      <c r="AE8712"/>
      <c r="AG8712"/>
      <c r="AH8712"/>
      <c r="AJ8712"/>
      <c r="AK8712"/>
      <c r="AM8712"/>
      <c r="AN8712"/>
      <c r="AP8712"/>
      <c r="AQ8712"/>
      <c r="AS8712"/>
      <c r="AT8712"/>
    </row>
    <row r="8713" spans="18:46">
      <c r="R8713"/>
      <c r="S8713"/>
      <c r="U8713"/>
      <c r="V8713"/>
      <c r="X8713"/>
      <c r="Y8713"/>
      <c r="AA8713"/>
      <c r="AB8713"/>
      <c r="AD8713"/>
      <c r="AE8713"/>
      <c r="AG8713"/>
      <c r="AH8713"/>
      <c r="AJ8713"/>
      <c r="AK8713"/>
      <c r="AM8713"/>
      <c r="AN8713"/>
      <c r="AP8713"/>
      <c r="AQ8713"/>
      <c r="AS8713"/>
      <c r="AT8713"/>
    </row>
    <row r="8714" spans="18:46">
      <c r="R8714"/>
      <c r="S8714"/>
      <c r="U8714"/>
      <c r="V8714"/>
      <c r="X8714"/>
      <c r="Y8714"/>
      <c r="AA8714"/>
      <c r="AB8714"/>
      <c r="AD8714"/>
      <c r="AE8714"/>
      <c r="AG8714"/>
      <c r="AH8714"/>
      <c r="AJ8714"/>
      <c r="AK8714"/>
      <c r="AM8714"/>
      <c r="AN8714"/>
      <c r="AP8714"/>
      <c r="AQ8714"/>
      <c r="AS8714"/>
      <c r="AT8714"/>
    </row>
    <row r="8715" spans="18:46">
      <c r="R8715"/>
      <c r="S8715"/>
      <c r="U8715"/>
      <c r="V8715"/>
      <c r="X8715"/>
      <c r="Y8715"/>
      <c r="AA8715"/>
      <c r="AB8715"/>
      <c r="AD8715"/>
      <c r="AE8715"/>
      <c r="AG8715"/>
      <c r="AH8715"/>
      <c r="AJ8715"/>
      <c r="AK8715"/>
      <c r="AM8715"/>
      <c r="AN8715"/>
      <c r="AP8715"/>
      <c r="AQ8715"/>
      <c r="AS8715"/>
      <c r="AT8715"/>
    </row>
    <row r="8716" spans="18:46">
      <c r="R8716"/>
      <c r="S8716"/>
      <c r="U8716"/>
      <c r="V8716"/>
      <c r="X8716"/>
      <c r="Y8716"/>
      <c r="AA8716"/>
      <c r="AB8716"/>
      <c r="AD8716"/>
      <c r="AE8716"/>
      <c r="AG8716"/>
      <c r="AH8716"/>
      <c r="AJ8716"/>
      <c r="AK8716"/>
      <c r="AM8716"/>
      <c r="AN8716"/>
      <c r="AP8716"/>
      <c r="AQ8716"/>
      <c r="AS8716"/>
      <c r="AT8716"/>
    </row>
    <row r="8717" spans="18:46">
      <c r="R8717"/>
      <c r="S8717"/>
      <c r="U8717"/>
      <c r="V8717"/>
      <c r="X8717"/>
      <c r="Y8717"/>
      <c r="AA8717"/>
      <c r="AB8717"/>
      <c r="AD8717"/>
      <c r="AE8717"/>
      <c r="AG8717"/>
      <c r="AH8717"/>
      <c r="AJ8717"/>
      <c r="AK8717"/>
      <c r="AM8717"/>
      <c r="AN8717"/>
      <c r="AP8717"/>
      <c r="AQ8717"/>
      <c r="AS8717"/>
      <c r="AT8717"/>
    </row>
    <row r="8718" spans="18:46">
      <c r="R8718"/>
      <c r="S8718"/>
      <c r="U8718"/>
      <c r="V8718"/>
      <c r="X8718"/>
      <c r="Y8718"/>
      <c r="AA8718"/>
      <c r="AB8718"/>
      <c r="AD8718"/>
      <c r="AE8718"/>
      <c r="AG8718"/>
      <c r="AH8718"/>
      <c r="AJ8718"/>
      <c r="AK8718"/>
      <c r="AM8718"/>
      <c r="AN8718"/>
      <c r="AP8718"/>
      <c r="AQ8718"/>
      <c r="AS8718"/>
      <c r="AT8718"/>
    </row>
    <row r="8719" spans="18:46">
      <c r="R8719"/>
      <c r="S8719"/>
      <c r="U8719"/>
      <c r="V8719"/>
      <c r="X8719"/>
      <c r="Y8719"/>
      <c r="AA8719"/>
      <c r="AB8719"/>
      <c r="AD8719"/>
      <c r="AE8719"/>
      <c r="AG8719"/>
      <c r="AH8719"/>
      <c r="AJ8719"/>
      <c r="AK8719"/>
      <c r="AM8719"/>
      <c r="AN8719"/>
      <c r="AP8719"/>
      <c r="AQ8719"/>
      <c r="AS8719"/>
      <c r="AT8719"/>
    </row>
    <row r="8720" spans="18:46">
      <c r="R8720"/>
      <c r="S8720"/>
      <c r="U8720"/>
      <c r="V8720"/>
      <c r="X8720"/>
      <c r="Y8720"/>
      <c r="AA8720"/>
      <c r="AB8720"/>
      <c r="AD8720"/>
      <c r="AE8720"/>
      <c r="AG8720"/>
      <c r="AH8720"/>
      <c r="AJ8720"/>
      <c r="AK8720"/>
      <c r="AM8720"/>
      <c r="AN8720"/>
      <c r="AP8720"/>
      <c r="AQ8720"/>
      <c r="AS8720"/>
      <c r="AT8720"/>
    </row>
    <row r="8721" spans="18:46">
      <c r="R8721"/>
      <c r="S8721"/>
      <c r="U8721"/>
      <c r="V8721"/>
      <c r="X8721"/>
      <c r="Y8721"/>
      <c r="AA8721"/>
      <c r="AB8721"/>
      <c r="AD8721"/>
      <c r="AE8721"/>
      <c r="AG8721"/>
      <c r="AH8721"/>
      <c r="AJ8721"/>
      <c r="AK8721"/>
      <c r="AM8721"/>
      <c r="AN8721"/>
      <c r="AP8721"/>
      <c r="AQ8721"/>
      <c r="AS8721"/>
      <c r="AT8721"/>
    </row>
    <row r="8722" spans="18:46">
      <c r="R8722"/>
      <c r="S8722"/>
      <c r="U8722"/>
      <c r="V8722"/>
      <c r="X8722"/>
      <c r="Y8722"/>
      <c r="AA8722"/>
      <c r="AB8722"/>
      <c r="AD8722"/>
      <c r="AE8722"/>
      <c r="AG8722"/>
      <c r="AH8722"/>
      <c r="AJ8722"/>
      <c r="AK8722"/>
      <c r="AM8722"/>
      <c r="AN8722"/>
      <c r="AP8722"/>
      <c r="AQ8722"/>
      <c r="AS8722"/>
      <c r="AT8722"/>
    </row>
    <row r="8723" spans="18:46">
      <c r="R8723"/>
      <c r="S8723"/>
      <c r="U8723"/>
      <c r="V8723"/>
      <c r="X8723"/>
      <c r="Y8723"/>
      <c r="AA8723"/>
      <c r="AB8723"/>
      <c r="AD8723"/>
      <c r="AE8723"/>
      <c r="AG8723"/>
      <c r="AH8723"/>
      <c r="AJ8723"/>
      <c r="AK8723"/>
      <c r="AM8723"/>
      <c r="AN8723"/>
      <c r="AP8723"/>
      <c r="AQ8723"/>
      <c r="AS8723"/>
      <c r="AT8723"/>
    </row>
    <row r="8724" spans="18:46">
      <c r="R8724"/>
      <c r="S8724"/>
      <c r="U8724"/>
      <c r="V8724"/>
      <c r="X8724"/>
      <c r="Y8724"/>
      <c r="AA8724"/>
      <c r="AB8724"/>
      <c r="AD8724"/>
      <c r="AE8724"/>
      <c r="AG8724"/>
      <c r="AH8724"/>
      <c r="AJ8724"/>
      <c r="AK8724"/>
      <c r="AM8724"/>
      <c r="AN8724"/>
      <c r="AP8724"/>
      <c r="AQ8724"/>
      <c r="AS8724"/>
      <c r="AT8724"/>
    </row>
    <row r="8725" spans="18:46">
      <c r="R8725"/>
      <c r="S8725"/>
      <c r="U8725"/>
      <c r="V8725"/>
      <c r="X8725"/>
      <c r="Y8725"/>
      <c r="AA8725"/>
      <c r="AB8725"/>
      <c r="AD8725"/>
      <c r="AE8725"/>
      <c r="AG8725"/>
      <c r="AH8725"/>
      <c r="AJ8725"/>
      <c r="AK8725"/>
      <c r="AM8725"/>
      <c r="AN8725"/>
      <c r="AP8725"/>
      <c r="AQ8725"/>
      <c r="AS8725"/>
      <c r="AT8725"/>
    </row>
    <row r="8726" spans="18:46">
      <c r="R8726"/>
      <c r="S8726"/>
      <c r="U8726"/>
      <c r="V8726"/>
      <c r="X8726"/>
      <c r="Y8726"/>
      <c r="AA8726"/>
      <c r="AB8726"/>
      <c r="AD8726"/>
      <c r="AE8726"/>
      <c r="AG8726"/>
      <c r="AH8726"/>
      <c r="AJ8726"/>
      <c r="AK8726"/>
      <c r="AM8726"/>
      <c r="AN8726"/>
      <c r="AP8726"/>
      <c r="AQ8726"/>
      <c r="AS8726"/>
      <c r="AT8726"/>
    </row>
    <row r="8727" spans="18:46">
      <c r="R8727"/>
      <c r="S8727"/>
      <c r="U8727"/>
      <c r="V8727"/>
      <c r="X8727"/>
      <c r="Y8727"/>
      <c r="AA8727"/>
      <c r="AB8727"/>
      <c r="AD8727"/>
      <c r="AE8727"/>
      <c r="AG8727"/>
      <c r="AH8727"/>
      <c r="AJ8727"/>
      <c r="AK8727"/>
      <c r="AM8727"/>
      <c r="AN8727"/>
      <c r="AP8727"/>
      <c r="AQ8727"/>
      <c r="AS8727"/>
      <c r="AT8727"/>
    </row>
    <row r="8728" spans="18:46">
      <c r="R8728"/>
      <c r="S8728"/>
      <c r="U8728"/>
      <c r="V8728"/>
      <c r="X8728"/>
      <c r="Y8728"/>
      <c r="AA8728"/>
      <c r="AB8728"/>
      <c r="AD8728"/>
      <c r="AE8728"/>
      <c r="AG8728"/>
      <c r="AH8728"/>
      <c r="AJ8728"/>
      <c r="AK8728"/>
      <c r="AM8728"/>
      <c r="AN8728"/>
      <c r="AP8728"/>
      <c r="AQ8728"/>
      <c r="AS8728"/>
      <c r="AT8728"/>
    </row>
    <row r="8729" spans="18:46">
      <c r="R8729"/>
      <c r="S8729"/>
      <c r="U8729"/>
      <c r="V8729"/>
      <c r="X8729"/>
      <c r="Y8729"/>
      <c r="AA8729"/>
      <c r="AB8729"/>
      <c r="AD8729"/>
      <c r="AE8729"/>
      <c r="AG8729"/>
      <c r="AH8729"/>
      <c r="AJ8729"/>
      <c r="AK8729"/>
      <c r="AM8729"/>
      <c r="AN8729"/>
      <c r="AP8729"/>
      <c r="AQ8729"/>
      <c r="AS8729"/>
      <c r="AT8729"/>
    </row>
    <row r="8730" spans="18:46">
      <c r="R8730"/>
      <c r="S8730"/>
      <c r="U8730"/>
      <c r="V8730"/>
      <c r="X8730"/>
      <c r="Y8730"/>
      <c r="AA8730"/>
      <c r="AB8730"/>
      <c r="AD8730"/>
      <c r="AE8730"/>
      <c r="AG8730"/>
      <c r="AH8730"/>
      <c r="AJ8730"/>
      <c r="AK8730"/>
      <c r="AM8730"/>
      <c r="AN8730"/>
      <c r="AP8730"/>
      <c r="AQ8730"/>
      <c r="AS8730"/>
      <c r="AT8730"/>
    </row>
    <row r="8731" spans="18:46">
      <c r="R8731"/>
      <c r="S8731"/>
      <c r="U8731"/>
      <c r="V8731"/>
      <c r="X8731"/>
      <c r="Y8731"/>
      <c r="AA8731"/>
      <c r="AB8731"/>
      <c r="AD8731"/>
      <c r="AE8731"/>
      <c r="AG8731"/>
      <c r="AH8731"/>
      <c r="AJ8731"/>
      <c r="AK8731"/>
      <c r="AM8731"/>
      <c r="AN8731"/>
      <c r="AP8731"/>
      <c r="AQ8731"/>
      <c r="AS8731"/>
      <c r="AT8731"/>
    </row>
    <row r="8732" spans="18:46">
      <c r="R8732"/>
      <c r="S8732"/>
      <c r="U8732"/>
      <c r="V8732"/>
      <c r="X8732"/>
      <c r="Y8732"/>
      <c r="AA8732"/>
      <c r="AB8732"/>
      <c r="AD8732"/>
      <c r="AE8732"/>
      <c r="AG8732"/>
      <c r="AH8732"/>
      <c r="AJ8732"/>
      <c r="AK8732"/>
      <c r="AM8732"/>
      <c r="AN8732"/>
      <c r="AP8732"/>
      <c r="AQ8732"/>
      <c r="AS8732"/>
      <c r="AT8732"/>
    </row>
    <row r="8733" spans="18:46">
      <c r="R8733"/>
      <c r="S8733"/>
      <c r="U8733"/>
      <c r="V8733"/>
      <c r="X8733"/>
      <c r="Y8733"/>
      <c r="AA8733"/>
      <c r="AB8733"/>
      <c r="AD8733"/>
      <c r="AE8733"/>
      <c r="AG8733"/>
      <c r="AH8733"/>
      <c r="AJ8733"/>
      <c r="AK8733"/>
      <c r="AM8733"/>
      <c r="AN8733"/>
      <c r="AP8733"/>
      <c r="AQ8733"/>
      <c r="AS8733"/>
      <c r="AT8733"/>
    </row>
    <row r="8734" spans="18:46">
      <c r="R8734"/>
      <c r="S8734"/>
      <c r="U8734"/>
      <c r="V8734"/>
      <c r="X8734"/>
      <c r="Y8734"/>
      <c r="AA8734"/>
      <c r="AB8734"/>
      <c r="AD8734"/>
      <c r="AE8734"/>
      <c r="AG8734"/>
      <c r="AH8734"/>
      <c r="AJ8734"/>
      <c r="AK8734"/>
      <c r="AM8734"/>
      <c r="AN8734"/>
      <c r="AP8734"/>
      <c r="AQ8734"/>
      <c r="AS8734"/>
      <c r="AT8734"/>
    </row>
    <row r="8735" spans="18:46">
      <c r="R8735"/>
      <c r="S8735"/>
      <c r="U8735"/>
      <c r="V8735"/>
      <c r="X8735"/>
      <c r="Y8735"/>
      <c r="AA8735"/>
      <c r="AB8735"/>
      <c r="AD8735"/>
      <c r="AE8735"/>
      <c r="AG8735"/>
      <c r="AH8735"/>
      <c r="AJ8735"/>
      <c r="AK8735"/>
      <c r="AM8735"/>
      <c r="AN8735"/>
      <c r="AP8735"/>
      <c r="AQ8735"/>
      <c r="AS8735"/>
      <c r="AT8735"/>
    </row>
    <row r="8736" spans="18:46">
      <c r="R8736"/>
      <c r="S8736"/>
      <c r="U8736"/>
      <c r="V8736"/>
      <c r="X8736"/>
      <c r="Y8736"/>
      <c r="AA8736"/>
      <c r="AB8736"/>
      <c r="AD8736"/>
      <c r="AE8736"/>
      <c r="AG8736"/>
      <c r="AH8736"/>
      <c r="AJ8736"/>
      <c r="AK8736"/>
      <c r="AM8736"/>
      <c r="AN8736"/>
      <c r="AP8736"/>
      <c r="AQ8736"/>
      <c r="AS8736"/>
      <c r="AT8736"/>
    </row>
    <row r="8737" spans="18:46">
      <c r="R8737"/>
      <c r="S8737"/>
      <c r="U8737"/>
      <c r="V8737"/>
      <c r="X8737"/>
      <c r="Y8737"/>
      <c r="AA8737"/>
      <c r="AB8737"/>
      <c r="AD8737"/>
      <c r="AE8737"/>
      <c r="AG8737"/>
      <c r="AH8737"/>
      <c r="AJ8737"/>
      <c r="AK8737"/>
      <c r="AM8737"/>
      <c r="AN8737"/>
      <c r="AP8737"/>
      <c r="AQ8737"/>
      <c r="AS8737"/>
      <c r="AT8737"/>
    </row>
    <row r="8738" spans="18:46">
      <c r="R8738"/>
      <c r="S8738"/>
      <c r="U8738"/>
      <c r="V8738"/>
      <c r="X8738"/>
      <c r="Y8738"/>
      <c r="AA8738"/>
      <c r="AB8738"/>
      <c r="AD8738"/>
      <c r="AE8738"/>
      <c r="AG8738"/>
      <c r="AH8738"/>
      <c r="AJ8738"/>
      <c r="AK8738"/>
      <c r="AM8738"/>
      <c r="AN8738"/>
      <c r="AP8738"/>
      <c r="AQ8738"/>
      <c r="AS8738"/>
      <c r="AT8738"/>
    </row>
    <row r="8739" spans="18:46">
      <c r="R8739"/>
      <c r="S8739"/>
      <c r="U8739"/>
      <c r="V8739"/>
      <c r="X8739"/>
      <c r="Y8739"/>
      <c r="AA8739"/>
      <c r="AB8739"/>
      <c r="AD8739"/>
      <c r="AE8739"/>
      <c r="AG8739"/>
      <c r="AH8739"/>
      <c r="AJ8739"/>
      <c r="AK8739"/>
      <c r="AM8739"/>
      <c r="AN8739"/>
      <c r="AP8739"/>
      <c r="AQ8739"/>
      <c r="AS8739"/>
      <c r="AT8739"/>
    </row>
    <row r="8740" spans="18:46">
      <c r="R8740"/>
      <c r="S8740"/>
      <c r="U8740"/>
      <c r="V8740"/>
      <c r="X8740"/>
      <c r="Y8740"/>
      <c r="AA8740"/>
      <c r="AB8740"/>
      <c r="AD8740"/>
      <c r="AE8740"/>
      <c r="AG8740"/>
      <c r="AH8740"/>
      <c r="AJ8740"/>
      <c r="AK8740"/>
      <c r="AM8740"/>
      <c r="AN8740"/>
      <c r="AP8740"/>
      <c r="AQ8740"/>
      <c r="AS8740"/>
      <c r="AT8740"/>
    </row>
    <row r="8741" spans="18:46">
      <c r="R8741"/>
      <c r="S8741"/>
      <c r="U8741"/>
      <c r="V8741"/>
      <c r="X8741"/>
      <c r="Y8741"/>
      <c r="AA8741"/>
      <c r="AB8741"/>
      <c r="AD8741"/>
      <c r="AE8741"/>
      <c r="AG8741"/>
      <c r="AH8741"/>
      <c r="AJ8741"/>
      <c r="AK8741"/>
      <c r="AM8741"/>
      <c r="AN8741"/>
      <c r="AP8741"/>
      <c r="AQ8741"/>
      <c r="AS8741"/>
      <c r="AT8741"/>
    </row>
    <row r="8742" spans="18:46">
      <c r="R8742"/>
      <c r="S8742"/>
      <c r="U8742"/>
      <c r="V8742"/>
      <c r="X8742"/>
      <c r="Y8742"/>
      <c r="AA8742"/>
      <c r="AB8742"/>
      <c r="AD8742"/>
      <c r="AE8742"/>
      <c r="AG8742"/>
      <c r="AH8742"/>
      <c r="AJ8742"/>
      <c r="AK8742"/>
      <c r="AM8742"/>
      <c r="AN8742"/>
      <c r="AP8742"/>
      <c r="AQ8742"/>
      <c r="AS8742"/>
      <c r="AT8742"/>
    </row>
    <row r="8743" spans="18:46">
      <c r="R8743"/>
      <c r="S8743"/>
      <c r="U8743"/>
      <c r="V8743"/>
      <c r="X8743"/>
      <c r="Y8743"/>
      <c r="AA8743"/>
      <c r="AB8743"/>
      <c r="AD8743"/>
      <c r="AE8743"/>
      <c r="AG8743"/>
      <c r="AH8743"/>
      <c r="AJ8743"/>
      <c r="AK8743"/>
      <c r="AM8743"/>
      <c r="AN8743"/>
      <c r="AP8743"/>
      <c r="AQ8743"/>
      <c r="AS8743"/>
      <c r="AT8743"/>
    </row>
    <row r="8744" spans="18:46">
      <c r="R8744"/>
      <c r="S8744"/>
      <c r="U8744"/>
      <c r="V8744"/>
      <c r="X8744"/>
      <c r="Y8744"/>
      <c r="AA8744"/>
      <c r="AB8744"/>
      <c r="AD8744"/>
      <c r="AE8744"/>
      <c r="AG8744"/>
      <c r="AH8744"/>
      <c r="AJ8744"/>
      <c r="AK8744"/>
      <c r="AM8744"/>
      <c r="AN8744"/>
      <c r="AP8744"/>
      <c r="AQ8744"/>
      <c r="AS8744"/>
      <c r="AT8744"/>
    </row>
    <row r="8745" spans="18:46">
      <c r="R8745"/>
      <c r="S8745"/>
      <c r="U8745"/>
      <c r="V8745"/>
      <c r="X8745"/>
      <c r="Y8745"/>
      <c r="AA8745"/>
      <c r="AB8745"/>
      <c r="AD8745"/>
      <c r="AE8745"/>
      <c r="AG8745"/>
      <c r="AH8745"/>
      <c r="AJ8745"/>
      <c r="AK8745"/>
      <c r="AM8745"/>
      <c r="AN8745"/>
      <c r="AP8745"/>
      <c r="AQ8745"/>
      <c r="AS8745"/>
      <c r="AT8745"/>
    </row>
    <row r="8746" spans="18:46">
      <c r="R8746"/>
      <c r="S8746"/>
      <c r="U8746"/>
      <c r="V8746"/>
      <c r="X8746"/>
      <c r="Y8746"/>
      <c r="AA8746"/>
      <c r="AB8746"/>
      <c r="AD8746"/>
      <c r="AE8746"/>
      <c r="AG8746"/>
      <c r="AH8746"/>
      <c r="AJ8746"/>
      <c r="AK8746"/>
      <c r="AM8746"/>
      <c r="AN8746"/>
      <c r="AP8746"/>
      <c r="AQ8746"/>
      <c r="AS8746"/>
      <c r="AT8746"/>
    </row>
    <row r="8747" spans="18:46">
      <c r="R8747"/>
      <c r="S8747"/>
      <c r="U8747"/>
      <c r="V8747"/>
      <c r="X8747"/>
      <c r="Y8747"/>
      <c r="AA8747"/>
      <c r="AB8747"/>
      <c r="AD8747"/>
      <c r="AE8747"/>
      <c r="AG8747"/>
      <c r="AH8747"/>
      <c r="AJ8747"/>
      <c r="AK8747"/>
      <c r="AM8747"/>
      <c r="AN8747"/>
      <c r="AP8747"/>
      <c r="AQ8747"/>
      <c r="AS8747"/>
      <c r="AT8747"/>
    </row>
    <row r="8748" spans="18:46">
      <c r="R8748"/>
      <c r="S8748"/>
      <c r="U8748"/>
      <c r="V8748"/>
      <c r="X8748"/>
      <c r="Y8748"/>
      <c r="AA8748"/>
      <c r="AB8748"/>
      <c r="AD8748"/>
      <c r="AE8748"/>
      <c r="AG8748"/>
      <c r="AH8748"/>
      <c r="AJ8748"/>
      <c r="AK8748"/>
      <c r="AM8748"/>
      <c r="AN8748"/>
      <c r="AP8748"/>
      <c r="AQ8748"/>
      <c r="AS8748"/>
      <c r="AT8748"/>
    </row>
    <row r="8749" spans="18:46">
      <c r="R8749"/>
      <c r="S8749"/>
      <c r="U8749"/>
      <c r="V8749"/>
      <c r="X8749"/>
      <c r="Y8749"/>
      <c r="AA8749"/>
      <c r="AB8749"/>
      <c r="AD8749"/>
      <c r="AE8749"/>
      <c r="AG8749"/>
      <c r="AH8749"/>
      <c r="AJ8749"/>
      <c r="AK8749"/>
      <c r="AM8749"/>
      <c r="AN8749"/>
      <c r="AP8749"/>
      <c r="AQ8749"/>
      <c r="AS8749"/>
      <c r="AT8749"/>
    </row>
    <row r="8750" spans="18:46">
      <c r="R8750"/>
      <c r="S8750"/>
      <c r="U8750"/>
      <c r="V8750"/>
      <c r="X8750"/>
      <c r="Y8750"/>
      <c r="AA8750"/>
      <c r="AB8750"/>
      <c r="AD8750"/>
      <c r="AE8750"/>
      <c r="AG8750"/>
      <c r="AH8750"/>
      <c r="AJ8750"/>
      <c r="AK8750"/>
      <c r="AM8750"/>
      <c r="AN8750"/>
      <c r="AP8750"/>
      <c r="AQ8750"/>
      <c r="AS8750"/>
      <c r="AT8750"/>
    </row>
    <row r="8751" spans="18:46">
      <c r="R8751"/>
      <c r="S8751"/>
      <c r="U8751"/>
      <c r="V8751"/>
      <c r="X8751"/>
      <c r="Y8751"/>
      <c r="AA8751"/>
      <c r="AB8751"/>
      <c r="AD8751"/>
      <c r="AE8751"/>
      <c r="AG8751"/>
      <c r="AH8751"/>
      <c r="AJ8751"/>
      <c r="AK8751"/>
      <c r="AM8751"/>
      <c r="AN8751"/>
      <c r="AP8751"/>
      <c r="AQ8751"/>
      <c r="AS8751"/>
      <c r="AT8751"/>
    </row>
    <row r="8752" spans="18:46">
      <c r="R8752"/>
      <c r="S8752"/>
      <c r="U8752"/>
      <c r="V8752"/>
      <c r="X8752"/>
      <c r="Y8752"/>
      <c r="AA8752"/>
      <c r="AB8752"/>
      <c r="AD8752"/>
      <c r="AE8752"/>
      <c r="AG8752"/>
      <c r="AH8752"/>
      <c r="AJ8752"/>
      <c r="AK8752"/>
      <c r="AM8752"/>
      <c r="AN8752"/>
      <c r="AP8752"/>
      <c r="AQ8752"/>
      <c r="AS8752"/>
      <c r="AT8752"/>
    </row>
    <row r="8753" spans="18:46">
      <c r="R8753"/>
      <c r="S8753"/>
      <c r="U8753"/>
      <c r="V8753"/>
      <c r="X8753"/>
      <c r="Y8753"/>
      <c r="AA8753"/>
      <c r="AB8753"/>
      <c r="AD8753"/>
      <c r="AE8753"/>
      <c r="AG8753"/>
      <c r="AH8753"/>
      <c r="AJ8753"/>
      <c r="AK8753"/>
      <c r="AM8753"/>
      <c r="AN8753"/>
      <c r="AP8753"/>
      <c r="AQ8753"/>
      <c r="AS8753"/>
      <c r="AT8753"/>
    </row>
    <row r="8754" spans="18:46">
      <c r="R8754"/>
      <c r="S8754"/>
      <c r="U8754"/>
      <c r="V8754"/>
      <c r="X8754"/>
      <c r="Y8754"/>
      <c r="AA8754"/>
      <c r="AB8754"/>
      <c r="AD8754"/>
      <c r="AE8754"/>
      <c r="AG8754"/>
      <c r="AH8754"/>
      <c r="AJ8754"/>
      <c r="AK8754"/>
      <c r="AM8754"/>
      <c r="AN8754"/>
      <c r="AP8754"/>
      <c r="AQ8754"/>
      <c r="AS8754"/>
      <c r="AT8754"/>
    </row>
    <row r="8755" spans="18:46">
      <c r="R8755"/>
      <c r="S8755"/>
      <c r="U8755"/>
      <c r="V8755"/>
      <c r="X8755"/>
      <c r="Y8755"/>
      <c r="AA8755"/>
      <c r="AB8755"/>
      <c r="AD8755"/>
      <c r="AE8755"/>
      <c r="AG8755"/>
      <c r="AH8755"/>
      <c r="AJ8755"/>
      <c r="AK8755"/>
      <c r="AM8755"/>
      <c r="AN8755"/>
      <c r="AP8755"/>
      <c r="AQ8755"/>
      <c r="AS8755"/>
      <c r="AT8755"/>
    </row>
    <row r="8756" spans="18:46">
      <c r="R8756"/>
      <c r="S8756"/>
      <c r="U8756"/>
      <c r="V8756"/>
      <c r="X8756"/>
      <c r="Y8756"/>
      <c r="AA8756"/>
      <c r="AB8756"/>
      <c r="AD8756"/>
      <c r="AE8756"/>
      <c r="AG8756"/>
      <c r="AH8756"/>
      <c r="AJ8756"/>
      <c r="AK8756"/>
      <c r="AM8756"/>
      <c r="AN8756"/>
      <c r="AP8756"/>
      <c r="AQ8756"/>
      <c r="AS8756"/>
      <c r="AT8756"/>
    </row>
    <row r="8757" spans="18:46">
      <c r="R8757"/>
      <c r="S8757"/>
      <c r="U8757"/>
      <c r="V8757"/>
      <c r="X8757"/>
      <c r="Y8757"/>
      <c r="AA8757"/>
      <c r="AB8757"/>
      <c r="AD8757"/>
      <c r="AE8757"/>
      <c r="AG8757"/>
      <c r="AH8757"/>
      <c r="AJ8757"/>
      <c r="AK8757"/>
      <c r="AM8757"/>
      <c r="AN8757"/>
      <c r="AP8757"/>
      <c r="AQ8757"/>
      <c r="AS8757"/>
      <c r="AT8757"/>
    </row>
    <row r="8758" spans="18:46">
      <c r="R8758"/>
      <c r="S8758"/>
      <c r="U8758"/>
      <c r="V8758"/>
      <c r="X8758"/>
      <c r="Y8758"/>
      <c r="AA8758"/>
      <c r="AB8758"/>
      <c r="AD8758"/>
      <c r="AE8758"/>
      <c r="AG8758"/>
      <c r="AH8758"/>
      <c r="AJ8758"/>
      <c r="AK8758"/>
      <c r="AM8758"/>
      <c r="AN8758"/>
      <c r="AP8758"/>
      <c r="AQ8758"/>
      <c r="AS8758"/>
      <c r="AT8758"/>
    </row>
    <row r="8759" spans="18:46">
      <c r="R8759"/>
      <c r="S8759"/>
      <c r="U8759"/>
      <c r="V8759"/>
      <c r="X8759"/>
      <c r="Y8759"/>
      <c r="AA8759"/>
      <c r="AB8759"/>
      <c r="AD8759"/>
      <c r="AE8759"/>
      <c r="AG8759"/>
      <c r="AH8759"/>
      <c r="AJ8759"/>
      <c r="AK8759"/>
      <c r="AM8759"/>
      <c r="AN8759"/>
      <c r="AP8759"/>
      <c r="AQ8759"/>
      <c r="AS8759"/>
      <c r="AT8759"/>
    </row>
    <row r="8760" spans="18:46">
      <c r="R8760"/>
      <c r="S8760"/>
      <c r="U8760"/>
      <c r="V8760"/>
      <c r="X8760"/>
      <c r="Y8760"/>
      <c r="AA8760"/>
      <c r="AB8760"/>
      <c r="AD8760"/>
      <c r="AE8760"/>
      <c r="AG8760"/>
      <c r="AH8760"/>
      <c r="AJ8760"/>
      <c r="AK8760"/>
      <c r="AM8760"/>
      <c r="AN8760"/>
      <c r="AP8760"/>
      <c r="AQ8760"/>
      <c r="AS8760"/>
      <c r="AT8760"/>
    </row>
    <row r="8761" spans="18:46">
      <c r="R8761"/>
      <c r="S8761"/>
      <c r="U8761"/>
      <c r="V8761"/>
      <c r="X8761"/>
      <c r="Y8761"/>
      <c r="AA8761"/>
      <c r="AB8761"/>
      <c r="AD8761"/>
      <c r="AE8761"/>
      <c r="AG8761"/>
      <c r="AH8761"/>
      <c r="AJ8761"/>
      <c r="AK8761"/>
      <c r="AM8761"/>
      <c r="AN8761"/>
      <c r="AP8761"/>
      <c r="AQ8761"/>
      <c r="AS8761"/>
      <c r="AT8761"/>
    </row>
    <row r="8762" spans="18:46">
      <c r="R8762"/>
      <c r="S8762"/>
      <c r="U8762"/>
      <c r="V8762"/>
      <c r="X8762"/>
      <c r="Y8762"/>
      <c r="AA8762"/>
      <c r="AB8762"/>
      <c r="AD8762"/>
      <c r="AE8762"/>
      <c r="AG8762"/>
      <c r="AH8762"/>
      <c r="AJ8762"/>
      <c r="AK8762"/>
      <c r="AM8762"/>
      <c r="AN8762"/>
      <c r="AP8762"/>
      <c r="AQ8762"/>
      <c r="AS8762"/>
      <c r="AT8762"/>
    </row>
    <row r="8763" spans="18:46">
      <c r="R8763"/>
      <c r="S8763"/>
      <c r="U8763"/>
      <c r="V8763"/>
      <c r="X8763"/>
      <c r="Y8763"/>
      <c r="AA8763"/>
      <c r="AB8763"/>
      <c r="AD8763"/>
      <c r="AE8763"/>
      <c r="AG8763"/>
      <c r="AH8763"/>
      <c r="AJ8763"/>
      <c r="AK8763"/>
      <c r="AM8763"/>
      <c r="AN8763"/>
      <c r="AP8763"/>
      <c r="AQ8763"/>
      <c r="AS8763"/>
      <c r="AT8763"/>
    </row>
    <row r="8764" spans="18:46">
      <c r="R8764"/>
      <c r="S8764"/>
      <c r="U8764"/>
      <c r="V8764"/>
      <c r="X8764"/>
      <c r="Y8764"/>
      <c r="AA8764"/>
      <c r="AB8764"/>
      <c r="AD8764"/>
      <c r="AE8764"/>
      <c r="AG8764"/>
      <c r="AH8764"/>
      <c r="AJ8764"/>
      <c r="AK8764"/>
      <c r="AM8764"/>
      <c r="AN8764"/>
      <c r="AP8764"/>
      <c r="AQ8764"/>
      <c r="AS8764"/>
      <c r="AT8764"/>
    </row>
    <row r="8765" spans="18:46">
      <c r="R8765"/>
      <c r="S8765"/>
      <c r="U8765"/>
      <c r="V8765"/>
      <c r="X8765"/>
      <c r="Y8765"/>
      <c r="AA8765"/>
      <c r="AB8765"/>
      <c r="AD8765"/>
      <c r="AE8765"/>
      <c r="AG8765"/>
      <c r="AH8765"/>
      <c r="AJ8765"/>
      <c r="AK8765"/>
      <c r="AM8765"/>
      <c r="AN8765"/>
      <c r="AP8765"/>
      <c r="AQ8765"/>
      <c r="AS8765"/>
      <c r="AT8765"/>
    </row>
    <row r="8766" spans="18:46">
      <c r="R8766"/>
      <c r="S8766"/>
      <c r="U8766"/>
      <c r="V8766"/>
      <c r="X8766"/>
      <c r="Y8766"/>
      <c r="AA8766"/>
      <c r="AB8766"/>
      <c r="AD8766"/>
      <c r="AE8766"/>
      <c r="AG8766"/>
      <c r="AH8766"/>
      <c r="AJ8766"/>
      <c r="AK8766"/>
      <c r="AM8766"/>
      <c r="AN8766"/>
      <c r="AP8766"/>
      <c r="AQ8766"/>
      <c r="AS8766"/>
      <c r="AT8766"/>
    </row>
    <row r="8767" spans="18:46">
      <c r="R8767"/>
      <c r="S8767"/>
      <c r="U8767"/>
      <c r="V8767"/>
      <c r="X8767"/>
      <c r="Y8767"/>
      <c r="AA8767"/>
      <c r="AB8767"/>
      <c r="AD8767"/>
      <c r="AE8767"/>
      <c r="AG8767"/>
      <c r="AH8767"/>
      <c r="AJ8767"/>
      <c r="AK8767"/>
      <c r="AM8767"/>
      <c r="AN8767"/>
      <c r="AP8767"/>
      <c r="AQ8767"/>
      <c r="AS8767"/>
      <c r="AT8767"/>
    </row>
    <row r="8768" spans="18:46">
      <c r="R8768"/>
      <c r="S8768"/>
      <c r="U8768"/>
      <c r="V8768"/>
      <c r="X8768"/>
      <c r="Y8768"/>
      <c r="AA8768"/>
      <c r="AB8768"/>
      <c r="AD8768"/>
      <c r="AE8768"/>
      <c r="AG8768"/>
      <c r="AH8768"/>
      <c r="AJ8768"/>
      <c r="AK8768"/>
      <c r="AM8768"/>
      <c r="AN8768"/>
      <c r="AP8768"/>
      <c r="AQ8768"/>
      <c r="AS8768"/>
      <c r="AT8768"/>
    </row>
    <row r="8769" spans="18:46">
      <c r="R8769"/>
      <c r="S8769"/>
      <c r="U8769"/>
      <c r="V8769"/>
      <c r="X8769"/>
      <c r="Y8769"/>
      <c r="AA8769"/>
      <c r="AB8769"/>
      <c r="AD8769"/>
      <c r="AE8769"/>
      <c r="AG8769"/>
      <c r="AH8769"/>
      <c r="AJ8769"/>
      <c r="AK8769"/>
      <c r="AM8769"/>
      <c r="AN8769"/>
      <c r="AP8769"/>
      <c r="AQ8769"/>
      <c r="AS8769"/>
      <c r="AT8769"/>
    </row>
    <row r="8770" spans="18:46">
      <c r="R8770"/>
      <c r="S8770"/>
      <c r="U8770"/>
      <c r="V8770"/>
      <c r="X8770"/>
      <c r="Y8770"/>
      <c r="AA8770"/>
      <c r="AB8770"/>
      <c r="AD8770"/>
      <c r="AE8770"/>
      <c r="AG8770"/>
      <c r="AH8770"/>
      <c r="AJ8770"/>
      <c r="AK8770"/>
      <c r="AM8770"/>
      <c r="AN8770"/>
      <c r="AP8770"/>
      <c r="AQ8770"/>
      <c r="AS8770"/>
      <c r="AT8770"/>
    </row>
    <row r="8771" spans="18:46">
      <c r="R8771"/>
      <c r="S8771"/>
      <c r="U8771"/>
      <c r="V8771"/>
      <c r="X8771"/>
      <c r="Y8771"/>
      <c r="AA8771"/>
      <c r="AB8771"/>
      <c r="AD8771"/>
      <c r="AE8771"/>
      <c r="AG8771"/>
      <c r="AH8771"/>
      <c r="AJ8771"/>
      <c r="AK8771"/>
      <c r="AM8771"/>
      <c r="AN8771"/>
      <c r="AP8771"/>
      <c r="AQ8771"/>
      <c r="AS8771"/>
      <c r="AT8771"/>
    </row>
    <row r="8772" spans="18:46">
      <c r="R8772"/>
      <c r="S8772"/>
      <c r="U8772"/>
      <c r="V8772"/>
      <c r="X8772"/>
      <c r="Y8772"/>
      <c r="AA8772"/>
      <c r="AB8772"/>
      <c r="AD8772"/>
      <c r="AE8772"/>
      <c r="AG8772"/>
      <c r="AH8772"/>
      <c r="AJ8772"/>
      <c r="AK8772"/>
      <c r="AM8772"/>
      <c r="AN8772"/>
      <c r="AP8772"/>
      <c r="AQ8772"/>
      <c r="AS8772"/>
      <c r="AT8772"/>
    </row>
    <row r="8773" spans="18:46">
      <c r="R8773"/>
      <c r="S8773"/>
      <c r="U8773"/>
      <c r="V8773"/>
      <c r="X8773"/>
      <c r="Y8773"/>
      <c r="AA8773"/>
      <c r="AB8773"/>
      <c r="AD8773"/>
      <c r="AE8773"/>
      <c r="AG8773"/>
      <c r="AH8773"/>
      <c r="AJ8773"/>
      <c r="AK8773"/>
      <c r="AM8773"/>
      <c r="AN8773"/>
      <c r="AP8773"/>
      <c r="AQ8773"/>
      <c r="AS8773"/>
      <c r="AT8773"/>
    </row>
    <row r="8774" spans="18:46">
      <c r="R8774"/>
      <c r="S8774"/>
      <c r="U8774"/>
      <c r="V8774"/>
      <c r="X8774"/>
      <c r="Y8774"/>
      <c r="AA8774"/>
      <c r="AB8774"/>
      <c r="AD8774"/>
      <c r="AE8774"/>
      <c r="AG8774"/>
      <c r="AH8774"/>
      <c r="AJ8774"/>
      <c r="AK8774"/>
      <c r="AM8774"/>
      <c r="AN8774"/>
      <c r="AP8774"/>
      <c r="AQ8774"/>
      <c r="AS8774"/>
      <c r="AT8774"/>
    </row>
    <row r="8775" spans="18:46">
      <c r="R8775"/>
      <c r="S8775"/>
      <c r="U8775"/>
      <c r="V8775"/>
      <c r="X8775"/>
      <c r="Y8775"/>
      <c r="AA8775"/>
      <c r="AB8775"/>
      <c r="AD8775"/>
      <c r="AE8775"/>
      <c r="AG8775"/>
      <c r="AH8775"/>
      <c r="AJ8775"/>
      <c r="AK8775"/>
      <c r="AM8775"/>
      <c r="AN8775"/>
      <c r="AP8775"/>
      <c r="AQ8775"/>
      <c r="AS8775"/>
      <c r="AT8775"/>
    </row>
    <row r="8776" spans="18:46">
      <c r="R8776"/>
      <c r="S8776"/>
      <c r="U8776"/>
      <c r="V8776"/>
      <c r="X8776"/>
      <c r="Y8776"/>
      <c r="AA8776"/>
      <c r="AB8776"/>
      <c r="AD8776"/>
      <c r="AE8776"/>
      <c r="AG8776"/>
      <c r="AH8776"/>
      <c r="AJ8776"/>
      <c r="AK8776"/>
      <c r="AM8776"/>
      <c r="AN8776"/>
      <c r="AP8776"/>
      <c r="AQ8776"/>
      <c r="AS8776"/>
      <c r="AT8776"/>
    </row>
    <row r="8777" spans="18:46">
      <c r="R8777"/>
      <c r="S8777"/>
      <c r="U8777"/>
      <c r="V8777"/>
      <c r="X8777"/>
      <c r="Y8777"/>
      <c r="AA8777"/>
      <c r="AB8777"/>
      <c r="AD8777"/>
      <c r="AE8777"/>
      <c r="AG8777"/>
      <c r="AH8777"/>
      <c r="AJ8777"/>
      <c r="AK8777"/>
      <c r="AM8777"/>
      <c r="AN8777"/>
      <c r="AP8777"/>
      <c r="AQ8777"/>
      <c r="AS8777"/>
      <c r="AT8777"/>
    </row>
    <row r="8778" spans="18:46">
      <c r="R8778"/>
      <c r="S8778"/>
      <c r="U8778"/>
      <c r="V8778"/>
      <c r="X8778"/>
      <c r="Y8778"/>
      <c r="AA8778"/>
      <c r="AB8778"/>
      <c r="AD8778"/>
      <c r="AE8778"/>
      <c r="AG8778"/>
      <c r="AH8778"/>
      <c r="AJ8778"/>
      <c r="AK8778"/>
      <c r="AM8778"/>
      <c r="AN8778"/>
      <c r="AP8778"/>
      <c r="AQ8778"/>
      <c r="AS8778"/>
      <c r="AT8778"/>
    </row>
    <row r="8779" spans="18:46">
      <c r="R8779"/>
      <c r="S8779"/>
      <c r="U8779"/>
      <c r="V8779"/>
      <c r="X8779"/>
      <c r="Y8779"/>
      <c r="AA8779"/>
      <c r="AB8779"/>
      <c r="AD8779"/>
      <c r="AE8779"/>
      <c r="AG8779"/>
      <c r="AH8779"/>
      <c r="AJ8779"/>
      <c r="AK8779"/>
      <c r="AM8779"/>
      <c r="AN8779"/>
      <c r="AP8779"/>
      <c r="AQ8779"/>
      <c r="AS8779"/>
      <c r="AT8779"/>
    </row>
    <row r="8780" spans="18:46">
      <c r="R8780"/>
      <c r="S8780"/>
      <c r="U8780"/>
      <c r="V8780"/>
      <c r="X8780"/>
      <c r="Y8780"/>
      <c r="AA8780"/>
      <c r="AB8780"/>
      <c r="AD8780"/>
      <c r="AE8780"/>
      <c r="AG8780"/>
      <c r="AH8780"/>
      <c r="AJ8780"/>
      <c r="AK8780"/>
      <c r="AM8780"/>
      <c r="AN8780"/>
      <c r="AP8780"/>
      <c r="AQ8780"/>
      <c r="AS8780"/>
      <c r="AT8780"/>
    </row>
    <row r="8781" spans="18:46">
      <c r="R8781"/>
      <c r="S8781"/>
      <c r="U8781"/>
      <c r="V8781"/>
      <c r="X8781"/>
      <c r="Y8781"/>
      <c r="AA8781"/>
      <c r="AB8781"/>
      <c r="AD8781"/>
      <c r="AE8781"/>
      <c r="AG8781"/>
      <c r="AH8781"/>
      <c r="AJ8781"/>
      <c r="AK8781"/>
      <c r="AM8781"/>
      <c r="AN8781"/>
      <c r="AP8781"/>
      <c r="AQ8781"/>
      <c r="AS8781"/>
      <c r="AT8781"/>
    </row>
    <row r="8782" spans="18:46">
      <c r="R8782"/>
      <c r="S8782"/>
      <c r="U8782"/>
      <c r="V8782"/>
      <c r="X8782"/>
      <c r="Y8782"/>
      <c r="AA8782"/>
      <c r="AB8782"/>
      <c r="AD8782"/>
      <c r="AE8782"/>
      <c r="AG8782"/>
      <c r="AH8782"/>
      <c r="AJ8782"/>
      <c r="AK8782"/>
      <c r="AM8782"/>
      <c r="AN8782"/>
      <c r="AP8782"/>
      <c r="AQ8782"/>
      <c r="AS8782"/>
      <c r="AT8782"/>
    </row>
    <row r="8783" spans="18:46">
      <c r="R8783"/>
      <c r="S8783"/>
      <c r="U8783"/>
      <c r="V8783"/>
      <c r="X8783"/>
      <c r="Y8783"/>
      <c r="AA8783"/>
      <c r="AB8783"/>
      <c r="AD8783"/>
      <c r="AE8783"/>
      <c r="AG8783"/>
      <c r="AH8783"/>
      <c r="AJ8783"/>
      <c r="AK8783"/>
      <c r="AM8783"/>
      <c r="AN8783"/>
      <c r="AP8783"/>
      <c r="AQ8783"/>
      <c r="AS8783"/>
      <c r="AT8783"/>
    </row>
    <row r="8784" spans="18:46">
      <c r="R8784"/>
      <c r="S8784"/>
      <c r="U8784"/>
      <c r="V8784"/>
      <c r="X8784"/>
      <c r="Y8784"/>
      <c r="AA8784"/>
      <c r="AB8784"/>
      <c r="AD8784"/>
      <c r="AE8784"/>
      <c r="AG8784"/>
      <c r="AH8784"/>
      <c r="AJ8784"/>
      <c r="AK8784"/>
      <c r="AM8784"/>
      <c r="AN8784"/>
      <c r="AP8784"/>
      <c r="AQ8784"/>
      <c r="AS8784"/>
      <c r="AT8784"/>
    </row>
    <row r="8785" spans="18:46">
      <c r="R8785"/>
      <c r="S8785"/>
      <c r="U8785"/>
      <c r="V8785"/>
      <c r="X8785"/>
      <c r="Y8785"/>
      <c r="AA8785"/>
      <c r="AB8785"/>
      <c r="AD8785"/>
      <c r="AE8785"/>
      <c r="AG8785"/>
      <c r="AH8785"/>
      <c r="AJ8785"/>
      <c r="AK8785"/>
      <c r="AM8785"/>
      <c r="AN8785"/>
      <c r="AP8785"/>
      <c r="AQ8785"/>
      <c r="AS8785"/>
      <c r="AT8785"/>
    </row>
    <row r="8786" spans="18:46">
      <c r="R8786"/>
      <c r="S8786"/>
      <c r="U8786"/>
      <c r="V8786"/>
      <c r="X8786"/>
      <c r="Y8786"/>
      <c r="AA8786"/>
      <c r="AB8786"/>
      <c r="AD8786"/>
      <c r="AE8786"/>
      <c r="AG8786"/>
      <c r="AH8786"/>
      <c r="AJ8786"/>
      <c r="AK8786"/>
      <c r="AM8786"/>
      <c r="AN8786"/>
      <c r="AP8786"/>
      <c r="AQ8786"/>
      <c r="AS8786"/>
      <c r="AT8786"/>
    </row>
    <row r="8787" spans="18:46">
      <c r="R8787"/>
      <c r="S8787"/>
      <c r="U8787"/>
      <c r="V8787"/>
      <c r="X8787"/>
      <c r="Y8787"/>
      <c r="AA8787"/>
      <c r="AB8787"/>
      <c r="AD8787"/>
      <c r="AE8787"/>
      <c r="AG8787"/>
      <c r="AH8787"/>
      <c r="AJ8787"/>
      <c r="AK8787"/>
      <c r="AM8787"/>
      <c r="AN8787"/>
      <c r="AP8787"/>
      <c r="AQ8787"/>
      <c r="AS8787"/>
      <c r="AT8787"/>
    </row>
    <row r="8788" spans="18:46">
      <c r="R8788"/>
      <c r="S8788"/>
      <c r="U8788"/>
      <c r="V8788"/>
      <c r="X8788"/>
      <c r="Y8788"/>
      <c r="AA8788"/>
      <c r="AB8788"/>
      <c r="AD8788"/>
      <c r="AE8788"/>
      <c r="AG8788"/>
      <c r="AH8788"/>
      <c r="AJ8788"/>
      <c r="AK8788"/>
      <c r="AM8788"/>
      <c r="AN8788"/>
      <c r="AP8788"/>
      <c r="AQ8788"/>
      <c r="AS8788"/>
      <c r="AT8788"/>
    </row>
    <row r="8789" spans="18:46">
      <c r="R8789"/>
      <c r="S8789"/>
      <c r="U8789"/>
      <c r="V8789"/>
      <c r="X8789"/>
      <c r="Y8789"/>
      <c r="AA8789"/>
      <c r="AB8789"/>
      <c r="AD8789"/>
      <c r="AE8789"/>
      <c r="AG8789"/>
      <c r="AH8789"/>
      <c r="AJ8789"/>
      <c r="AK8789"/>
      <c r="AM8789"/>
      <c r="AN8789"/>
      <c r="AP8789"/>
      <c r="AQ8789"/>
      <c r="AS8789"/>
      <c r="AT8789"/>
    </row>
    <row r="8790" spans="18:46">
      <c r="R8790"/>
      <c r="S8790"/>
      <c r="U8790"/>
      <c r="V8790"/>
      <c r="X8790"/>
      <c r="Y8790"/>
      <c r="AA8790"/>
      <c r="AB8790"/>
      <c r="AD8790"/>
      <c r="AE8790"/>
      <c r="AG8790"/>
      <c r="AH8790"/>
      <c r="AJ8790"/>
      <c r="AK8790"/>
      <c r="AM8790"/>
      <c r="AN8790"/>
      <c r="AP8790"/>
      <c r="AQ8790"/>
      <c r="AS8790"/>
      <c r="AT8790"/>
    </row>
    <row r="8791" spans="18:46">
      <c r="R8791"/>
      <c r="S8791"/>
      <c r="U8791"/>
      <c r="V8791"/>
      <c r="X8791"/>
      <c r="Y8791"/>
      <c r="AA8791"/>
      <c r="AB8791"/>
      <c r="AD8791"/>
      <c r="AE8791"/>
      <c r="AG8791"/>
      <c r="AH8791"/>
      <c r="AJ8791"/>
      <c r="AK8791"/>
      <c r="AM8791"/>
      <c r="AN8791"/>
      <c r="AP8791"/>
      <c r="AQ8791"/>
      <c r="AS8791"/>
      <c r="AT8791"/>
    </row>
    <row r="8792" spans="18:46">
      <c r="R8792"/>
      <c r="S8792"/>
      <c r="U8792"/>
      <c r="V8792"/>
      <c r="X8792"/>
      <c r="Y8792"/>
      <c r="AA8792"/>
      <c r="AB8792"/>
      <c r="AD8792"/>
      <c r="AE8792"/>
      <c r="AG8792"/>
      <c r="AH8792"/>
      <c r="AJ8792"/>
      <c r="AK8792"/>
      <c r="AM8792"/>
      <c r="AN8792"/>
      <c r="AP8792"/>
      <c r="AQ8792"/>
      <c r="AS8792"/>
      <c r="AT8792"/>
    </row>
    <row r="8793" spans="18:46">
      <c r="R8793"/>
      <c r="S8793"/>
      <c r="U8793"/>
      <c r="V8793"/>
      <c r="X8793"/>
      <c r="Y8793"/>
      <c r="AA8793"/>
      <c r="AB8793"/>
      <c r="AD8793"/>
      <c r="AE8793"/>
      <c r="AG8793"/>
      <c r="AH8793"/>
      <c r="AJ8793"/>
      <c r="AK8793"/>
      <c r="AM8793"/>
      <c r="AN8793"/>
      <c r="AP8793"/>
      <c r="AQ8793"/>
      <c r="AS8793"/>
      <c r="AT8793"/>
    </row>
    <row r="8794" spans="18:46">
      <c r="R8794"/>
      <c r="S8794"/>
      <c r="U8794"/>
      <c r="V8794"/>
      <c r="X8794"/>
      <c r="Y8794"/>
      <c r="AA8794"/>
      <c r="AB8794"/>
      <c r="AD8794"/>
      <c r="AE8794"/>
      <c r="AG8794"/>
      <c r="AH8794"/>
      <c r="AJ8794"/>
      <c r="AK8794"/>
      <c r="AM8794"/>
      <c r="AN8794"/>
      <c r="AP8794"/>
      <c r="AQ8794"/>
      <c r="AS8794"/>
      <c r="AT8794"/>
    </row>
    <row r="8795" spans="18:46">
      <c r="R8795"/>
      <c r="S8795"/>
      <c r="U8795"/>
      <c r="V8795"/>
      <c r="X8795"/>
      <c r="Y8795"/>
      <c r="AA8795"/>
      <c r="AB8795"/>
      <c r="AD8795"/>
      <c r="AE8795"/>
      <c r="AG8795"/>
      <c r="AH8795"/>
      <c r="AJ8795"/>
      <c r="AK8795"/>
      <c r="AM8795"/>
      <c r="AN8795"/>
      <c r="AP8795"/>
      <c r="AQ8795"/>
      <c r="AS8795"/>
      <c r="AT8795"/>
    </row>
    <row r="8796" spans="18:46">
      <c r="R8796"/>
      <c r="S8796"/>
      <c r="U8796"/>
      <c r="V8796"/>
      <c r="X8796"/>
      <c r="Y8796"/>
      <c r="AA8796"/>
      <c r="AB8796"/>
      <c r="AD8796"/>
      <c r="AE8796"/>
      <c r="AG8796"/>
      <c r="AH8796"/>
      <c r="AJ8796"/>
      <c r="AK8796"/>
      <c r="AM8796"/>
      <c r="AN8796"/>
      <c r="AP8796"/>
      <c r="AQ8796"/>
      <c r="AS8796"/>
      <c r="AT8796"/>
    </row>
    <row r="8797" spans="18:46">
      <c r="R8797"/>
      <c r="S8797"/>
      <c r="U8797"/>
      <c r="V8797"/>
      <c r="X8797"/>
      <c r="Y8797"/>
      <c r="AA8797"/>
      <c r="AB8797"/>
      <c r="AD8797"/>
      <c r="AE8797"/>
      <c r="AG8797"/>
      <c r="AH8797"/>
      <c r="AJ8797"/>
      <c r="AK8797"/>
      <c r="AM8797"/>
      <c r="AN8797"/>
      <c r="AP8797"/>
      <c r="AQ8797"/>
      <c r="AS8797"/>
      <c r="AT8797"/>
    </row>
    <row r="8798" spans="18:46">
      <c r="R8798"/>
      <c r="S8798"/>
      <c r="U8798"/>
      <c r="V8798"/>
      <c r="X8798"/>
      <c r="Y8798"/>
      <c r="AA8798"/>
      <c r="AB8798"/>
      <c r="AD8798"/>
      <c r="AE8798"/>
      <c r="AG8798"/>
      <c r="AH8798"/>
      <c r="AJ8798"/>
      <c r="AK8798"/>
      <c r="AM8798"/>
      <c r="AN8798"/>
      <c r="AP8798"/>
      <c r="AQ8798"/>
      <c r="AS8798"/>
      <c r="AT8798"/>
    </row>
    <row r="8799" spans="18:46">
      <c r="R8799"/>
      <c r="S8799"/>
      <c r="U8799"/>
      <c r="V8799"/>
      <c r="X8799"/>
      <c r="Y8799"/>
      <c r="AA8799"/>
      <c r="AB8799"/>
      <c r="AD8799"/>
      <c r="AE8799"/>
      <c r="AG8799"/>
      <c r="AH8799"/>
      <c r="AJ8799"/>
      <c r="AK8799"/>
      <c r="AM8799"/>
      <c r="AN8799"/>
      <c r="AP8799"/>
      <c r="AQ8799"/>
      <c r="AS8799"/>
      <c r="AT8799"/>
    </row>
    <row r="8800" spans="18:46">
      <c r="R8800"/>
      <c r="S8800"/>
      <c r="U8800"/>
      <c r="V8800"/>
      <c r="X8800"/>
      <c r="Y8800"/>
      <c r="AA8800"/>
      <c r="AB8800"/>
      <c r="AD8800"/>
      <c r="AE8800"/>
      <c r="AG8800"/>
      <c r="AH8800"/>
      <c r="AJ8800"/>
      <c r="AK8800"/>
      <c r="AM8800"/>
      <c r="AN8800"/>
      <c r="AP8800"/>
      <c r="AQ8800"/>
      <c r="AS8800"/>
      <c r="AT8800"/>
    </row>
    <row r="8801" spans="18:46">
      <c r="R8801"/>
      <c r="S8801"/>
      <c r="U8801"/>
      <c r="V8801"/>
      <c r="X8801"/>
      <c r="Y8801"/>
      <c r="AA8801"/>
      <c r="AB8801"/>
      <c r="AD8801"/>
      <c r="AE8801"/>
      <c r="AG8801"/>
      <c r="AH8801"/>
      <c r="AJ8801"/>
      <c r="AK8801"/>
      <c r="AM8801"/>
      <c r="AN8801"/>
      <c r="AP8801"/>
      <c r="AQ8801"/>
      <c r="AS8801"/>
      <c r="AT8801"/>
    </row>
    <row r="8802" spans="18:46">
      <c r="R8802"/>
      <c r="S8802"/>
      <c r="U8802"/>
      <c r="V8802"/>
      <c r="X8802"/>
      <c r="Y8802"/>
      <c r="AA8802"/>
      <c r="AB8802"/>
      <c r="AD8802"/>
      <c r="AE8802"/>
      <c r="AG8802"/>
      <c r="AH8802"/>
      <c r="AJ8802"/>
      <c r="AK8802"/>
      <c r="AM8802"/>
      <c r="AN8802"/>
      <c r="AP8802"/>
      <c r="AQ8802"/>
      <c r="AS8802"/>
      <c r="AT8802"/>
    </row>
    <row r="8803" spans="18:46">
      <c r="R8803"/>
      <c r="S8803"/>
      <c r="U8803"/>
      <c r="V8803"/>
      <c r="X8803"/>
      <c r="Y8803"/>
      <c r="AA8803"/>
      <c r="AB8803"/>
      <c r="AD8803"/>
      <c r="AE8803"/>
      <c r="AG8803"/>
      <c r="AH8803"/>
      <c r="AJ8803"/>
      <c r="AK8803"/>
      <c r="AM8803"/>
      <c r="AN8803"/>
      <c r="AP8803"/>
      <c r="AQ8803"/>
      <c r="AS8803"/>
      <c r="AT8803"/>
    </row>
    <row r="8804" spans="18:46">
      <c r="R8804"/>
      <c r="S8804"/>
      <c r="U8804"/>
      <c r="V8804"/>
      <c r="X8804"/>
      <c r="Y8804"/>
      <c r="AA8804"/>
      <c r="AB8804"/>
      <c r="AD8804"/>
      <c r="AE8804"/>
      <c r="AG8804"/>
      <c r="AH8804"/>
      <c r="AJ8804"/>
      <c r="AK8804"/>
      <c r="AM8804"/>
      <c r="AN8804"/>
      <c r="AP8804"/>
      <c r="AQ8804"/>
      <c r="AS8804"/>
      <c r="AT8804"/>
    </row>
    <row r="8805" spans="18:46">
      <c r="R8805"/>
      <c r="S8805"/>
      <c r="U8805"/>
      <c r="V8805"/>
      <c r="X8805"/>
      <c r="Y8805"/>
      <c r="AA8805"/>
      <c r="AB8805"/>
      <c r="AD8805"/>
      <c r="AE8805"/>
      <c r="AG8805"/>
      <c r="AH8805"/>
      <c r="AJ8805"/>
      <c r="AK8805"/>
      <c r="AM8805"/>
      <c r="AN8805"/>
      <c r="AP8805"/>
      <c r="AQ8805"/>
      <c r="AS8805"/>
      <c r="AT8805"/>
    </row>
    <row r="8806" spans="18:46">
      <c r="R8806"/>
      <c r="S8806"/>
      <c r="U8806"/>
      <c r="V8806"/>
      <c r="X8806"/>
      <c r="Y8806"/>
      <c r="AA8806"/>
      <c r="AB8806"/>
      <c r="AD8806"/>
      <c r="AE8806"/>
      <c r="AG8806"/>
      <c r="AH8806"/>
      <c r="AJ8806"/>
      <c r="AK8806"/>
      <c r="AM8806"/>
      <c r="AN8806"/>
      <c r="AP8806"/>
      <c r="AQ8806"/>
      <c r="AS8806"/>
      <c r="AT8806"/>
    </row>
    <row r="8807" spans="18:46">
      <c r="R8807"/>
      <c r="S8807"/>
      <c r="U8807"/>
      <c r="V8807"/>
      <c r="X8807"/>
      <c r="Y8807"/>
      <c r="AA8807"/>
      <c r="AB8807"/>
      <c r="AD8807"/>
      <c r="AE8807"/>
      <c r="AG8807"/>
      <c r="AH8807"/>
      <c r="AJ8807"/>
      <c r="AK8807"/>
      <c r="AM8807"/>
      <c r="AN8807"/>
      <c r="AP8807"/>
      <c r="AQ8807"/>
      <c r="AS8807"/>
      <c r="AT8807"/>
    </row>
    <row r="8808" spans="18:46">
      <c r="R8808"/>
      <c r="S8808"/>
      <c r="U8808"/>
      <c r="V8808"/>
      <c r="X8808"/>
      <c r="Y8808"/>
      <c r="AA8808"/>
      <c r="AB8808"/>
      <c r="AD8808"/>
      <c r="AE8808"/>
      <c r="AG8808"/>
      <c r="AH8808"/>
      <c r="AJ8808"/>
      <c r="AK8808"/>
      <c r="AM8808"/>
      <c r="AN8808"/>
      <c r="AP8808"/>
      <c r="AQ8808"/>
      <c r="AS8808"/>
      <c r="AT8808"/>
    </row>
    <row r="8809" spans="18:46">
      <c r="R8809"/>
      <c r="S8809"/>
      <c r="U8809"/>
      <c r="V8809"/>
      <c r="X8809"/>
      <c r="Y8809"/>
      <c r="AA8809"/>
      <c r="AB8809"/>
      <c r="AD8809"/>
      <c r="AE8809"/>
      <c r="AG8809"/>
      <c r="AH8809"/>
      <c r="AJ8809"/>
      <c r="AK8809"/>
      <c r="AM8809"/>
      <c r="AN8809"/>
      <c r="AP8809"/>
      <c r="AQ8809"/>
      <c r="AS8809"/>
      <c r="AT8809"/>
    </row>
    <row r="8810" spans="18:46">
      <c r="R8810"/>
      <c r="S8810"/>
      <c r="U8810"/>
      <c r="V8810"/>
      <c r="X8810"/>
      <c r="Y8810"/>
      <c r="AA8810"/>
      <c r="AB8810"/>
      <c r="AD8810"/>
      <c r="AE8810"/>
      <c r="AG8810"/>
      <c r="AH8810"/>
      <c r="AJ8810"/>
      <c r="AK8810"/>
      <c r="AM8810"/>
      <c r="AN8810"/>
      <c r="AP8810"/>
      <c r="AQ8810"/>
      <c r="AS8810"/>
      <c r="AT8810"/>
    </row>
    <row r="8811" spans="18:46">
      <c r="R8811"/>
      <c r="S8811"/>
      <c r="U8811"/>
      <c r="V8811"/>
      <c r="X8811"/>
      <c r="Y8811"/>
      <c r="AA8811"/>
      <c r="AB8811"/>
      <c r="AD8811"/>
      <c r="AE8811"/>
      <c r="AG8811"/>
      <c r="AH8811"/>
      <c r="AJ8811"/>
      <c r="AK8811"/>
      <c r="AM8811"/>
      <c r="AN8811"/>
      <c r="AP8811"/>
      <c r="AQ8811"/>
      <c r="AS8811"/>
      <c r="AT8811"/>
    </row>
    <row r="8812" spans="18:46">
      <c r="R8812"/>
      <c r="S8812"/>
      <c r="U8812"/>
      <c r="V8812"/>
      <c r="X8812"/>
      <c r="Y8812"/>
      <c r="AA8812"/>
      <c r="AB8812"/>
      <c r="AD8812"/>
      <c r="AE8812"/>
      <c r="AG8812"/>
      <c r="AH8812"/>
      <c r="AJ8812"/>
      <c r="AK8812"/>
      <c r="AM8812"/>
      <c r="AN8812"/>
      <c r="AP8812"/>
      <c r="AQ8812"/>
      <c r="AS8812"/>
      <c r="AT8812"/>
    </row>
    <row r="8813" spans="18:46">
      <c r="R8813"/>
      <c r="S8813"/>
      <c r="U8813"/>
      <c r="V8813"/>
      <c r="X8813"/>
      <c r="Y8813"/>
      <c r="AA8813"/>
      <c r="AB8813"/>
      <c r="AD8813"/>
      <c r="AE8813"/>
      <c r="AG8813"/>
      <c r="AH8813"/>
      <c r="AJ8813"/>
      <c r="AK8813"/>
      <c r="AM8813"/>
      <c r="AN8813"/>
      <c r="AP8813"/>
      <c r="AQ8813"/>
      <c r="AS8813"/>
      <c r="AT8813"/>
    </row>
    <row r="8814" spans="18:46">
      <c r="R8814"/>
      <c r="S8814"/>
      <c r="U8814"/>
      <c r="V8814"/>
      <c r="X8814"/>
      <c r="Y8814"/>
      <c r="AA8814"/>
      <c r="AB8814"/>
      <c r="AD8814"/>
      <c r="AE8814"/>
      <c r="AG8814"/>
      <c r="AH8814"/>
      <c r="AJ8814"/>
      <c r="AK8814"/>
      <c r="AM8814"/>
      <c r="AN8814"/>
      <c r="AP8814"/>
      <c r="AQ8814"/>
      <c r="AS8814"/>
      <c r="AT8814"/>
    </row>
    <row r="8815" spans="18:46">
      <c r="R8815"/>
      <c r="S8815"/>
      <c r="U8815"/>
      <c r="V8815"/>
      <c r="X8815"/>
      <c r="Y8815"/>
      <c r="AA8815"/>
      <c r="AB8815"/>
      <c r="AD8815"/>
      <c r="AE8815"/>
      <c r="AG8815"/>
      <c r="AH8815"/>
      <c r="AJ8815"/>
      <c r="AK8815"/>
      <c r="AM8815"/>
      <c r="AN8815"/>
      <c r="AP8815"/>
      <c r="AQ8815"/>
      <c r="AS8815"/>
      <c r="AT8815"/>
    </row>
    <row r="8816" spans="18:46">
      <c r="R8816"/>
      <c r="S8816"/>
      <c r="U8816"/>
      <c r="V8816"/>
      <c r="X8816"/>
      <c r="Y8816"/>
      <c r="AA8816"/>
      <c r="AB8816"/>
      <c r="AD8816"/>
      <c r="AE8816"/>
      <c r="AG8816"/>
      <c r="AH8816"/>
      <c r="AJ8816"/>
      <c r="AK8816"/>
      <c r="AM8816"/>
      <c r="AN8816"/>
      <c r="AP8816"/>
      <c r="AQ8816"/>
      <c r="AS8816"/>
      <c r="AT8816"/>
    </row>
    <row r="8817" spans="18:46">
      <c r="R8817"/>
      <c r="S8817"/>
      <c r="U8817"/>
      <c r="V8817"/>
      <c r="X8817"/>
      <c r="Y8817"/>
      <c r="AA8817"/>
      <c r="AB8817"/>
      <c r="AD8817"/>
      <c r="AE8817"/>
      <c r="AG8817"/>
      <c r="AH8817"/>
      <c r="AJ8817"/>
      <c r="AK8817"/>
      <c r="AM8817"/>
      <c r="AN8817"/>
      <c r="AP8817"/>
      <c r="AQ8817"/>
      <c r="AS8817"/>
      <c r="AT8817"/>
    </row>
    <row r="8818" spans="18:46">
      <c r="R8818"/>
      <c r="S8818"/>
      <c r="U8818"/>
      <c r="V8818"/>
      <c r="X8818"/>
      <c r="Y8818"/>
      <c r="AA8818"/>
      <c r="AB8818"/>
      <c r="AD8818"/>
      <c r="AE8818"/>
      <c r="AG8818"/>
      <c r="AH8818"/>
      <c r="AJ8818"/>
      <c r="AK8818"/>
      <c r="AM8818"/>
      <c r="AN8818"/>
      <c r="AP8818"/>
      <c r="AQ8818"/>
      <c r="AS8818"/>
      <c r="AT8818"/>
    </row>
    <row r="8819" spans="18:46">
      <c r="R8819"/>
      <c r="S8819"/>
      <c r="U8819"/>
      <c r="V8819"/>
      <c r="X8819"/>
      <c r="Y8819"/>
      <c r="AA8819"/>
      <c r="AB8819"/>
      <c r="AD8819"/>
      <c r="AE8819"/>
      <c r="AG8819"/>
      <c r="AH8819"/>
      <c r="AJ8819"/>
      <c r="AK8819"/>
      <c r="AM8819"/>
      <c r="AN8819"/>
      <c r="AP8819"/>
      <c r="AQ8819"/>
      <c r="AS8819"/>
      <c r="AT8819"/>
    </row>
    <row r="8820" spans="18:46">
      <c r="R8820"/>
      <c r="S8820"/>
      <c r="U8820"/>
      <c r="V8820"/>
      <c r="X8820"/>
      <c r="Y8820"/>
      <c r="AA8820"/>
      <c r="AB8820"/>
      <c r="AD8820"/>
      <c r="AE8820"/>
      <c r="AG8820"/>
      <c r="AH8820"/>
      <c r="AJ8820"/>
      <c r="AK8820"/>
      <c r="AM8820"/>
      <c r="AN8820"/>
      <c r="AP8820"/>
      <c r="AQ8820"/>
      <c r="AS8820"/>
      <c r="AT8820"/>
    </row>
    <row r="8821" spans="18:46">
      <c r="R8821"/>
      <c r="S8821"/>
      <c r="U8821"/>
      <c r="V8821"/>
      <c r="X8821"/>
      <c r="Y8821"/>
      <c r="AA8821"/>
      <c r="AB8821"/>
      <c r="AD8821"/>
      <c r="AE8821"/>
      <c r="AG8821"/>
      <c r="AH8821"/>
      <c r="AJ8821"/>
      <c r="AK8821"/>
      <c r="AM8821"/>
      <c r="AN8821"/>
      <c r="AP8821"/>
      <c r="AQ8821"/>
      <c r="AS8821"/>
      <c r="AT8821"/>
    </row>
    <row r="8822" spans="18:46">
      <c r="R8822"/>
      <c r="S8822"/>
      <c r="U8822"/>
      <c r="V8822"/>
      <c r="X8822"/>
      <c r="Y8822"/>
      <c r="AA8822"/>
      <c r="AB8822"/>
      <c r="AD8822"/>
      <c r="AE8822"/>
      <c r="AG8822"/>
      <c r="AH8822"/>
      <c r="AJ8822"/>
      <c r="AK8822"/>
      <c r="AM8822"/>
      <c r="AN8822"/>
      <c r="AP8822"/>
      <c r="AQ8822"/>
      <c r="AS8822"/>
      <c r="AT8822"/>
    </row>
    <row r="8823" spans="18:46">
      <c r="R8823"/>
      <c r="S8823"/>
      <c r="U8823"/>
      <c r="V8823"/>
      <c r="X8823"/>
      <c r="Y8823"/>
      <c r="AA8823"/>
      <c r="AB8823"/>
      <c r="AD8823"/>
      <c r="AE8823"/>
      <c r="AG8823"/>
      <c r="AH8823"/>
      <c r="AJ8823"/>
      <c r="AK8823"/>
      <c r="AM8823"/>
      <c r="AN8823"/>
      <c r="AP8823"/>
      <c r="AQ8823"/>
      <c r="AS8823"/>
      <c r="AT8823"/>
    </row>
    <row r="8824" spans="18:46">
      <c r="R8824"/>
      <c r="S8824"/>
      <c r="U8824"/>
      <c r="V8824"/>
      <c r="X8824"/>
      <c r="Y8824"/>
      <c r="AA8824"/>
      <c r="AB8824"/>
      <c r="AD8824"/>
      <c r="AE8824"/>
      <c r="AG8824"/>
      <c r="AH8824"/>
      <c r="AJ8824"/>
      <c r="AK8824"/>
      <c r="AM8824"/>
      <c r="AN8824"/>
      <c r="AP8824"/>
      <c r="AQ8824"/>
      <c r="AS8824"/>
      <c r="AT8824"/>
    </row>
    <row r="8825" spans="18:46">
      <c r="R8825"/>
      <c r="S8825"/>
      <c r="U8825"/>
      <c r="V8825"/>
      <c r="X8825"/>
      <c r="Y8825"/>
      <c r="AA8825"/>
      <c r="AB8825"/>
      <c r="AD8825"/>
      <c r="AE8825"/>
      <c r="AG8825"/>
      <c r="AH8825"/>
      <c r="AJ8825"/>
      <c r="AK8825"/>
      <c r="AM8825"/>
      <c r="AN8825"/>
      <c r="AP8825"/>
      <c r="AQ8825"/>
      <c r="AS8825"/>
      <c r="AT8825"/>
    </row>
    <row r="8826" spans="18:46">
      <c r="R8826"/>
      <c r="S8826"/>
      <c r="U8826"/>
      <c r="V8826"/>
      <c r="X8826"/>
      <c r="Y8826"/>
      <c r="AA8826"/>
      <c r="AB8826"/>
      <c r="AD8826"/>
      <c r="AE8826"/>
      <c r="AG8826"/>
      <c r="AH8826"/>
      <c r="AJ8826"/>
      <c r="AK8826"/>
      <c r="AM8826"/>
      <c r="AN8826"/>
      <c r="AP8826"/>
      <c r="AQ8826"/>
      <c r="AS8826"/>
      <c r="AT8826"/>
    </row>
    <row r="8827" spans="18:46">
      <c r="R8827"/>
      <c r="S8827"/>
      <c r="U8827"/>
      <c r="V8827"/>
      <c r="X8827"/>
      <c r="Y8827"/>
      <c r="AA8827"/>
      <c r="AB8827"/>
      <c r="AD8827"/>
      <c r="AE8827"/>
      <c r="AG8827"/>
      <c r="AH8827"/>
      <c r="AJ8827"/>
      <c r="AK8827"/>
      <c r="AM8827"/>
      <c r="AN8827"/>
      <c r="AP8827"/>
      <c r="AQ8827"/>
      <c r="AS8827"/>
      <c r="AT8827"/>
    </row>
    <row r="8828" spans="18:46">
      <c r="R8828"/>
      <c r="S8828"/>
      <c r="U8828"/>
      <c r="V8828"/>
      <c r="X8828"/>
      <c r="Y8828"/>
      <c r="AA8828"/>
      <c r="AB8828"/>
      <c r="AD8828"/>
      <c r="AE8828"/>
      <c r="AG8828"/>
      <c r="AH8828"/>
      <c r="AJ8828"/>
      <c r="AK8828"/>
      <c r="AM8828"/>
      <c r="AN8828"/>
      <c r="AP8828"/>
      <c r="AQ8828"/>
      <c r="AS8828"/>
      <c r="AT8828"/>
    </row>
    <row r="8829" spans="18:46">
      <c r="R8829"/>
      <c r="S8829"/>
      <c r="U8829"/>
      <c r="V8829"/>
      <c r="X8829"/>
      <c r="Y8829"/>
      <c r="AA8829"/>
      <c r="AB8829"/>
      <c r="AD8829"/>
      <c r="AE8829"/>
      <c r="AG8829"/>
      <c r="AH8829"/>
      <c r="AJ8829"/>
      <c r="AK8829"/>
      <c r="AM8829"/>
      <c r="AN8829"/>
      <c r="AP8829"/>
      <c r="AQ8829"/>
      <c r="AS8829"/>
      <c r="AT8829"/>
    </row>
    <row r="8830" spans="18:46">
      <c r="R8830"/>
      <c r="S8830"/>
      <c r="U8830"/>
      <c r="V8830"/>
      <c r="X8830"/>
      <c r="Y8830"/>
      <c r="AA8830"/>
      <c r="AB8830"/>
      <c r="AD8830"/>
      <c r="AE8830"/>
      <c r="AG8830"/>
      <c r="AH8830"/>
      <c r="AJ8830"/>
      <c r="AK8830"/>
      <c r="AM8830"/>
      <c r="AN8830"/>
      <c r="AP8830"/>
      <c r="AQ8830"/>
      <c r="AS8830"/>
      <c r="AT8830"/>
    </row>
    <row r="8831" spans="18:46">
      <c r="R8831"/>
      <c r="S8831"/>
      <c r="U8831"/>
      <c r="V8831"/>
      <c r="X8831"/>
      <c r="Y8831"/>
      <c r="AA8831"/>
      <c r="AB8831"/>
      <c r="AD8831"/>
      <c r="AE8831"/>
      <c r="AG8831"/>
      <c r="AH8831"/>
      <c r="AJ8831"/>
      <c r="AK8831"/>
      <c r="AM8831"/>
      <c r="AN8831"/>
      <c r="AP8831"/>
      <c r="AQ8831"/>
      <c r="AS8831"/>
      <c r="AT8831"/>
    </row>
    <row r="8832" spans="18:46">
      <c r="R8832"/>
      <c r="S8832"/>
      <c r="U8832"/>
      <c r="V8832"/>
      <c r="X8832"/>
      <c r="Y8832"/>
      <c r="AA8832"/>
      <c r="AB8832"/>
      <c r="AD8832"/>
      <c r="AE8832"/>
      <c r="AG8832"/>
      <c r="AH8832"/>
      <c r="AJ8832"/>
      <c r="AK8832"/>
      <c r="AM8832"/>
      <c r="AN8832"/>
      <c r="AP8832"/>
      <c r="AQ8832"/>
      <c r="AS8832"/>
      <c r="AT8832"/>
    </row>
    <row r="8833" spans="18:46">
      <c r="R8833"/>
      <c r="S8833"/>
      <c r="U8833"/>
      <c r="V8833"/>
      <c r="X8833"/>
      <c r="Y8833"/>
      <c r="AA8833"/>
      <c r="AB8833"/>
      <c r="AD8833"/>
      <c r="AE8833"/>
      <c r="AG8833"/>
      <c r="AH8833"/>
      <c r="AJ8833"/>
      <c r="AK8833"/>
      <c r="AM8833"/>
      <c r="AN8833"/>
      <c r="AP8833"/>
      <c r="AQ8833"/>
      <c r="AS8833"/>
      <c r="AT8833"/>
    </row>
    <row r="8834" spans="18:46">
      <c r="R8834"/>
      <c r="S8834"/>
      <c r="U8834"/>
      <c r="V8834"/>
      <c r="X8834"/>
      <c r="Y8834"/>
      <c r="AA8834"/>
      <c r="AB8834"/>
      <c r="AD8834"/>
      <c r="AE8834"/>
      <c r="AG8834"/>
      <c r="AH8834"/>
      <c r="AJ8834"/>
      <c r="AK8834"/>
      <c r="AM8834"/>
      <c r="AN8834"/>
      <c r="AP8834"/>
      <c r="AQ8834"/>
      <c r="AS8834"/>
      <c r="AT8834"/>
    </row>
    <row r="8835" spans="18:46">
      <c r="R8835"/>
      <c r="S8835"/>
      <c r="U8835"/>
      <c r="V8835"/>
      <c r="X8835"/>
      <c r="Y8835"/>
      <c r="AA8835"/>
      <c r="AB8835"/>
      <c r="AD8835"/>
      <c r="AE8835"/>
      <c r="AG8835"/>
      <c r="AH8835"/>
      <c r="AJ8835"/>
      <c r="AK8835"/>
      <c r="AM8835"/>
      <c r="AN8835"/>
      <c r="AP8835"/>
      <c r="AQ8835"/>
      <c r="AS8835"/>
      <c r="AT8835"/>
    </row>
    <row r="8836" spans="18:46">
      <c r="R8836"/>
      <c r="S8836"/>
      <c r="U8836"/>
      <c r="V8836"/>
      <c r="X8836"/>
      <c r="Y8836"/>
      <c r="AA8836"/>
      <c r="AB8836"/>
      <c r="AD8836"/>
      <c r="AE8836"/>
      <c r="AG8836"/>
      <c r="AH8836"/>
      <c r="AJ8836"/>
      <c r="AK8836"/>
      <c r="AM8836"/>
      <c r="AN8836"/>
      <c r="AP8836"/>
      <c r="AQ8836"/>
      <c r="AS8836"/>
      <c r="AT8836"/>
    </row>
    <row r="8837" spans="18:46">
      <c r="R8837"/>
      <c r="S8837"/>
      <c r="U8837"/>
      <c r="V8837"/>
      <c r="X8837"/>
      <c r="Y8837"/>
      <c r="AA8837"/>
      <c r="AB8837"/>
      <c r="AD8837"/>
      <c r="AE8837"/>
      <c r="AG8837"/>
      <c r="AH8837"/>
      <c r="AJ8837"/>
      <c r="AK8837"/>
      <c r="AM8837"/>
      <c r="AN8837"/>
      <c r="AP8837"/>
      <c r="AQ8837"/>
      <c r="AS8837"/>
      <c r="AT8837"/>
    </row>
    <row r="8838" spans="18:46">
      <c r="R8838"/>
      <c r="S8838"/>
      <c r="U8838"/>
      <c r="V8838"/>
      <c r="X8838"/>
      <c r="Y8838"/>
      <c r="AA8838"/>
      <c r="AB8838"/>
      <c r="AD8838"/>
      <c r="AE8838"/>
      <c r="AG8838"/>
      <c r="AH8838"/>
      <c r="AJ8838"/>
      <c r="AK8838"/>
      <c r="AM8838"/>
      <c r="AN8838"/>
      <c r="AP8838"/>
      <c r="AQ8838"/>
      <c r="AS8838"/>
      <c r="AT8838"/>
    </row>
    <row r="8839" spans="18:46">
      <c r="R8839"/>
      <c r="S8839"/>
      <c r="U8839"/>
      <c r="V8839"/>
      <c r="X8839"/>
      <c r="Y8839"/>
      <c r="AA8839"/>
      <c r="AB8839"/>
      <c r="AD8839"/>
      <c r="AE8839"/>
      <c r="AG8839"/>
      <c r="AH8839"/>
      <c r="AJ8839"/>
      <c r="AK8839"/>
      <c r="AM8839"/>
      <c r="AN8839"/>
      <c r="AP8839"/>
      <c r="AQ8839"/>
      <c r="AS8839"/>
      <c r="AT8839"/>
    </row>
    <row r="8840" spans="18:46">
      <c r="R8840"/>
      <c r="S8840"/>
      <c r="U8840"/>
      <c r="V8840"/>
      <c r="X8840"/>
      <c r="Y8840"/>
      <c r="AA8840"/>
      <c r="AB8840"/>
      <c r="AD8840"/>
      <c r="AE8840"/>
      <c r="AG8840"/>
      <c r="AH8840"/>
      <c r="AJ8840"/>
      <c r="AK8840"/>
      <c r="AM8840"/>
      <c r="AN8840"/>
      <c r="AP8840"/>
      <c r="AQ8840"/>
      <c r="AS8840"/>
      <c r="AT8840"/>
    </row>
    <row r="8841" spans="18:46">
      <c r="R8841"/>
      <c r="S8841"/>
      <c r="U8841"/>
      <c r="V8841"/>
      <c r="X8841"/>
      <c r="Y8841"/>
      <c r="AA8841"/>
      <c r="AB8841"/>
      <c r="AD8841"/>
      <c r="AE8841"/>
      <c r="AG8841"/>
      <c r="AH8841"/>
      <c r="AJ8841"/>
      <c r="AK8841"/>
      <c r="AM8841"/>
      <c r="AN8841"/>
      <c r="AP8841"/>
      <c r="AQ8841"/>
      <c r="AS8841"/>
      <c r="AT8841"/>
    </row>
    <row r="8842" spans="18:46">
      <c r="R8842"/>
      <c r="S8842"/>
      <c r="U8842"/>
      <c r="V8842"/>
      <c r="X8842"/>
      <c r="Y8842"/>
      <c r="AA8842"/>
      <c r="AB8842"/>
      <c r="AD8842"/>
      <c r="AE8842"/>
      <c r="AG8842"/>
      <c r="AH8842"/>
      <c r="AJ8842"/>
      <c r="AK8842"/>
      <c r="AM8842"/>
      <c r="AN8842"/>
      <c r="AP8842"/>
      <c r="AQ8842"/>
      <c r="AS8842"/>
      <c r="AT8842"/>
    </row>
    <row r="8843" spans="18:46">
      <c r="R8843"/>
      <c r="S8843"/>
      <c r="U8843"/>
      <c r="V8843"/>
      <c r="X8843"/>
      <c r="Y8843"/>
      <c r="AA8843"/>
      <c r="AB8843"/>
      <c r="AD8843"/>
      <c r="AE8843"/>
      <c r="AG8843"/>
      <c r="AH8843"/>
      <c r="AJ8843"/>
      <c r="AK8843"/>
      <c r="AM8843"/>
      <c r="AN8843"/>
      <c r="AP8843"/>
      <c r="AQ8843"/>
      <c r="AS8843"/>
      <c r="AT8843"/>
    </row>
    <row r="8844" spans="18:46">
      <c r="R8844"/>
      <c r="S8844"/>
      <c r="U8844"/>
      <c r="V8844"/>
      <c r="X8844"/>
      <c r="Y8844"/>
      <c r="AA8844"/>
      <c r="AB8844"/>
      <c r="AD8844"/>
      <c r="AE8844"/>
      <c r="AG8844"/>
      <c r="AH8844"/>
      <c r="AJ8844"/>
      <c r="AK8844"/>
      <c r="AM8844"/>
      <c r="AN8844"/>
      <c r="AP8844"/>
      <c r="AQ8844"/>
      <c r="AS8844"/>
      <c r="AT8844"/>
    </row>
    <row r="8845" spans="18:46">
      <c r="R8845"/>
      <c r="S8845"/>
      <c r="U8845"/>
      <c r="V8845"/>
      <c r="X8845"/>
      <c r="Y8845"/>
      <c r="AA8845"/>
      <c r="AB8845"/>
      <c r="AD8845"/>
      <c r="AE8845"/>
      <c r="AG8845"/>
      <c r="AH8845"/>
      <c r="AJ8845"/>
      <c r="AK8845"/>
      <c r="AM8845"/>
      <c r="AN8845"/>
      <c r="AP8845"/>
      <c r="AQ8845"/>
      <c r="AS8845"/>
      <c r="AT8845"/>
    </row>
    <row r="8846" spans="18:46">
      <c r="R8846"/>
      <c r="S8846"/>
      <c r="U8846"/>
      <c r="V8846"/>
      <c r="X8846"/>
      <c r="Y8846"/>
      <c r="AA8846"/>
      <c r="AB8846"/>
      <c r="AD8846"/>
      <c r="AE8846"/>
      <c r="AG8846"/>
      <c r="AH8846"/>
      <c r="AJ8846"/>
      <c r="AK8846"/>
      <c r="AM8846"/>
      <c r="AN8846"/>
      <c r="AP8846"/>
      <c r="AQ8846"/>
      <c r="AS8846"/>
      <c r="AT8846"/>
    </row>
    <row r="8847" spans="18:46">
      <c r="R8847"/>
      <c r="S8847"/>
      <c r="U8847"/>
      <c r="V8847"/>
      <c r="X8847"/>
      <c r="Y8847"/>
      <c r="AA8847"/>
      <c r="AB8847"/>
      <c r="AD8847"/>
      <c r="AE8847"/>
      <c r="AG8847"/>
      <c r="AH8847"/>
      <c r="AJ8847"/>
      <c r="AK8847"/>
      <c r="AM8847"/>
      <c r="AN8847"/>
      <c r="AP8847"/>
      <c r="AQ8847"/>
      <c r="AS8847"/>
      <c r="AT8847"/>
    </row>
    <row r="8848" spans="18:46">
      <c r="R8848"/>
      <c r="S8848"/>
      <c r="U8848"/>
      <c r="V8848"/>
      <c r="X8848"/>
      <c r="Y8848"/>
      <c r="AA8848"/>
      <c r="AB8848"/>
      <c r="AD8848"/>
      <c r="AE8848"/>
      <c r="AG8848"/>
      <c r="AH8848"/>
      <c r="AJ8848"/>
      <c r="AK8848"/>
      <c r="AM8848"/>
      <c r="AN8848"/>
      <c r="AP8848"/>
      <c r="AQ8848"/>
      <c r="AS8848"/>
      <c r="AT8848"/>
    </row>
    <row r="8849" spans="18:46">
      <c r="R8849"/>
      <c r="S8849"/>
      <c r="U8849"/>
      <c r="V8849"/>
      <c r="X8849"/>
      <c r="Y8849"/>
      <c r="AA8849"/>
      <c r="AB8849"/>
      <c r="AD8849"/>
      <c r="AE8849"/>
      <c r="AG8849"/>
      <c r="AH8849"/>
      <c r="AJ8849"/>
      <c r="AK8849"/>
      <c r="AM8849"/>
      <c r="AN8849"/>
      <c r="AP8849"/>
      <c r="AQ8849"/>
      <c r="AS8849"/>
      <c r="AT8849"/>
    </row>
    <row r="8850" spans="18:46">
      <c r="R8850"/>
      <c r="S8850"/>
      <c r="U8850"/>
      <c r="V8850"/>
      <c r="X8850"/>
      <c r="Y8850"/>
      <c r="AA8850"/>
      <c r="AB8850"/>
      <c r="AD8850"/>
      <c r="AE8850"/>
      <c r="AG8850"/>
      <c r="AH8850"/>
      <c r="AJ8850"/>
      <c r="AK8850"/>
      <c r="AM8850"/>
      <c r="AN8850"/>
      <c r="AP8850"/>
      <c r="AQ8850"/>
      <c r="AS8850"/>
      <c r="AT8850"/>
    </row>
    <row r="8851" spans="18:46">
      <c r="R8851"/>
      <c r="S8851"/>
      <c r="U8851"/>
      <c r="V8851"/>
      <c r="X8851"/>
      <c r="Y8851"/>
      <c r="AA8851"/>
      <c r="AB8851"/>
      <c r="AD8851"/>
      <c r="AE8851"/>
      <c r="AG8851"/>
      <c r="AH8851"/>
      <c r="AJ8851"/>
      <c r="AK8851"/>
      <c r="AM8851"/>
      <c r="AN8851"/>
      <c r="AP8851"/>
      <c r="AQ8851"/>
      <c r="AS8851"/>
      <c r="AT8851"/>
    </row>
    <row r="8852" spans="18:46">
      <c r="R8852"/>
      <c r="S8852"/>
      <c r="U8852"/>
      <c r="V8852"/>
      <c r="X8852"/>
      <c r="Y8852"/>
      <c r="AA8852"/>
      <c r="AB8852"/>
      <c r="AD8852"/>
      <c r="AE8852"/>
      <c r="AG8852"/>
      <c r="AH8852"/>
      <c r="AJ8852"/>
      <c r="AK8852"/>
      <c r="AM8852"/>
      <c r="AN8852"/>
      <c r="AP8852"/>
      <c r="AQ8852"/>
      <c r="AS8852"/>
      <c r="AT8852"/>
    </row>
    <row r="8853" spans="18:46">
      <c r="R8853"/>
      <c r="S8853"/>
      <c r="U8853"/>
      <c r="V8853"/>
      <c r="X8853"/>
      <c r="Y8853"/>
      <c r="AA8853"/>
      <c r="AB8853"/>
      <c r="AD8853"/>
      <c r="AE8853"/>
      <c r="AG8853"/>
      <c r="AH8853"/>
      <c r="AJ8853"/>
      <c r="AK8853"/>
      <c r="AM8853"/>
      <c r="AN8853"/>
      <c r="AP8853"/>
      <c r="AQ8853"/>
      <c r="AS8853"/>
      <c r="AT8853"/>
    </row>
    <row r="8854" spans="18:46">
      <c r="R8854"/>
      <c r="S8854"/>
      <c r="U8854"/>
      <c r="V8854"/>
      <c r="X8854"/>
      <c r="Y8854"/>
      <c r="AA8854"/>
      <c r="AB8854"/>
      <c r="AD8854"/>
      <c r="AE8854"/>
      <c r="AG8854"/>
      <c r="AH8854"/>
      <c r="AJ8854"/>
      <c r="AK8854"/>
      <c r="AM8854"/>
      <c r="AN8854"/>
      <c r="AP8854"/>
      <c r="AQ8854"/>
      <c r="AS8854"/>
      <c r="AT8854"/>
    </row>
    <row r="8855" spans="18:46">
      <c r="R8855"/>
      <c r="S8855"/>
      <c r="U8855"/>
      <c r="V8855"/>
      <c r="X8855"/>
      <c r="Y8855"/>
      <c r="AA8855"/>
      <c r="AB8855"/>
      <c r="AD8855"/>
      <c r="AE8855"/>
      <c r="AG8855"/>
      <c r="AH8855"/>
      <c r="AJ8855"/>
      <c r="AK8855"/>
      <c r="AM8855"/>
      <c r="AN8855"/>
      <c r="AP8855"/>
      <c r="AQ8855"/>
      <c r="AS8855"/>
      <c r="AT8855"/>
    </row>
    <row r="8856" spans="18:46">
      <c r="R8856"/>
      <c r="S8856"/>
      <c r="U8856"/>
      <c r="V8856"/>
      <c r="X8856"/>
      <c r="Y8856"/>
      <c r="AA8856"/>
      <c r="AB8856"/>
      <c r="AD8856"/>
      <c r="AE8856"/>
      <c r="AG8856"/>
      <c r="AH8856"/>
      <c r="AJ8856"/>
      <c r="AK8856"/>
      <c r="AM8856"/>
      <c r="AN8856"/>
      <c r="AP8856"/>
      <c r="AQ8856"/>
      <c r="AS8856"/>
      <c r="AT8856"/>
    </row>
    <row r="8857" spans="18:46">
      <c r="R8857"/>
      <c r="S8857"/>
      <c r="U8857"/>
      <c r="V8857"/>
      <c r="X8857"/>
      <c r="Y8857"/>
      <c r="AA8857"/>
      <c r="AB8857"/>
      <c r="AD8857"/>
      <c r="AE8857"/>
      <c r="AG8857"/>
      <c r="AH8857"/>
      <c r="AJ8857"/>
      <c r="AK8857"/>
      <c r="AM8857"/>
      <c r="AN8857"/>
      <c r="AP8857"/>
      <c r="AQ8857"/>
      <c r="AS8857"/>
      <c r="AT8857"/>
    </row>
    <row r="8858" spans="18:46">
      <c r="R8858"/>
      <c r="S8858"/>
      <c r="U8858"/>
      <c r="V8858"/>
      <c r="X8858"/>
      <c r="Y8858"/>
      <c r="AA8858"/>
      <c r="AB8858"/>
      <c r="AD8858"/>
      <c r="AE8858"/>
      <c r="AG8858"/>
      <c r="AH8858"/>
      <c r="AJ8858"/>
      <c r="AK8858"/>
      <c r="AM8858"/>
      <c r="AN8858"/>
      <c r="AP8858"/>
      <c r="AQ8858"/>
      <c r="AS8858"/>
      <c r="AT8858"/>
    </row>
    <row r="8859" spans="18:46">
      <c r="R8859"/>
      <c r="S8859"/>
      <c r="U8859"/>
      <c r="V8859"/>
      <c r="X8859"/>
      <c r="Y8859"/>
      <c r="AA8859"/>
      <c r="AB8859"/>
      <c r="AD8859"/>
      <c r="AE8859"/>
      <c r="AG8859"/>
      <c r="AH8859"/>
      <c r="AJ8859"/>
      <c r="AK8859"/>
      <c r="AM8859"/>
      <c r="AN8859"/>
      <c r="AP8859"/>
      <c r="AQ8859"/>
      <c r="AS8859"/>
      <c r="AT8859"/>
    </row>
    <row r="8860" spans="18:46">
      <c r="R8860"/>
      <c r="S8860"/>
      <c r="U8860"/>
      <c r="V8860"/>
      <c r="X8860"/>
      <c r="Y8860"/>
      <c r="AA8860"/>
      <c r="AB8860"/>
      <c r="AD8860"/>
      <c r="AE8860"/>
      <c r="AG8860"/>
      <c r="AH8860"/>
      <c r="AJ8860"/>
      <c r="AK8860"/>
      <c r="AM8860"/>
      <c r="AN8860"/>
      <c r="AP8860"/>
      <c r="AQ8860"/>
      <c r="AS8860"/>
      <c r="AT8860"/>
    </row>
    <row r="8861" spans="18:46">
      <c r="R8861"/>
      <c r="S8861"/>
      <c r="U8861"/>
      <c r="V8861"/>
      <c r="X8861"/>
      <c r="Y8861"/>
      <c r="AA8861"/>
      <c r="AB8861"/>
      <c r="AD8861"/>
      <c r="AE8861"/>
      <c r="AG8861"/>
      <c r="AH8861"/>
      <c r="AJ8861"/>
      <c r="AK8861"/>
      <c r="AM8861"/>
      <c r="AN8861"/>
      <c r="AP8861"/>
      <c r="AQ8861"/>
      <c r="AS8861"/>
      <c r="AT8861"/>
    </row>
    <row r="8862" spans="18:46">
      <c r="R8862"/>
      <c r="S8862"/>
      <c r="U8862"/>
      <c r="V8862"/>
      <c r="X8862"/>
      <c r="Y8862"/>
      <c r="AA8862"/>
      <c r="AB8862"/>
      <c r="AD8862"/>
      <c r="AE8862"/>
      <c r="AG8862"/>
      <c r="AH8862"/>
      <c r="AJ8862"/>
      <c r="AK8862"/>
      <c r="AM8862"/>
      <c r="AN8862"/>
      <c r="AP8862"/>
      <c r="AQ8862"/>
      <c r="AS8862"/>
      <c r="AT8862"/>
    </row>
    <row r="8863" spans="18:46">
      <c r="R8863"/>
      <c r="S8863"/>
      <c r="U8863"/>
      <c r="V8863"/>
      <c r="X8863"/>
      <c r="Y8863"/>
      <c r="AA8863"/>
      <c r="AB8863"/>
      <c r="AD8863"/>
      <c r="AE8863"/>
      <c r="AG8863"/>
      <c r="AH8863"/>
      <c r="AJ8863"/>
      <c r="AK8863"/>
      <c r="AM8863"/>
      <c r="AN8863"/>
      <c r="AP8863"/>
      <c r="AQ8863"/>
      <c r="AS8863"/>
      <c r="AT8863"/>
    </row>
    <row r="8864" spans="18:46">
      <c r="R8864"/>
      <c r="S8864"/>
      <c r="U8864"/>
      <c r="V8864"/>
      <c r="X8864"/>
      <c r="Y8864"/>
      <c r="AA8864"/>
      <c r="AB8864"/>
      <c r="AD8864"/>
      <c r="AE8864"/>
      <c r="AG8864"/>
      <c r="AH8864"/>
      <c r="AJ8864"/>
      <c r="AK8864"/>
      <c r="AM8864"/>
      <c r="AN8864"/>
      <c r="AP8864"/>
      <c r="AQ8864"/>
      <c r="AS8864"/>
      <c r="AT8864"/>
    </row>
    <row r="8865" spans="18:46">
      <c r="R8865"/>
      <c r="S8865"/>
      <c r="U8865"/>
      <c r="V8865"/>
      <c r="X8865"/>
      <c r="Y8865"/>
      <c r="AA8865"/>
      <c r="AB8865"/>
      <c r="AD8865"/>
      <c r="AE8865"/>
      <c r="AG8865"/>
      <c r="AH8865"/>
      <c r="AJ8865"/>
      <c r="AK8865"/>
      <c r="AM8865"/>
      <c r="AN8865"/>
      <c r="AP8865"/>
      <c r="AQ8865"/>
      <c r="AS8865"/>
      <c r="AT8865"/>
    </row>
    <row r="8866" spans="18:46">
      <c r="R8866"/>
      <c r="S8866"/>
      <c r="U8866"/>
      <c r="V8866"/>
      <c r="X8866"/>
      <c r="Y8866"/>
      <c r="AA8866"/>
      <c r="AB8866"/>
      <c r="AD8866"/>
      <c r="AE8866"/>
      <c r="AG8866"/>
      <c r="AH8866"/>
      <c r="AJ8866"/>
      <c r="AK8866"/>
      <c r="AM8866"/>
      <c r="AN8866"/>
      <c r="AP8866"/>
      <c r="AQ8866"/>
      <c r="AS8866"/>
      <c r="AT8866"/>
    </row>
    <row r="8867" spans="18:46">
      <c r="R8867"/>
      <c r="S8867"/>
      <c r="U8867"/>
      <c r="V8867"/>
      <c r="X8867"/>
      <c r="Y8867"/>
      <c r="AA8867"/>
      <c r="AB8867"/>
      <c r="AD8867"/>
      <c r="AE8867"/>
      <c r="AG8867"/>
      <c r="AH8867"/>
      <c r="AJ8867"/>
      <c r="AK8867"/>
      <c r="AM8867"/>
      <c r="AN8867"/>
      <c r="AP8867"/>
      <c r="AQ8867"/>
      <c r="AS8867"/>
      <c r="AT8867"/>
    </row>
    <row r="8868" spans="18:46">
      <c r="R8868"/>
      <c r="S8868"/>
      <c r="U8868"/>
      <c r="V8868"/>
      <c r="X8868"/>
      <c r="Y8868"/>
      <c r="AA8868"/>
      <c r="AB8868"/>
      <c r="AD8868"/>
      <c r="AE8868"/>
      <c r="AG8868"/>
      <c r="AH8868"/>
      <c r="AJ8868"/>
      <c r="AK8868"/>
      <c r="AM8868"/>
      <c r="AN8868"/>
      <c r="AP8868"/>
      <c r="AQ8868"/>
      <c r="AS8868"/>
      <c r="AT8868"/>
    </row>
    <row r="8869" spans="18:46">
      <c r="R8869"/>
      <c r="S8869"/>
      <c r="U8869"/>
      <c r="V8869"/>
      <c r="X8869"/>
      <c r="Y8869"/>
      <c r="AA8869"/>
      <c r="AB8869"/>
      <c r="AD8869"/>
      <c r="AE8869"/>
      <c r="AG8869"/>
      <c r="AH8869"/>
      <c r="AJ8869"/>
      <c r="AK8869"/>
      <c r="AM8869"/>
      <c r="AN8869"/>
      <c r="AP8869"/>
      <c r="AQ8869"/>
      <c r="AS8869"/>
      <c r="AT8869"/>
    </row>
    <row r="8870" spans="18:46">
      <c r="R8870"/>
      <c r="S8870"/>
      <c r="U8870"/>
      <c r="V8870"/>
      <c r="X8870"/>
      <c r="Y8870"/>
      <c r="AA8870"/>
      <c r="AB8870"/>
      <c r="AD8870"/>
      <c r="AE8870"/>
      <c r="AG8870"/>
      <c r="AH8870"/>
      <c r="AJ8870"/>
      <c r="AK8870"/>
      <c r="AM8870"/>
      <c r="AN8870"/>
      <c r="AP8870"/>
      <c r="AQ8870"/>
      <c r="AS8870"/>
      <c r="AT8870"/>
    </row>
    <row r="8871" spans="18:46">
      <c r="R8871"/>
      <c r="S8871"/>
      <c r="U8871"/>
      <c r="V8871"/>
      <c r="X8871"/>
      <c r="Y8871"/>
      <c r="AA8871"/>
      <c r="AB8871"/>
      <c r="AD8871"/>
      <c r="AE8871"/>
      <c r="AG8871"/>
      <c r="AH8871"/>
      <c r="AJ8871"/>
      <c r="AK8871"/>
      <c r="AM8871"/>
      <c r="AN8871"/>
      <c r="AP8871"/>
      <c r="AQ8871"/>
      <c r="AS8871"/>
      <c r="AT8871"/>
    </row>
    <row r="8872" spans="18:46">
      <c r="R8872"/>
      <c r="S8872"/>
      <c r="U8872"/>
      <c r="V8872"/>
      <c r="X8872"/>
      <c r="Y8872"/>
      <c r="AA8872"/>
      <c r="AB8872"/>
      <c r="AD8872"/>
      <c r="AE8872"/>
      <c r="AG8872"/>
      <c r="AH8872"/>
      <c r="AJ8872"/>
      <c r="AK8872"/>
      <c r="AM8872"/>
      <c r="AN8872"/>
      <c r="AP8872"/>
      <c r="AQ8872"/>
      <c r="AS8872"/>
      <c r="AT8872"/>
    </row>
    <row r="8873" spans="18:46">
      <c r="R8873"/>
      <c r="S8873"/>
      <c r="U8873"/>
      <c r="V8873"/>
      <c r="X8873"/>
      <c r="Y8873"/>
      <c r="AA8873"/>
      <c r="AB8873"/>
      <c r="AD8873"/>
      <c r="AE8873"/>
      <c r="AG8873"/>
      <c r="AH8873"/>
      <c r="AJ8873"/>
      <c r="AK8873"/>
      <c r="AM8873"/>
      <c r="AN8873"/>
      <c r="AP8873"/>
      <c r="AQ8873"/>
      <c r="AS8873"/>
      <c r="AT8873"/>
    </row>
    <row r="8874" spans="18:46">
      <c r="R8874"/>
      <c r="S8874"/>
      <c r="U8874"/>
      <c r="V8874"/>
      <c r="X8874"/>
      <c r="Y8874"/>
      <c r="AA8874"/>
      <c r="AB8874"/>
      <c r="AD8874"/>
      <c r="AE8874"/>
      <c r="AG8874"/>
      <c r="AH8874"/>
      <c r="AJ8874"/>
      <c r="AK8874"/>
      <c r="AM8874"/>
      <c r="AN8874"/>
      <c r="AP8874"/>
      <c r="AQ8874"/>
      <c r="AS8874"/>
      <c r="AT8874"/>
    </row>
    <row r="8875" spans="18:46">
      <c r="R8875"/>
      <c r="S8875"/>
      <c r="U8875"/>
      <c r="V8875"/>
      <c r="X8875"/>
      <c r="Y8875"/>
      <c r="AA8875"/>
      <c r="AB8875"/>
      <c r="AD8875"/>
      <c r="AE8875"/>
      <c r="AG8875"/>
      <c r="AH8875"/>
      <c r="AJ8875"/>
      <c r="AK8875"/>
      <c r="AM8875"/>
      <c r="AN8875"/>
      <c r="AP8875"/>
      <c r="AQ8875"/>
      <c r="AS8875"/>
      <c r="AT8875"/>
    </row>
    <row r="8876" spans="18:46">
      <c r="R8876"/>
      <c r="S8876"/>
      <c r="U8876"/>
      <c r="V8876"/>
      <c r="X8876"/>
      <c r="Y8876"/>
      <c r="AA8876"/>
      <c r="AB8876"/>
      <c r="AD8876"/>
      <c r="AE8876"/>
      <c r="AG8876"/>
      <c r="AH8876"/>
      <c r="AJ8876"/>
      <c r="AK8876"/>
      <c r="AM8876"/>
      <c r="AN8876"/>
      <c r="AP8876"/>
      <c r="AQ8876"/>
      <c r="AS8876"/>
      <c r="AT8876"/>
    </row>
    <row r="8877" spans="18:46">
      <c r="R8877"/>
      <c r="S8877"/>
      <c r="U8877"/>
      <c r="V8877"/>
      <c r="X8877"/>
      <c r="Y8877"/>
      <c r="AA8877"/>
      <c r="AB8877"/>
      <c r="AD8877"/>
      <c r="AE8877"/>
      <c r="AG8877"/>
      <c r="AH8877"/>
      <c r="AJ8877"/>
      <c r="AK8877"/>
      <c r="AM8877"/>
      <c r="AN8877"/>
      <c r="AP8877"/>
      <c r="AQ8877"/>
      <c r="AS8877"/>
      <c r="AT8877"/>
    </row>
    <row r="8878" spans="18:46">
      <c r="R8878"/>
      <c r="S8878"/>
      <c r="U8878"/>
      <c r="V8878"/>
      <c r="X8878"/>
      <c r="Y8878"/>
      <c r="AA8878"/>
      <c r="AB8878"/>
      <c r="AD8878"/>
      <c r="AE8878"/>
      <c r="AG8878"/>
      <c r="AH8878"/>
      <c r="AJ8878"/>
      <c r="AK8878"/>
      <c r="AM8878"/>
      <c r="AN8878"/>
      <c r="AP8878"/>
      <c r="AQ8878"/>
      <c r="AS8878"/>
      <c r="AT8878"/>
    </row>
    <row r="8879" spans="18:46">
      <c r="R8879"/>
      <c r="S8879"/>
      <c r="U8879"/>
      <c r="V8879"/>
      <c r="X8879"/>
      <c r="Y8879"/>
      <c r="AA8879"/>
      <c r="AB8879"/>
      <c r="AD8879"/>
      <c r="AE8879"/>
      <c r="AG8879"/>
      <c r="AH8879"/>
      <c r="AJ8879"/>
      <c r="AK8879"/>
      <c r="AM8879"/>
      <c r="AN8879"/>
      <c r="AP8879"/>
      <c r="AQ8879"/>
      <c r="AS8879"/>
      <c r="AT8879"/>
    </row>
    <row r="8880" spans="18:46">
      <c r="R8880"/>
      <c r="S8880"/>
      <c r="U8880"/>
      <c r="V8880"/>
      <c r="X8880"/>
      <c r="Y8880"/>
      <c r="AA8880"/>
      <c r="AB8880"/>
      <c r="AD8880"/>
      <c r="AE8880"/>
      <c r="AG8880"/>
      <c r="AH8880"/>
      <c r="AJ8880"/>
      <c r="AK8880"/>
      <c r="AM8880"/>
      <c r="AN8880"/>
      <c r="AP8880"/>
      <c r="AQ8880"/>
      <c r="AS8880"/>
      <c r="AT8880"/>
    </row>
    <row r="8881" spans="18:46">
      <c r="R8881"/>
      <c r="S8881"/>
      <c r="U8881"/>
      <c r="V8881"/>
      <c r="X8881"/>
      <c r="Y8881"/>
      <c r="AA8881"/>
      <c r="AB8881"/>
      <c r="AD8881"/>
      <c r="AE8881"/>
      <c r="AG8881"/>
      <c r="AH8881"/>
      <c r="AJ8881"/>
      <c r="AK8881"/>
      <c r="AM8881"/>
      <c r="AN8881"/>
      <c r="AP8881"/>
      <c r="AQ8881"/>
      <c r="AS8881"/>
      <c r="AT8881"/>
    </row>
    <row r="8882" spans="18:46">
      <c r="R8882"/>
      <c r="S8882"/>
      <c r="U8882"/>
      <c r="V8882"/>
      <c r="X8882"/>
      <c r="Y8882"/>
      <c r="AA8882"/>
      <c r="AB8882"/>
      <c r="AD8882"/>
      <c r="AE8882"/>
      <c r="AG8882"/>
      <c r="AH8882"/>
      <c r="AJ8882"/>
      <c r="AK8882"/>
      <c r="AM8882"/>
      <c r="AN8882"/>
      <c r="AP8882"/>
      <c r="AQ8882"/>
      <c r="AS8882"/>
      <c r="AT8882"/>
    </row>
    <row r="8883" spans="18:46">
      <c r="R8883"/>
      <c r="S8883"/>
      <c r="U8883"/>
      <c r="V8883"/>
      <c r="X8883"/>
      <c r="Y8883"/>
      <c r="AA8883"/>
      <c r="AB8883"/>
      <c r="AD8883"/>
      <c r="AE8883"/>
      <c r="AG8883"/>
      <c r="AH8883"/>
      <c r="AJ8883"/>
      <c r="AK8883"/>
      <c r="AM8883"/>
      <c r="AN8883"/>
      <c r="AP8883"/>
      <c r="AQ8883"/>
      <c r="AS8883"/>
      <c r="AT8883"/>
    </row>
    <row r="8884" spans="18:46">
      <c r="R8884"/>
      <c r="S8884"/>
      <c r="U8884"/>
      <c r="V8884"/>
      <c r="X8884"/>
      <c r="Y8884"/>
      <c r="AA8884"/>
      <c r="AB8884"/>
      <c r="AD8884"/>
      <c r="AE8884"/>
      <c r="AG8884"/>
      <c r="AH8884"/>
      <c r="AJ8884"/>
      <c r="AK8884"/>
      <c r="AM8884"/>
      <c r="AN8884"/>
      <c r="AP8884"/>
      <c r="AQ8884"/>
      <c r="AS8884"/>
      <c r="AT8884"/>
    </row>
    <row r="8885" spans="18:46">
      <c r="R8885"/>
      <c r="S8885"/>
      <c r="U8885"/>
      <c r="V8885"/>
      <c r="X8885"/>
      <c r="Y8885"/>
      <c r="AA8885"/>
      <c r="AB8885"/>
      <c r="AD8885"/>
      <c r="AE8885"/>
      <c r="AG8885"/>
      <c r="AH8885"/>
      <c r="AJ8885"/>
      <c r="AK8885"/>
      <c r="AM8885"/>
      <c r="AN8885"/>
      <c r="AP8885"/>
      <c r="AQ8885"/>
      <c r="AS8885"/>
      <c r="AT8885"/>
    </row>
    <row r="8886" spans="18:46">
      <c r="R8886"/>
      <c r="S8886"/>
      <c r="U8886"/>
      <c r="V8886"/>
      <c r="X8886"/>
      <c r="Y8886"/>
      <c r="AA8886"/>
      <c r="AB8886"/>
      <c r="AD8886"/>
      <c r="AE8886"/>
      <c r="AG8886"/>
      <c r="AH8886"/>
      <c r="AJ8886"/>
      <c r="AK8886"/>
      <c r="AM8886"/>
      <c r="AN8886"/>
      <c r="AP8886"/>
      <c r="AQ8886"/>
      <c r="AS8886"/>
      <c r="AT8886"/>
    </row>
    <row r="8887" spans="18:46">
      <c r="R8887"/>
      <c r="S8887"/>
      <c r="U8887"/>
      <c r="V8887"/>
      <c r="X8887"/>
      <c r="Y8887"/>
      <c r="AA8887"/>
      <c r="AB8887"/>
      <c r="AD8887"/>
      <c r="AE8887"/>
      <c r="AG8887"/>
      <c r="AH8887"/>
      <c r="AJ8887"/>
      <c r="AK8887"/>
      <c r="AM8887"/>
      <c r="AN8887"/>
      <c r="AP8887"/>
      <c r="AQ8887"/>
      <c r="AS8887"/>
      <c r="AT8887"/>
    </row>
    <row r="8888" spans="18:46">
      <c r="R8888"/>
      <c r="S8888"/>
      <c r="U8888"/>
      <c r="V8888"/>
      <c r="X8888"/>
      <c r="Y8888"/>
      <c r="AA8888"/>
      <c r="AB8888"/>
      <c r="AD8888"/>
      <c r="AE8888"/>
      <c r="AG8888"/>
      <c r="AH8888"/>
      <c r="AJ8888"/>
      <c r="AK8888"/>
      <c r="AM8888"/>
      <c r="AN8888"/>
      <c r="AP8888"/>
      <c r="AQ8888"/>
      <c r="AS8888"/>
      <c r="AT8888"/>
    </row>
    <row r="8889" spans="18:46">
      <c r="R8889"/>
      <c r="S8889"/>
      <c r="U8889"/>
      <c r="V8889"/>
      <c r="X8889"/>
      <c r="Y8889"/>
      <c r="AA8889"/>
      <c r="AB8889"/>
      <c r="AD8889"/>
      <c r="AE8889"/>
      <c r="AG8889"/>
      <c r="AH8889"/>
      <c r="AJ8889"/>
      <c r="AK8889"/>
      <c r="AM8889"/>
      <c r="AN8889"/>
      <c r="AP8889"/>
      <c r="AQ8889"/>
      <c r="AS8889"/>
      <c r="AT8889"/>
    </row>
    <row r="8890" spans="18:46">
      <c r="R8890"/>
      <c r="S8890"/>
      <c r="U8890"/>
      <c r="V8890"/>
      <c r="X8890"/>
      <c r="Y8890"/>
      <c r="AA8890"/>
      <c r="AB8890"/>
      <c r="AD8890"/>
      <c r="AE8890"/>
      <c r="AG8890"/>
      <c r="AH8890"/>
      <c r="AJ8890"/>
      <c r="AK8890"/>
      <c r="AM8890"/>
      <c r="AN8890"/>
      <c r="AP8890"/>
      <c r="AQ8890"/>
      <c r="AS8890"/>
      <c r="AT8890"/>
    </row>
    <row r="8891" spans="18:46">
      <c r="R8891"/>
      <c r="S8891"/>
      <c r="U8891"/>
      <c r="V8891"/>
      <c r="X8891"/>
      <c r="Y8891"/>
      <c r="AA8891"/>
      <c r="AB8891"/>
      <c r="AD8891"/>
      <c r="AE8891"/>
      <c r="AG8891"/>
      <c r="AH8891"/>
      <c r="AJ8891"/>
      <c r="AK8891"/>
      <c r="AM8891"/>
      <c r="AN8891"/>
      <c r="AP8891"/>
      <c r="AQ8891"/>
      <c r="AS8891"/>
      <c r="AT8891"/>
    </row>
    <row r="8892" spans="18:46">
      <c r="R8892"/>
      <c r="S8892"/>
      <c r="U8892"/>
      <c r="V8892"/>
      <c r="X8892"/>
      <c r="Y8892"/>
      <c r="AA8892"/>
      <c r="AB8892"/>
      <c r="AD8892"/>
      <c r="AE8892"/>
      <c r="AG8892"/>
      <c r="AH8892"/>
      <c r="AJ8892"/>
      <c r="AK8892"/>
      <c r="AM8892"/>
      <c r="AN8892"/>
      <c r="AP8892"/>
      <c r="AQ8892"/>
      <c r="AS8892"/>
      <c r="AT8892"/>
    </row>
    <row r="8893" spans="18:46">
      <c r="R8893"/>
      <c r="S8893"/>
      <c r="U8893"/>
      <c r="V8893"/>
      <c r="X8893"/>
      <c r="Y8893"/>
      <c r="AA8893"/>
      <c r="AB8893"/>
      <c r="AD8893"/>
      <c r="AE8893"/>
      <c r="AG8893"/>
      <c r="AH8893"/>
      <c r="AJ8893"/>
      <c r="AK8893"/>
      <c r="AM8893"/>
      <c r="AN8893"/>
      <c r="AP8893"/>
      <c r="AQ8893"/>
      <c r="AS8893"/>
      <c r="AT8893"/>
    </row>
    <row r="8894" spans="18:46">
      <c r="R8894"/>
      <c r="S8894"/>
      <c r="U8894"/>
      <c r="V8894"/>
      <c r="X8894"/>
      <c r="Y8894"/>
      <c r="AA8894"/>
      <c r="AB8894"/>
      <c r="AD8894"/>
      <c r="AE8894"/>
      <c r="AG8894"/>
      <c r="AH8894"/>
      <c r="AJ8894"/>
      <c r="AK8894"/>
      <c r="AM8894"/>
      <c r="AN8894"/>
      <c r="AP8894"/>
      <c r="AQ8894"/>
      <c r="AS8894"/>
      <c r="AT8894"/>
    </row>
    <row r="8895" spans="18:46">
      <c r="R8895"/>
      <c r="S8895"/>
      <c r="U8895"/>
      <c r="V8895"/>
      <c r="X8895"/>
      <c r="Y8895"/>
      <c r="AA8895"/>
      <c r="AB8895"/>
      <c r="AD8895"/>
      <c r="AE8895"/>
      <c r="AG8895"/>
      <c r="AH8895"/>
      <c r="AJ8895"/>
      <c r="AK8895"/>
      <c r="AM8895"/>
      <c r="AN8895"/>
      <c r="AP8895"/>
      <c r="AQ8895"/>
      <c r="AS8895"/>
      <c r="AT8895"/>
    </row>
    <row r="8896" spans="18:46">
      <c r="R8896"/>
      <c r="S8896"/>
      <c r="U8896"/>
      <c r="V8896"/>
      <c r="X8896"/>
      <c r="Y8896"/>
      <c r="AA8896"/>
      <c r="AB8896"/>
      <c r="AD8896"/>
      <c r="AE8896"/>
      <c r="AG8896"/>
      <c r="AH8896"/>
      <c r="AJ8896"/>
      <c r="AK8896"/>
      <c r="AM8896"/>
      <c r="AN8896"/>
      <c r="AP8896"/>
      <c r="AQ8896"/>
      <c r="AS8896"/>
      <c r="AT8896"/>
    </row>
    <row r="8897" spans="18:46">
      <c r="R8897"/>
      <c r="S8897"/>
      <c r="U8897"/>
      <c r="V8897"/>
      <c r="X8897"/>
      <c r="Y8897"/>
      <c r="AA8897"/>
      <c r="AB8897"/>
      <c r="AD8897"/>
      <c r="AE8897"/>
      <c r="AG8897"/>
      <c r="AH8897"/>
      <c r="AJ8897"/>
      <c r="AK8897"/>
      <c r="AM8897"/>
      <c r="AN8897"/>
      <c r="AP8897"/>
      <c r="AQ8897"/>
      <c r="AS8897"/>
      <c r="AT8897"/>
    </row>
    <row r="8898" spans="18:46">
      <c r="R8898"/>
      <c r="S8898"/>
      <c r="U8898"/>
      <c r="V8898"/>
      <c r="X8898"/>
      <c r="Y8898"/>
      <c r="AA8898"/>
      <c r="AB8898"/>
      <c r="AD8898"/>
      <c r="AE8898"/>
      <c r="AG8898"/>
      <c r="AH8898"/>
      <c r="AJ8898"/>
      <c r="AK8898"/>
      <c r="AM8898"/>
      <c r="AN8898"/>
      <c r="AP8898"/>
      <c r="AQ8898"/>
      <c r="AS8898"/>
      <c r="AT8898"/>
    </row>
    <row r="8899" spans="18:46">
      <c r="R8899"/>
      <c r="S8899"/>
      <c r="U8899"/>
      <c r="V8899"/>
      <c r="X8899"/>
      <c r="Y8899"/>
      <c r="AA8899"/>
      <c r="AB8899"/>
      <c r="AD8899"/>
      <c r="AE8899"/>
      <c r="AG8899"/>
      <c r="AH8899"/>
      <c r="AJ8899"/>
      <c r="AK8899"/>
      <c r="AM8899"/>
      <c r="AN8899"/>
      <c r="AP8899"/>
      <c r="AQ8899"/>
      <c r="AS8899"/>
      <c r="AT8899"/>
    </row>
    <row r="8900" spans="18:46">
      <c r="R8900"/>
      <c r="S8900"/>
      <c r="U8900"/>
      <c r="V8900"/>
      <c r="X8900"/>
      <c r="Y8900"/>
      <c r="AA8900"/>
      <c r="AB8900"/>
      <c r="AD8900"/>
      <c r="AE8900"/>
      <c r="AG8900"/>
      <c r="AH8900"/>
      <c r="AJ8900"/>
      <c r="AK8900"/>
      <c r="AM8900"/>
      <c r="AN8900"/>
      <c r="AP8900"/>
      <c r="AQ8900"/>
      <c r="AS8900"/>
      <c r="AT8900"/>
    </row>
    <row r="8901" spans="18:46">
      <c r="R8901"/>
      <c r="S8901"/>
      <c r="U8901"/>
      <c r="V8901"/>
      <c r="X8901"/>
      <c r="Y8901"/>
      <c r="AA8901"/>
      <c r="AB8901"/>
      <c r="AD8901"/>
      <c r="AE8901"/>
      <c r="AG8901"/>
      <c r="AH8901"/>
      <c r="AJ8901"/>
      <c r="AK8901"/>
      <c r="AM8901"/>
      <c r="AN8901"/>
      <c r="AP8901"/>
      <c r="AQ8901"/>
      <c r="AS8901"/>
      <c r="AT8901"/>
    </row>
    <row r="8902" spans="18:46">
      <c r="R8902"/>
      <c r="S8902"/>
      <c r="U8902"/>
      <c r="V8902"/>
      <c r="X8902"/>
      <c r="Y8902"/>
      <c r="AA8902"/>
      <c r="AB8902"/>
      <c r="AD8902"/>
      <c r="AE8902"/>
      <c r="AG8902"/>
      <c r="AH8902"/>
      <c r="AJ8902"/>
      <c r="AK8902"/>
      <c r="AM8902"/>
      <c r="AN8902"/>
      <c r="AP8902"/>
      <c r="AQ8902"/>
      <c r="AS8902"/>
      <c r="AT8902"/>
    </row>
    <row r="8903" spans="18:46">
      <c r="R8903"/>
      <c r="S8903"/>
      <c r="U8903"/>
      <c r="V8903"/>
      <c r="X8903"/>
      <c r="Y8903"/>
      <c r="AA8903"/>
      <c r="AB8903"/>
      <c r="AD8903"/>
      <c r="AE8903"/>
      <c r="AG8903"/>
      <c r="AH8903"/>
      <c r="AJ8903"/>
      <c r="AK8903"/>
      <c r="AM8903"/>
      <c r="AN8903"/>
      <c r="AP8903"/>
      <c r="AQ8903"/>
      <c r="AS8903"/>
      <c r="AT8903"/>
    </row>
    <row r="8904" spans="18:46">
      <c r="R8904"/>
      <c r="S8904"/>
      <c r="U8904"/>
      <c r="V8904"/>
      <c r="X8904"/>
      <c r="Y8904"/>
      <c r="AA8904"/>
      <c r="AB8904"/>
      <c r="AD8904"/>
      <c r="AE8904"/>
      <c r="AG8904"/>
      <c r="AH8904"/>
      <c r="AJ8904"/>
      <c r="AK8904"/>
      <c r="AM8904"/>
      <c r="AN8904"/>
      <c r="AP8904"/>
      <c r="AQ8904"/>
      <c r="AS8904"/>
      <c r="AT8904"/>
    </row>
    <row r="8905" spans="18:46">
      <c r="R8905"/>
      <c r="S8905"/>
      <c r="U8905"/>
      <c r="V8905"/>
      <c r="X8905"/>
      <c r="Y8905"/>
      <c r="AA8905"/>
      <c r="AB8905"/>
      <c r="AD8905"/>
      <c r="AE8905"/>
      <c r="AG8905"/>
      <c r="AH8905"/>
      <c r="AJ8905"/>
      <c r="AK8905"/>
      <c r="AM8905"/>
      <c r="AN8905"/>
      <c r="AP8905"/>
      <c r="AQ8905"/>
      <c r="AS8905"/>
      <c r="AT8905"/>
    </row>
    <row r="8906" spans="18:46">
      <c r="R8906"/>
      <c r="S8906"/>
      <c r="U8906"/>
      <c r="V8906"/>
      <c r="X8906"/>
      <c r="Y8906"/>
      <c r="AA8906"/>
      <c r="AB8906"/>
      <c r="AD8906"/>
      <c r="AE8906"/>
      <c r="AG8906"/>
      <c r="AH8906"/>
      <c r="AJ8906"/>
      <c r="AK8906"/>
      <c r="AM8906"/>
      <c r="AN8906"/>
      <c r="AP8906"/>
      <c r="AQ8906"/>
      <c r="AS8906"/>
      <c r="AT8906"/>
    </row>
    <row r="8907" spans="18:46">
      <c r="R8907"/>
      <c r="S8907"/>
      <c r="U8907"/>
      <c r="V8907"/>
      <c r="X8907"/>
      <c r="Y8907"/>
      <c r="AA8907"/>
      <c r="AB8907"/>
      <c r="AD8907"/>
      <c r="AE8907"/>
      <c r="AG8907"/>
      <c r="AH8907"/>
      <c r="AJ8907"/>
      <c r="AK8907"/>
      <c r="AM8907"/>
      <c r="AN8907"/>
      <c r="AP8907"/>
      <c r="AQ8907"/>
      <c r="AS8907"/>
      <c r="AT8907"/>
    </row>
    <row r="8908" spans="18:46">
      <c r="R8908"/>
      <c r="S8908"/>
      <c r="U8908"/>
      <c r="V8908"/>
      <c r="X8908"/>
      <c r="Y8908"/>
      <c r="AA8908"/>
      <c r="AB8908"/>
      <c r="AD8908"/>
      <c r="AE8908"/>
      <c r="AG8908"/>
      <c r="AH8908"/>
      <c r="AJ8908"/>
      <c r="AK8908"/>
      <c r="AM8908"/>
      <c r="AN8908"/>
      <c r="AP8908"/>
      <c r="AQ8908"/>
      <c r="AS8908"/>
      <c r="AT8908"/>
    </row>
    <row r="8909" spans="18:46">
      <c r="R8909"/>
      <c r="S8909"/>
      <c r="U8909"/>
      <c r="V8909"/>
      <c r="X8909"/>
      <c r="Y8909"/>
      <c r="AA8909"/>
      <c r="AB8909"/>
      <c r="AD8909"/>
      <c r="AE8909"/>
      <c r="AG8909"/>
      <c r="AH8909"/>
      <c r="AJ8909"/>
      <c r="AK8909"/>
      <c r="AM8909"/>
      <c r="AN8909"/>
      <c r="AP8909"/>
      <c r="AQ8909"/>
      <c r="AS8909"/>
      <c r="AT8909"/>
    </row>
    <row r="8910" spans="18:46">
      <c r="R8910"/>
      <c r="S8910"/>
      <c r="U8910"/>
      <c r="V8910"/>
      <c r="X8910"/>
      <c r="Y8910"/>
      <c r="AA8910"/>
      <c r="AB8910"/>
      <c r="AD8910"/>
      <c r="AE8910"/>
      <c r="AG8910"/>
      <c r="AH8910"/>
      <c r="AJ8910"/>
      <c r="AK8910"/>
      <c r="AM8910"/>
      <c r="AN8910"/>
      <c r="AP8910"/>
      <c r="AQ8910"/>
      <c r="AS8910"/>
      <c r="AT8910"/>
    </row>
    <row r="8911" spans="18:46">
      <c r="R8911"/>
      <c r="S8911"/>
      <c r="U8911"/>
      <c r="V8911"/>
      <c r="X8911"/>
      <c r="Y8911"/>
      <c r="AA8911"/>
      <c r="AB8911"/>
      <c r="AD8911"/>
      <c r="AE8911"/>
      <c r="AG8911"/>
      <c r="AH8911"/>
      <c r="AJ8911"/>
      <c r="AK8911"/>
      <c r="AM8911"/>
      <c r="AN8911"/>
      <c r="AP8911"/>
      <c r="AQ8911"/>
      <c r="AS8911"/>
      <c r="AT8911"/>
    </row>
    <row r="8912" spans="18:46">
      <c r="R8912"/>
      <c r="S8912"/>
      <c r="U8912"/>
      <c r="V8912"/>
      <c r="X8912"/>
      <c r="Y8912"/>
      <c r="AA8912"/>
      <c r="AB8912"/>
      <c r="AD8912"/>
      <c r="AE8912"/>
      <c r="AG8912"/>
      <c r="AH8912"/>
      <c r="AJ8912"/>
      <c r="AK8912"/>
      <c r="AM8912"/>
      <c r="AN8912"/>
      <c r="AP8912"/>
      <c r="AQ8912"/>
      <c r="AS8912"/>
      <c r="AT8912"/>
    </row>
    <row r="8913" spans="18:46">
      <c r="R8913"/>
      <c r="S8913"/>
      <c r="U8913"/>
      <c r="V8913"/>
      <c r="X8913"/>
      <c r="Y8913"/>
      <c r="AA8913"/>
      <c r="AB8913"/>
      <c r="AD8913"/>
      <c r="AE8913"/>
      <c r="AG8913"/>
      <c r="AH8913"/>
      <c r="AJ8913"/>
      <c r="AK8913"/>
      <c r="AM8913"/>
      <c r="AN8913"/>
      <c r="AP8913"/>
      <c r="AQ8913"/>
      <c r="AS8913"/>
      <c r="AT8913"/>
    </row>
    <row r="8914" spans="18:46">
      <c r="R8914"/>
      <c r="S8914"/>
      <c r="U8914"/>
      <c r="V8914"/>
      <c r="X8914"/>
      <c r="Y8914"/>
      <c r="AA8914"/>
      <c r="AB8914"/>
      <c r="AD8914"/>
      <c r="AE8914"/>
      <c r="AG8914"/>
      <c r="AH8914"/>
      <c r="AJ8914"/>
      <c r="AK8914"/>
      <c r="AM8914"/>
      <c r="AN8914"/>
      <c r="AP8914"/>
      <c r="AQ8914"/>
      <c r="AS8914"/>
      <c r="AT8914"/>
    </row>
    <row r="8915" spans="18:46">
      <c r="R8915"/>
      <c r="S8915"/>
      <c r="U8915"/>
      <c r="V8915"/>
      <c r="X8915"/>
      <c r="Y8915"/>
      <c r="AA8915"/>
      <c r="AB8915"/>
      <c r="AD8915"/>
      <c r="AE8915"/>
      <c r="AG8915"/>
      <c r="AH8915"/>
      <c r="AJ8915"/>
      <c r="AK8915"/>
      <c r="AM8915"/>
      <c r="AN8915"/>
      <c r="AP8915"/>
      <c r="AQ8915"/>
      <c r="AS8915"/>
      <c r="AT8915"/>
    </row>
    <row r="8916" spans="18:46">
      <c r="R8916"/>
      <c r="S8916"/>
      <c r="U8916"/>
      <c r="V8916"/>
      <c r="X8916"/>
      <c r="Y8916"/>
      <c r="AA8916"/>
      <c r="AB8916"/>
      <c r="AD8916"/>
      <c r="AE8916"/>
      <c r="AG8916"/>
      <c r="AH8916"/>
      <c r="AJ8916"/>
      <c r="AK8916"/>
      <c r="AM8916"/>
      <c r="AN8916"/>
      <c r="AP8916"/>
      <c r="AQ8916"/>
      <c r="AS8916"/>
      <c r="AT8916"/>
    </row>
    <row r="8917" spans="18:46">
      <c r="R8917"/>
      <c r="S8917"/>
      <c r="U8917"/>
      <c r="V8917"/>
      <c r="X8917"/>
      <c r="Y8917"/>
      <c r="AA8917"/>
      <c r="AB8917"/>
      <c r="AD8917"/>
      <c r="AE8917"/>
      <c r="AG8917"/>
      <c r="AH8917"/>
      <c r="AJ8917"/>
      <c r="AK8917"/>
      <c r="AM8917"/>
      <c r="AN8917"/>
      <c r="AP8917"/>
      <c r="AQ8917"/>
      <c r="AS8917"/>
      <c r="AT8917"/>
    </row>
    <row r="8918" spans="18:46">
      <c r="R8918"/>
      <c r="S8918"/>
      <c r="U8918"/>
      <c r="V8918"/>
      <c r="X8918"/>
      <c r="Y8918"/>
      <c r="AA8918"/>
      <c r="AB8918"/>
      <c r="AD8918"/>
      <c r="AE8918"/>
      <c r="AG8918"/>
      <c r="AH8918"/>
      <c r="AJ8918"/>
      <c r="AK8918"/>
      <c r="AM8918"/>
      <c r="AN8918"/>
      <c r="AP8918"/>
      <c r="AQ8918"/>
      <c r="AS8918"/>
      <c r="AT8918"/>
    </row>
    <row r="8919" spans="18:46">
      <c r="R8919"/>
      <c r="S8919"/>
      <c r="U8919"/>
      <c r="V8919"/>
      <c r="X8919"/>
      <c r="Y8919"/>
      <c r="AA8919"/>
      <c r="AB8919"/>
      <c r="AD8919"/>
      <c r="AE8919"/>
      <c r="AG8919"/>
      <c r="AH8919"/>
      <c r="AJ8919"/>
      <c r="AK8919"/>
      <c r="AM8919"/>
      <c r="AN8919"/>
      <c r="AP8919"/>
      <c r="AQ8919"/>
      <c r="AS8919"/>
      <c r="AT8919"/>
    </row>
    <row r="8920" spans="18:46">
      <c r="R8920"/>
      <c r="S8920"/>
      <c r="U8920"/>
      <c r="V8920"/>
      <c r="X8920"/>
      <c r="Y8920"/>
      <c r="AA8920"/>
      <c r="AB8920"/>
      <c r="AD8920"/>
      <c r="AE8920"/>
      <c r="AG8920"/>
      <c r="AH8920"/>
      <c r="AJ8920"/>
      <c r="AK8920"/>
      <c r="AM8920"/>
      <c r="AN8920"/>
      <c r="AP8920"/>
      <c r="AQ8920"/>
      <c r="AS8920"/>
      <c r="AT8920"/>
    </row>
    <row r="8921" spans="18:46">
      <c r="R8921"/>
      <c r="S8921"/>
      <c r="U8921"/>
      <c r="V8921"/>
      <c r="X8921"/>
      <c r="Y8921"/>
      <c r="AA8921"/>
      <c r="AB8921"/>
      <c r="AD8921"/>
      <c r="AE8921"/>
      <c r="AG8921"/>
      <c r="AH8921"/>
      <c r="AJ8921"/>
      <c r="AK8921"/>
      <c r="AM8921"/>
      <c r="AN8921"/>
      <c r="AP8921"/>
      <c r="AQ8921"/>
      <c r="AS8921"/>
      <c r="AT8921"/>
    </row>
    <row r="8922" spans="18:46">
      <c r="R8922"/>
      <c r="S8922"/>
      <c r="U8922"/>
      <c r="V8922"/>
      <c r="X8922"/>
      <c r="Y8922"/>
      <c r="AA8922"/>
      <c r="AB8922"/>
      <c r="AD8922"/>
      <c r="AE8922"/>
      <c r="AG8922"/>
      <c r="AH8922"/>
      <c r="AJ8922"/>
      <c r="AK8922"/>
      <c r="AM8922"/>
      <c r="AN8922"/>
      <c r="AP8922"/>
      <c r="AQ8922"/>
      <c r="AS8922"/>
      <c r="AT8922"/>
    </row>
    <row r="8923" spans="18:46">
      <c r="R8923"/>
      <c r="S8923"/>
      <c r="U8923"/>
      <c r="V8923"/>
      <c r="X8923"/>
      <c r="Y8923"/>
      <c r="AA8923"/>
      <c r="AB8923"/>
      <c r="AD8923"/>
      <c r="AE8923"/>
      <c r="AG8923"/>
      <c r="AH8923"/>
      <c r="AJ8923"/>
      <c r="AK8923"/>
      <c r="AM8923"/>
      <c r="AN8923"/>
      <c r="AP8923"/>
      <c r="AQ8923"/>
      <c r="AS8923"/>
      <c r="AT8923"/>
    </row>
    <row r="8924" spans="18:46">
      <c r="R8924"/>
      <c r="S8924"/>
      <c r="U8924"/>
      <c r="V8924"/>
      <c r="X8924"/>
      <c r="Y8924"/>
      <c r="AA8924"/>
      <c r="AB8924"/>
      <c r="AD8924"/>
      <c r="AE8924"/>
      <c r="AG8924"/>
      <c r="AH8924"/>
      <c r="AJ8924"/>
      <c r="AK8924"/>
      <c r="AM8924"/>
      <c r="AN8924"/>
      <c r="AP8924"/>
      <c r="AQ8924"/>
      <c r="AS8924"/>
      <c r="AT8924"/>
    </row>
    <row r="8925" spans="18:46">
      <c r="R8925"/>
      <c r="S8925"/>
      <c r="U8925"/>
      <c r="V8925"/>
      <c r="X8925"/>
      <c r="Y8925"/>
      <c r="AA8925"/>
      <c r="AB8925"/>
      <c r="AD8925"/>
      <c r="AE8925"/>
      <c r="AG8925"/>
      <c r="AH8925"/>
      <c r="AJ8925"/>
      <c r="AK8925"/>
      <c r="AM8925"/>
      <c r="AN8925"/>
      <c r="AP8925"/>
      <c r="AQ8925"/>
      <c r="AS8925"/>
      <c r="AT8925"/>
    </row>
    <row r="8926" spans="18:46">
      <c r="R8926"/>
      <c r="S8926"/>
      <c r="U8926"/>
      <c r="V8926"/>
      <c r="X8926"/>
      <c r="Y8926"/>
      <c r="AA8926"/>
      <c r="AB8926"/>
      <c r="AD8926"/>
      <c r="AE8926"/>
      <c r="AG8926"/>
      <c r="AH8926"/>
      <c r="AJ8926"/>
      <c r="AK8926"/>
      <c r="AM8926"/>
      <c r="AN8926"/>
      <c r="AP8926"/>
      <c r="AQ8926"/>
      <c r="AS8926"/>
      <c r="AT8926"/>
    </row>
    <row r="8927" spans="18:46">
      <c r="R8927"/>
      <c r="S8927"/>
      <c r="U8927"/>
      <c r="V8927"/>
      <c r="X8927"/>
      <c r="Y8927"/>
      <c r="AA8927"/>
      <c r="AB8927"/>
      <c r="AD8927"/>
      <c r="AE8927"/>
      <c r="AG8927"/>
      <c r="AH8927"/>
      <c r="AJ8927"/>
      <c r="AK8927"/>
      <c r="AM8927"/>
      <c r="AN8927"/>
      <c r="AP8927"/>
      <c r="AQ8927"/>
      <c r="AS8927"/>
      <c r="AT8927"/>
    </row>
    <row r="8928" spans="18:46">
      <c r="R8928"/>
      <c r="S8928"/>
      <c r="U8928"/>
      <c r="V8928"/>
      <c r="X8928"/>
      <c r="Y8928"/>
      <c r="AA8928"/>
      <c r="AB8928"/>
      <c r="AD8928"/>
      <c r="AE8928"/>
      <c r="AG8928"/>
      <c r="AH8928"/>
      <c r="AJ8928"/>
      <c r="AK8928"/>
      <c r="AM8928"/>
      <c r="AN8928"/>
      <c r="AP8928"/>
      <c r="AQ8928"/>
      <c r="AS8928"/>
      <c r="AT8928"/>
    </row>
    <row r="8929" spans="18:46">
      <c r="R8929"/>
      <c r="S8929"/>
      <c r="U8929"/>
      <c r="V8929"/>
      <c r="X8929"/>
      <c r="Y8929"/>
      <c r="AA8929"/>
      <c r="AB8929"/>
      <c r="AD8929"/>
      <c r="AE8929"/>
      <c r="AG8929"/>
      <c r="AH8929"/>
      <c r="AJ8929"/>
      <c r="AK8929"/>
      <c r="AM8929"/>
      <c r="AN8929"/>
      <c r="AP8929"/>
      <c r="AQ8929"/>
      <c r="AS8929"/>
      <c r="AT8929"/>
    </row>
    <row r="8930" spans="18:46">
      <c r="R8930"/>
      <c r="S8930"/>
      <c r="U8930"/>
      <c r="V8930"/>
      <c r="X8930"/>
      <c r="Y8930"/>
      <c r="AA8930"/>
      <c r="AB8930"/>
      <c r="AD8930"/>
      <c r="AE8930"/>
      <c r="AG8930"/>
      <c r="AH8930"/>
      <c r="AJ8930"/>
      <c r="AK8930"/>
      <c r="AM8930"/>
      <c r="AN8930"/>
      <c r="AP8930"/>
      <c r="AQ8930"/>
      <c r="AS8930"/>
      <c r="AT8930"/>
    </row>
    <row r="8931" spans="18:46">
      <c r="R8931"/>
      <c r="S8931"/>
      <c r="U8931"/>
      <c r="V8931"/>
      <c r="X8931"/>
      <c r="Y8931"/>
      <c r="AA8931"/>
      <c r="AB8931"/>
      <c r="AD8931"/>
      <c r="AE8931"/>
      <c r="AG8931"/>
      <c r="AH8931"/>
      <c r="AJ8931"/>
      <c r="AK8931"/>
      <c r="AM8931"/>
      <c r="AN8931"/>
      <c r="AP8931"/>
      <c r="AQ8931"/>
      <c r="AS8931"/>
      <c r="AT8931"/>
    </row>
    <row r="8932" spans="18:46">
      <c r="R8932"/>
      <c r="S8932"/>
      <c r="U8932"/>
      <c r="V8932"/>
      <c r="X8932"/>
      <c r="Y8932"/>
      <c r="AA8932"/>
      <c r="AB8932"/>
      <c r="AD8932"/>
      <c r="AE8932"/>
      <c r="AG8932"/>
      <c r="AH8932"/>
      <c r="AJ8932"/>
      <c r="AK8932"/>
      <c r="AM8932"/>
      <c r="AN8932"/>
      <c r="AP8932"/>
      <c r="AQ8932"/>
      <c r="AS8932"/>
      <c r="AT8932"/>
    </row>
    <row r="8933" spans="18:46">
      <c r="R8933"/>
      <c r="S8933"/>
      <c r="U8933"/>
      <c r="V8933"/>
      <c r="X8933"/>
      <c r="Y8933"/>
      <c r="AA8933"/>
      <c r="AB8933"/>
      <c r="AD8933"/>
      <c r="AE8933"/>
      <c r="AG8933"/>
      <c r="AH8933"/>
      <c r="AJ8933"/>
      <c r="AK8933"/>
      <c r="AM8933"/>
      <c r="AN8933"/>
      <c r="AP8933"/>
      <c r="AQ8933"/>
      <c r="AS8933"/>
      <c r="AT8933"/>
    </row>
    <row r="8934" spans="18:46">
      <c r="R8934"/>
      <c r="S8934"/>
      <c r="U8934"/>
      <c r="V8934"/>
      <c r="X8934"/>
      <c r="Y8934"/>
      <c r="AA8934"/>
      <c r="AB8934"/>
      <c r="AD8934"/>
      <c r="AE8934"/>
      <c r="AG8934"/>
      <c r="AH8934"/>
      <c r="AJ8934"/>
      <c r="AK8934"/>
      <c r="AM8934"/>
      <c r="AN8934"/>
      <c r="AP8934"/>
      <c r="AQ8934"/>
      <c r="AS8934"/>
      <c r="AT8934"/>
    </row>
    <row r="8935" spans="18:46">
      <c r="R8935"/>
      <c r="S8935"/>
      <c r="U8935"/>
      <c r="V8935"/>
      <c r="X8935"/>
      <c r="Y8935"/>
      <c r="AA8935"/>
      <c r="AB8935"/>
      <c r="AD8935"/>
      <c r="AE8935"/>
      <c r="AG8935"/>
      <c r="AH8935"/>
      <c r="AJ8935"/>
      <c r="AK8935"/>
      <c r="AM8935"/>
      <c r="AN8935"/>
      <c r="AP8935"/>
      <c r="AQ8935"/>
      <c r="AS8935"/>
      <c r="AT8935"/>
    </row>
    <row r="8936" spans="18:46">
      <c r="R8936"/>
      <c r="S8936"/>
      <c r="U8936"/>
      <c r="V8936"/>
      <c r="X8936"/>
      <c r="Y8936"/>
      <c r="AA8936"/>
      <c r="AB8936"/>
      <c r="AD8936"/>
      <c r="AE8936"/>
      <c r="AG8936"/>
      <c r="AH8936"/>
      <c r="AJ8936"/>
      <c r="AK8936"/>
      <c r="AM8936"/>
      <c r="AN8936"/>
      <c r="AP8936"/>
      <c r="AQ8936"/>
      <c r="AS8936"/>
      <c r="AT8936"/>
    </row>
    <row r="8937" spans="18:46">
      <c r="R8937"/>
      <c r="S8937"/>
      <c r="U8937"/>
      <c r="V8937"/>
      <c r="X8937"/>
      <c r="Y8937"/>
      <c r="AA8937"/>
      <c r="AB8937"/>
      <c r="AD8937"/>
      <c r="AE8937"/>
      <c r="AG8937"/>
      <c r="AH8937"/>
      <c r="AJ8937"/>
      <c r="AK8937"/>
      <c r="AM8937"/>
      <c r="AN8937"/>
      <c r="AP8937"/>
      <c r="AQ8937"/>
      <c r="AS8937"/>
      <c r="AT8937"/>
    </row>
    <row r="8938" spans="18:46">
      <c r="R8938"/>
      <c r="S8938"/>
      <c r="U8938"/>
      <c r="V8938"/>
      <c r="X8938"/>
      <c r="Y8938"/>
      <c r="AA8938"/>
      <c r="AB8938"/>
      <c r="AD8938"/>
      <c r="AE8938"/>
      <c r="AG8938"/>
      <c r="AH8938"/>
      <c r="AJ8938"/>
      <c r="AK8938"/>
      <c r="AM8938"/>
      <c r="AN8938"/>
      <c r="AP8938"/>
      <c r="AQ8938"/>
      <c r="AS8938"/>
      <c r="AT8938"/>
    </row>
    <row r="8939" spans="18:46">
      <c r="R8939"/>
      <c r="S8939"/>
      <c r="U8939"/>
      <c r="V8939"/>
      <c r="X8939"/>
      <c r="Y8939"/>
      <c r="AA8939"/>
      <c r="AB8939"/>
      <c r="AD8939"/>
      <c r="AE8939"/>
      <c r="AG8939"/>
      <c r="AH8939"/>
      <c r="AJ8939"/>
      <c r="AK8939"/>
      <c r="AM8939"/>
      <c r="AN8939"/>
      <c r="AP8939"/>
      <c r="AQ8939"/>
      <c r="AS8939"/>
      <c r="AT8939"/>
    </row>
    <row r="8940" spans="18:46">
      <c r="R8940"/>
      <c r="S8940"/>
      <c r="U8940"/>
      <c r="V8940"/>
      <c r="X8940"/>
      <c r="Y8940"/>
      <c r="AA8940"/>
      <c r="AB8940"/>
      <c r="AD8940"/>
      <c r="AE8940"/>
      <c r="AG8940"/>
      <c r="AH8940"/>
      <c r="AJ8940"/>
      <c r="AK8940"/>
      <c r="AM8940"/>
      <c r="AN8940"/>
      <c r="AP8940"/>
      <c r="AQ8940"/>
      <c r="AS8940"/>
      <c r="AT8940"/>
    </row>
    <row r="8941" spans="18:46">
      <c r="R8941"/>
      <c r="S8941"/>
      <c r="U8941"/>
      <c r="V8941"/>
      <c r="X8941"/>
      <c r="Y8941"/>
      <c r="AA8941"/>
      <c r="AB8941"/>
      <c r="AD8941"/>
      <c r="AE8941"/>
      <c r="AG8941"/>
      <c r="AH8941"/>
      <c r="AJ8941"/>
      <c r="AK8941"/>
      <c r="AM8941"/>
      <c r="AN8941"/>
      <c r="AP8941"/>
      <c r="AQ8941"/>
      <c r="AS8941"/>
      <c r="AT8941"/>
    </row>
    <row r="8942" spans="18:46">
      <c r="R8942"/>
      <c r="S8942"/>
      <c r="U8942"/>
      <c r="V8942"/>
      <c r="X8942"/>
      <c r="Y8942"/>
      <c r="AA8942"/>
      <c r="AB8942"/>
      <c r="AD8942"/>
      <c r="AE8942"/>
      <c r="AG8942"/>
      <c r="AH8942"/>
      <c r="AJ8942"/>
      <c r="AK8942"/>
      <c r="AM8942"/>
      <c r="AN8942"/>
      <c r="AP8942"/>
      <c r="AQ8942"/>
      <c r="AS8942"/>
      <c r="AT8942"/>
    </row>
    <row r="8943" spans="18:46">
      <c r="R8943"/>
      <c r="S8943"/>
      <c r="U8943"/>
      <c r="V8943"/>
      <c r="X8943"/>
      <c r="Y8943"/>
      <c r="AA8943"/>
      <c r="AB8943"/>
      <c r="AD8943"/>
      <c r="AE8943"/>
      <c r="AG8943"/>
      <c r="AH8943"/>
      <c r="AJ8943"/>
      <c r="AK8943"/>
      <c r="AM8943"/>
      <c r="AN8943"/>
      <c r="AP8943"/>
      <c r="AQ8943"/>
      <c r="AS8943"/>
      <c r="AT8943"/>
    </row>
    <row r="8944" spans="18:46">
      <c r="R8944"/>
      <c r="S8944"/>
      <c r="U8944"/>
      <c r="V8944"/>
      <c r="X8944"/>
      <c r="Y8944"/>
      <c r="AA8944"/>
      <c r="AB8944"/>
      <c r="AD8944"/>
      <c r="AE8944"/>
      <c r="AG8944"/>
      <c r="AH8944"/>
      <c r="AJ8944"/>
      <c r="AK8944"/>
      <c r="AM8944"/>
      <c r="AN8944"/>
      <c r="AP8944"/>
      <c r="AQ8944"/>
      <c r="AS8944"/>
      <c r="AT8944"/>
    </row>
    <row r="8945" spans="18:46">
      <c r="R8945"/>
      <c r="S8945"/>
      <c r="U8945"/>
      <c r="V8945"/>
      <c r="X8945"/>
      <c r="Y8945"/>
      <c r="AA8945"/>
      <c r="AB8945"/>
      <c r="AD8945"/>
      <c r="AE8945"/>
      <c r="AG8945"/>
      <c r="AH8945"/>
      <c r="AJ8945"/>
      <c r="AK8945"/>
      <c r="AM8945"/>
      <c r="AN8945"/>
      <c r="AP8945"/>
      <c r="AQ8945"/>
      <c r="AS8945"/>
      <c r="AT8945"/>
    </row>
    <row r="8946" spans="18:46">
      <c r="R8946"/>
      <c r="S8946"/>
      <c r="U8946"/>
      <c r="V8946"/>
      <c r="X8946"/>
      <c r="Y8946"/>
      <c r="AA8946"/>
      <c r="AB8946"/>
      <c r="AD8946"/>
      <c r="AE8946"/>
      <c r="AG8946"/>
      <c r="AH8946"/>
      <c r="AJ8946"/>
      <c r="AK8946"/>
      <c r="AM8946"/>
      <c r="AN8946"/>
      <c r="AP8946"/>
      <c r="AQ8946"/>
      <c r="AS8946"/>
      <c r="AT8946"/>
    </row>
    <row r="8947" spans="18:46">
      <c r="R8947"/>
      <c r="S8947"/>
      <c r="U8947"/>
      <c r="V8947"/>
      <c r="X8947"/>
      <c r="Y8947"/>
      <c r="AA8947"/>
      <c r="AB8947"/>
      <c r="AD8947"/>
      <c r="AE8947"/>
      <c r="AG8947"/>
      <c r="AH8947"/>
      <c r="AJ8947"/>
      <c r="AK8947"/>
      <c r="AM8947"/>
      <c r="AN8947"/>
      <c r="AP8947"/>
      <c r="AQ8947"/>
      <c r="AS8947"/>
      <c r="AT8947"/>
    </row>
    <row r="8948" spans="18:46">
      <c r="R8948"/>
      <c r="S8948"/>
      <c r="U8948"/>
      <c r="V8948"/>
      <c r="X8948"/>
      <c r="Y8948"/>
      <c r="AA8948"/>
      <c r="AB8948"/>
      <c r="AD8948"/>
      <c r="AE8948"/>
      <c r="AG8948"/>
      <c r="AH8948"/>
      <c r="AJ8948"/>
      <c r="AK8948"/>
      <c r="AM8948"/>
      <c r="AN8948"/>
      <c r="AP8948"/>
      <c r="AQ8948"/>
      <c r="AS8948"/>
      <c r="AT8948"/>
    </row>
    <row r="8949" spans="18:46">
      <c r="R8949"/>
      <c r="S8949"/>
      <c r="U8949"/>
      <c r="V8949"/>
      <c r="X8949"/>
      <c r="Y8949"/>
      <c r="AA8949"/>
      <c r="AB8949"/>
      <c r="AD8949"/>
      <c r="AE8949"/>
      <c r="AG8949"/>
      <c r="AH8949"/>
      <c r="AJ8949"/>
      <c r="AK8949"/>
      <c r="AM8949"/>
      <c r="AN8949"/>
      <c r="AP8949"/>
      <c r="AQ8949"/>
      <c r="AS8949"/>
      <c r="AT8949"/>
    </row>
    <row r="8950" spans="18:46">
      <c r="R8950"/>
      <c r="S8950"/>
      <c r="U8950"/>
      <c r="V8950"/>
      <c r="X8950"/>
      <c r="Y8950"/>
      <c r="AA8950"/>
      <c r="AB8950"/>
      <c r="AD8950"/>
      <c r="AE8950"/>
      <c r="AG8950"/>
      <c r="AH8950"/>
      <c r="AJ8950"/>
      <c r="AK8950"/>
      <c r="AM8950"/>
      <c r="AN8950"/>
      <c r="AP8950"/>
      <c r="AQ8950"/>
      <c r="AS8950"/>
      <c r="AT8950"/>
    </row>
    <row r="8951" spans="18:46">
      <c r="R8951"/>
      <c r="S8951"/>
      <c r="U8951"/>
      <c r="V8951"/>
      <c r="X8951"/>
      <c r="Y8951"/>
      <c r="AA8951"/>
      <c r="AB8951"/>
      <c r="AD8951"/>
      <c r="AE8951"/>
      <c r="AG8951"/>
      <c r="AH8951"/>
      <c r="AJ8951"/>
      <c r="AK8951"/>
      <c r="AM8951"/>
      <c r="AN8951"/>
      <c r="AP8951"/>
      <c r="AQ8951"/>
      <c r="AS8951"/>
      <c r="AT8951"/>
    </row>
    <row r="8952" spans="18:46">
      <c r="R8952"/>
      <c r="S8952"/>
      <c r="U8952"/>
      <c r="V8952"/>
      <c r="X8952"/>
      <c r="Y8952"/>
      <c r="AA8952"/>
      <c r="AB8952"/>
      <c r="AD8952"/>
      <c r="AE8952"/>
      <c r="AG8952"/>
      <c r="AH8952"/>
      <c r="AJ8952"/>
      <c r="AK8952"/>
      <c r="AM8952"/>
      <c r="AN8952"/>
      <c r="AP8952"/>
      <c r="AQ8952"/>
      <c r="AS8952"/>
      <c r="AT8952"/>
    </row>
    <row r="8953" spans="18:46">
      <c r="R8953"/>
      <c r="S8953"/>
      <c r="U8953"/>
      <c r="V8953"/>
      <c r="X8953"/>
      <c r="Y8953"/>
      <c r="AA8953"/>
      <c r="AB8953"/>
      <c r="AD8953"/>
      <c r="AE8953"/>
      <c r="AG8953"/>
      <c r="AH8953"/>
      <c r="AJ8953"/>
      <c r="AK8953"/>
      <c r="AM8953"/>
      <c r="AN8953"/>
      <c r="AP8953"/>
      <c r="AQ8953"/>
      <c r="AS8953"/>
      <c r="AT8953"/>
    </row>
    <row r="8954" spans="18:46">
      <c r="R8954"/>
      <c r="S8954"/>
      <c r="U8954"/>
      <c r="V8954"/>
      <c r="X8954"/>
      <c r="Y8954"/>
      <c r="AA8954"/>
      <c r="AB8954"/>
      <c r="AD8954"/>
      <c r="AE8954"/>
      <c r="AG8954"/>
      <c r="AH8954"/>
      <c r="AJ8954"/>
      <c r="AK8954"/>
      <c r="AM8954"/>
      <c r="AN8954"/>
      <c r="AP8954"/>
      <c r="AQ8954"/>
      <c r="AS8954"/>
      <c r="AT8954"/>
    </row>
    <row r="8955" spans="18:46">
      <c r="R8955"/>
      <c r="S8955"/>
      <c r="U8955"/>
      <c r="V8955"/>
      <c r="X8955"/>
      <c r="Y8955"/>
      <c r="AA8955"/>
      <c r="AB8955"/>
      <c r="AD8955"/>
      <c r="AE8955"/>
      <c r="AG8955"/>
      <c r="AH8955"/>
      <c r="AJ8955"/>
      <c r="AK8955"/>
      <c r="AM8955"/>
      <c r="AN8955"/>
      <c r="AP8955"/>
      <c r="AQ8955"/>
      <c r="AS8955"/>
      <c r="AT8955"/>
    </row>
    <row r="8956" spans="18:46">
      <c r="R8956"/>
      <c r="S8956"/>
      <c r="U8956"/>
      <c r="V8956"/>
      <c r="X8956"/>
      <c r="Y8956"/>
      <c r="AA8956"/>
      <c r="AB8956"/>
      <c r="AD8956"/>
      <c r="AE8956"/>
      <c r="AG8956"/>
      <c r="AH8956"/>
      <c r="AJ8956"/>
      <c r="AK8956"/>
      <c r="AM8956"/>
      <c r="AN8956"/>
      <c r="AP8956"/>
      <c r="AQ8956"/>
      <c r="AS8956"/>
      <c r="AT8956"/>
    </row>
    <row r="8957" spans="18:46">
      <c r="R8957"/>
      <c r="S8957"/>
      <c r="U8957"/>
      <c r="V8957"/>
      <c r="X8957"/>
      <c r="Y8957"/>
      <c r="AA8957"/>
      <c r="AB8957"/>
      <c r="AD8957"/>
      <c r="AE8957"/>
      <c r="AG8957"/>
      <c r="AH8957"/>
      <c r="AJ8957"/>
      <c r="AK8957"/>
      <c r="AM8957"/>
      <c r="AN8957"/>
      <c r="AP8957"/>
      <c r="AQ8957"/>
      <c r="AS8957"/>
      <c r="AT8957"/>
    </row>
    <row r="8958" spans="18:46">
      <c r="R8958"/>
      <c r="S8958"/>
      <c r="U8958"/>
      <c r="V8958"/>
      <c r="X8958"/>
      <c r="Y8958"/>
      <c r="AA8958"/>
      <c r="AB8958"/>
      <c r="AD8958"/>
      <c r="AE8958"/>
      <c r="AG8958"/>
      <c r="AH8958"/>
      <c r="AJ8958"/>
      <c r="AK8958"/>
      <c r="AM8958"/>
      <c r="AN8958"/>
      <c r="AP8958"/>
      <c r="AQ8958"/>
      <c r="AS8958"/>
      <c r="AT8958"/>
    </row>
    <row r="8959" spans="18:46">
      <c r="R8959"/>
      <c r="S8959"/>
      <c r="U8959"/>
      <c r="V8959"/>
      <c r="X8959"/>
      <c r="Y8959"/>
      <c r="AA8959"/>
      <c r="AB8959"/>
      <c r="AD8959"/>
      <c r="AE8959"/>
      <c r="AG8959"/>
      <c r="AH8959"/>
      <c r="AJ8959"/>
      <c r="AK8959"/>
      <c r="AM8959"/>
      <c r="AN8959"/>
      <c r="AP8959"/>
      <c r="AQ8959"/>
      <c r="AS8959"/>
      <c r="AT8959"/>
    </row>
    <row r="8960" spans="18:46">
      <c r="R8960"/>
      <c r="S8960"/>
      <c r="U8960"/>
      <c r="V8960"/>
      <c r="X8960"/>
      <c r="Y8960"/>
      <c r="AA8960"/>
      <c r="AB8960"/>
      <c r="AD8960"/>
      <c r="AE8960"/>
      <c r="AG8960"/>
      <c r="AH8960"/>
      <c r="AJ8960"/>
      <c r="AK8960"/>
      <c r="AM8960"/>
      <c r="AN8960"/>
      <c r="AP8960"/>
      <c r="AQ8960"/>
      <c r="AS8960"/>
      <c r="AT8960"/>
    </row>
    <row r="8961" spans="18:46">
      <c r="R8961"/>
      <c r="S8961"/>
      <c r="U8961"/>
      <c r="V8961"/>
      <c r="X8961"/>
      <c r="Y8961"/>
      <c r="AA8961"/>
      <c r="AB8961"/>
      <c r="AD8961"/>
      <c r="AE8961"/>
      <c r="AG8961"/>
      <c r="AH8961"/>
      <c r="AJ8961"/>
      <c r="AK8961"/>
      <c r="AM8961"/>
      <c r="AN8961"/>
      <c r="AP8961"/>
      <c r="AQ8961"/>
      <c r="AS8961"/>
      <c r="AT8961"/>
    </row>
    <row r="8962" spans="18:46">
      <c r="R8962"/>
      <c r="S8962"/>
      <c r="U8962"/>
      <c r="V8962"/>
      <c r="X8962"/>
      <c r="Y8962"/>
      <c r="AA8962"/>
      <c r="AB8962"/>
      <c r="AD8962"/>
      <c r="AE8962"/>
      <c r="AG8962"/>
      <c r="AH8962"/>
      <c r="AJ8962"/>
      <c r="AK8962"/>
      <c r="AM8962"/>
      <c r="AN8962"/>
      <c r="AP8962"/>
      <c r="AQ8962"/>
      <c r="AS8962"/>
      <c r="AT8962"/>
    </row>
    <row r="8963" spans="18:46">
      <c r="R8963"/>
      <c r="S8963"/>
      <c r="U8963"/>
      <c r="V8963"/>
      <c r="X8963"/>
      <c r="Y8963"/>
      <c r="AA8963"/>
      <c r="AB8963"/>
      <c r="AD8963"/>
      <c r="AE8963"/>
      <c r="AG8963"/>
      <c r="AH8963"/>
      <c r="AJ8963"/>
      <c r="AK8963"/>
      <c r="AM8963"/>
      <c r="AN8963"/>
      <c r="AP8963"/>
      <c r="AQ8963"/>
      <c r="AS8963"/>
      <c r="AT8963"/>
    </row>
    <row r="8964" spans="18:46">
      <c r="R8964"/>
      <c r="S8964"/>
      <c r="U8964"/>
      <c r="V8964"/>
      <c r="X8964"/>
      <c r="Y8964"/>
      <c r="AA8964"/>
      <c r="AB8964"/>
      <c r="AD8964"/>
      <c r="AE8964"/>
      <c r="AG8964"/>
      <c r="AH8964"/>
      <c r="AJ8964"/>
      <c r="AK8964"/>
      <c r="AM8964"/>
      <c r="AN8964"/>
      <c r="AP8964"/>
      <c r="AQ8964"/>
      <c r="AS8964"/>
      <c r="AT8964"/>
    </row>
    <row r="8965" spans="18:46">
      <c r="R8965"/>
      <c r="S8965"/>
      <c r="U8965"/>
      <c r="V8965"/>
      <c r="X8965"/>
      <c r="Y8965"/>
      <c r="AA8965"/>
      <c r="AB8965"/>
      <c r="AD8965"/>
      <c r="AE8965"/>
      <c r="AG8965"/>
      <c r="AH8965"/>
      <c r="AJ8965"/>
      <c r="AK8965"/>
      <c r="AM8965"/>
      <c r="AN8965"/>
      <c r="AP8965"/>
      <c r="AQ8965"/>
      <c r="AS8965"/>
      <c r="AT8965"/>
    </row>
    <row r="8966" spans="18:46">
      <c r="R8966"/>
      <c r="S8966"/>
      <c r="U8966"/>
      <c r="V8966"/>
      <c r="X8966"/>
      <c r="Y8966"/>
      <c r="AA8966"/>
      <c r="AB8966"/>
      <c r="AD8966"/>
      <c r="AE8966"/>
      <c r="AG8966"/>
      <c r="AH8966"/>
      <c r="AJ8966"/>
      <c r="AK8966"/>
      <c r="AM8966"/>
      <c r="AN8966"/>
      <c r="AP8966"/>
      <c r="AQ8966"/>
      <c r="AS8966"/>
      <c r="AT8966"/>
    </row>
    <row r="8967" spans="18:46">
      <c r="R8967"/>
      <c r="S8967"/>
      <c r="U8967"/>
      <c r="V8967"/>
      <c r="X8967"/>
      <c r="Y8967"/>
      <c r="AA8967"/>
      <c r="AB8967"/>
      <c r="AD8967"/>
      <c r="AE8967"/>
      <c r="AG8967"/>
      <c r="AH8967"/>
      <c r="AJ8967"/>
      <c r="AK8967"/>
      <c r="AM8967"/>
      <c r="AN8967"/>
      <c r="AP8967"/>
      <c r="AQ8967"/>
      <c r="AS8967"/>
      <c r="AT8967"/>
    </row>
    <row r="8968" spans="18:46">
      <c r="R8968"/>
      <c r="S8968"/>
      <c r="U8968"/>
      <c r="V8968"/>
      <c r="X8968"/>
      <c r="Y8968"/>
      <c r="AA8968"/>
      <c r="AB8968"/>
      <c r="AD8968"/>
      <c r="AE8968"/>
      <c r="AG8968"/>
      <c r="AH8968"/>
      <c r="AJ8968"/>
      <c r="AK8968"/>
      <c r="AM8968"/>
      <c r="AN8968"/>
      <c r="AP8968"/>
      <c r="AQ8968"/>
      <c r="AS8968"/>
      <c r="AT8968"/>
    </row>
    <row r="8969" spans="18:46">
      <c r="R8969"/>
      <c r="S8969"/>
      <c r="U8969"/>
      <c r="V8969"/>
      <c r="X8969"/>
      <c r="Y8969"/>
      <c r="AA8969"/>
      <c r="AB8969"/>
      <c r="AD8969"/>
      <c r="AE8969"/>
      <c r="AG8969"/>
      <c r="AH8969"/>
      <c r="AJ8969"/>
      <c r="AK8969"/>
      <c r="AM8969"/>
      <c r="AN8969"/>
      <c r="AP8969"/>
      <c r="AQ8969"/>
      <c r="AS8969"/>
      <c r="AT8969"/>
    </row>
    <row r="8970" spans="18:46">
      <c r="R8970"/>
      <c r="S8970"/>
      <c r="U8970"/>
      <c r="V8970"/>
      <c r="X8970"/>
      <c r="Y8970"/>
      <c r="AA8970"/>
      <c r="AB8970"/>
      <c r="AD8970"/>
      <c r="AE8970"/>
      <c r="AG8970"/>
      <c r="AH8970"/>
      <c r="AJ8970"/>
      <c r="AK8970"/>
      <c r="AM8970"/>
      <c r="AN8970"/>
      <c r="AP8970"/>
      <c r="AQ8970"/>
      <c r="AS8970"/>
      <c r="AT8970"/>
    </row>
    <row r="8971" spans="18:46">
      <c r="R8971"/>
      <c r="S8971"/>
      <c r="U8971"/>
      <c r="V8971"/>
      <c r="X8971"/>
      <c r="Y8971"/>
      <c r="AA8971"/>
      <c r="AB8971"/>
      <c r="AD8971"/>
      <c r="AE8971"/>
      <c r="AG8971"/>
      <c r="AH8971"/>
      <c r="AJ8971"/>
      <c r="AK8971"/>
      <c r="AM8971"/>
      <c r="AN8971"/>
      <c r="AP8971"/>
      <c r="AQ8971"/>
      <c r="AS8971"/>
      <c r="AT8971"/>
    </row>
    <row r="8972" spans="18:46">
      <c r="R8972"/>
      <c r="S8972"/>
      <c r="U8972"/>
      <c r="V8972"/>
      <c r="X8972"/>
      <c r="Y8972"/>
      <c r="AA8972"/>
      <c r="AB8972"/>
      <c r="AD8972"/>
      <c r="AE8972"/>
      <c r="AG8972"/>
      <c r="AH8972"/>
      <c r="AJ8972"/>
      <c r="AK8972"/>
      <c r="AM8972"/>
      <c r="AN8972"/>
      <c r="AP8972"/>
      <c r="AQ8972"/>
      <c r="AS8972"/>
      <c r="AT8972"/>
    </row>
    <row r="8973" spans="18:46">
      <c r="R8973"/>
      <c r="S8973"/>
      <c r="U8973"/>
      <c r="V8973"/>
      <c r="X8973"/>
      <c r="Y8973"/>
      <c r="AA8973"/>
      <c r="AB8973"/>
      <c r="AD8973"/>
      <c r="AE8973"/>
      <c r="AG8973"/>
      <c r="AH8973"/>
      <c r="AJ8973"/>
      <c r="AK8973"/>
      <c r="AM8973"/>
      <c r="AN8973"/>
      <c r="AP8973"/>
      <c r="AQ8973"/>
      <c r="AS8973"/>
      <c r="AT8973"/>
    </row>
    <row r="8974" spans="18:46">
      <c r="R8974"/>
      <c r="S8974"/>
      <c r="U8974"/>
      <c r="V8974"/>
      <c r="X8974"/>
      <c r="Y8974"/>
      <c r="AA8974"/>
      <c r="AB8974"/>
      <c r="AD8974"/>
      <c r="AE8974"/>
      <c r="AG8974"/>
      <c r="AH8974"/>
      <c r="AJ8974"/>
      <c r="AK8974"/>
      <c r="AM8974"/>
      <c r="AN8974"/>
      <c r="AP8974"/>
      <c r="AQ8974"/>
      <c r="AS8974"/>
      <c r="AT8974"/>
    </row>
    <row r="8975" spans="18:46">
      <c r="R8975"/>
      <c r="S8975"/>
      <c r="U8975"/>
      <c r="V8975"/>
      <c r="X8975"/>
      <c r="Y8975"/>
      <c r="AA8975"/>
      <c r="AB8975"/>
      <c r="AD8975"/>
      <c r="AE8975"/>
      <c r="AG8975"/>
      <c r="AH8975"/>
      <c r="AJ8975"/>
      <c r="AK8975"/>
      <c r="AM8975"/>
      <c r="AN8975"/>
      <c r="AP8975"/>
      <c r="AQ8975"/>
      <c r="AS8975"/>
      <c r="AT8975"/>
    </row>
    <row r="8976" spans="18:46">
      <c r="R8976"/>
      <c r="S8976"/>
      <c r="U8976"/>
      <c r="V8976"/>
      <c r="X8976"/>
      <c r="Y8976"/>
      <c r="AA8976"/>
      <c r="AB8976"/>
      <c r="AD8976"/>
      <c r="AE8976"/>
      <c r="AG8976"/>
      <c r="AH8976"/>
      <c r="AJ8976"/>
      <c r="AK8976"/>
      <c r="AM8976"/>
      <c r="AN8976"/>
      <c r="AP8976"/>
      <c r="AQ8976"/>
      <c r="AS8976"/>
      <c r="AT8976"/>
    </row>
    <row r="8977" spans="18:46">
      <c r="R8977"/>
      <c r="S8977"/>
      <c r="U8977"/>
      <c r="V8977"/>
      <c r="X8977"/>
      <c r="Y8977"/>
      <c r="AA8977"/>
      <c r="AB8977"/>
      <c r="AD8977"/>
      <c r="AE8977"/>
      <c r="AG8977"/>
      <c r="AH8977"/>
      <c r="AJ8977"/>
      <c r="AK8977"/>
      <c r="AM8977"/>
      <c r="AN8977"/>
      <c r="AP8977"/>
      <c r="AQ8977"/>
      <c r="AS8977"/>
      <c r="AT8977"/>
    </row>
    <row r="8978" spans="18:46">
      <c r="R8978"/>
      <c r="S8978"/>
      <c r="U8978"/>
      <c r="V8978"/>
      <c r="X8978"/>
      <c r="Y8978"/>
      <c r="AA8978"/>
      <c r="AB8978"/>
      <c r="AD8978"/>
      <c r="AE8978"/>
      <c r="AG8978"/>
      <c r="AH8978"/>
      <c r="AJ8978"/>
      <c r="AK8978"/>
      <c r="AM8978"/>
      <c r="AN8978"/>
      <c r="AP8978"/>
      <c r="AQ8978"/>
      <c r="AS8978"/>
      <c r="AT8978"/>
    </row>
    <row r="8979" spans="18:46">
      <c r="R8979"/>
      <c r="S8979"/>
      <c r="U8979"/>
      <c r="V8979"/>
      <c r="X8979"/>
      <c r="Y8979"/>
      <c r="AA8979"/>
      <c r="AB8979"/>
      <c r="AD8979"/>
      <c r="AE8979"/>
      <c r="AG8979"/>
      <c r="AH8979"/>
      <c r="AJ8979"/>
      <c r="AK8979"/>
      <c r="AM8979"/>
      <c r="AN8979"/>
      <c r="AP8979"/>
      <c r="AQ8979"/>
      <c r="AS8979"/>
      <c r="AT8979"/>
    </row>
    <row r="8980" spans="18:46">
      <c r="R8980"/>
      <c r="S8980"/>
      <c r="U8980"/>
      <c r="V8980"/>
      <c r="X8980"/>
      <c r="Y8980"/>
      <c r="AA8980"/>
      <c r="AB8980"/>
      <c r="AD8980"/>
      <c r="AE8980"/>
      <c r="AG8980"/>
      <c r="AH8980"/>
      <c r="AJ8980"/>
      <c r="AK8980"/>
      <c r="AM8980"/>
      <c r="AN8980"/>
      <c r="AP8980"/>
      <c r="AQ8980"/>
      <c r="AS8980"/>
      <c r="AT8980"/>
    </row>
    <row r="8981" spans="18:46">
      <c r="R8981"/>
      <c r="S8981"/>
      <c r="U8981"/>
      <c r="V8981"/>
      <c r="X8981"/>
      <c r="Y8981"/>
      <c r="AA8981"/>
      <c r="AB8981"/>
      <c r="AD8981"/>
      <c r="AE8981"/>
      <c r="AG8981"/>
      <c r="AH8981"/>
      <c r="AJ8981"/>
      <c r="AK8981"/>
      <c r="AM8981"/>
      <c r="AN8981"/>
      <c r="AP8981"/>
      <c r="AQ8981"/>
      <c r="AS8981"/>
      <c r="AT8981"/>
    </row>
    <row r="8982" spans="18:46">
      <c r="R8982"/>
      <c r="S8982"/>
      <c r="U8982"/>
      <c r="V8982"/>
      <c r="X8982"/>
      <c r="Y8982"/>
      <c r="AA8982"/>
      <c r="AB8982"/>
      <c r="AD8982"/>
      <c r="AE8982"/>
      <c r="AG8982"/>
      <c r="AH8982"/>
      <c r="AJ8982"/>
      <c r="AK8982"/>
      <c r="AM8982"/>
      <c r="AN8982"/>
      <c r="AP8982"/>
      <c r="AQ8982"/>
      <c r="AS8982"/>
      <c r="AT8982"/>
    </row>
    <row r="8983" spans="18:46">
      <c r="R8983"/>
      <c r="S8983"/>
      <c r="U8983"/>
      <c r="V8983"/>
      <c r="X8983"/>
      <c r="Y8983"/>
      <c r="AA8983"/>
      <c r="AB8983"/>
      <c r="AD8983"/>
      <c r="AE8983"/>
      <c r="AG8983"/>
      <c r="AH8983"/>
      <c r="AJ8983"/>
      <c r="AK8983"/>
      <c r="AM8983"/>
      <c r="AN8983"/>
      <c r="AP8983"/>
      <c r="AQ8983"/>
      <c r="AS8983"/>
      <c r="AT8983"/>
    </row>
    <row r="8984" spans="18:46">
      <c r="R8984"/>
      <c r="S8984"/>
      <c r="U8984"/>
      <c r="V8984"/>
      <c r="X8984"/>
      <c r="Y8984"/>
      <c r="AA8984"/>
      <c r="AB8984"/>
      <c r="AD8984"/>
      <c r="AE8984"/>
      <c r="AG8984"/>
      <c r="AH8984"/>
      <c r="AJ8984"/>
      <c r="AK8984"/>
      <c r="AM8984"/>
      <c r="AN8984"/>
      <c r="AP8984"/>
      <c r="AQ8984"/>
      <c r="AS8984"/>
      <c r="AT8984"/>
    </row>
    <row r="8985" spans="18:46">
      <c r="R8985"/>
      <c r="S8985"/>
      <c r="U8985"/>
      <c r="V8985"/>
      <c r="X8985"/>
      <c r="Y8985"/>
      <c r="AA8985"/>
      <c r="AB8985"/>
      <c r="AD8985"/>
      <c r="AE8985"/>
      <c r="AG8985"/>
      <c r="AH8985"/>
      <c r="AJ8985"/>
      <c r="AK8985"/>
      <c r="AM8985"/>
      <c r="AN8985"/>
      <c r="AP8985"/>
      <c r="AQ8985"/>
      <c r="AS8985"/>
      <c r="AT8985"/>
    </row>
    <row r="8986" spans="18:46">
      <c r="R8986"/>
      <c r="S8986"/>
      <c r="U8986"/>
      <c r="V8986"/>
      <c r="X8986"/>
      <c r="Y8986"/>
      <c r="AA8986"/>
      <c r="AB8986"/>
      <c r="AD8986"/>
      <c r="AE8986"/>
      <c r="AG8986"/>
      <c r="AH8986"/>
      <c r="AJ8986"/>
      <c r="AK8986"/>
      <c r="AM8986"/>
      <c r="AN8986"/>
      <c r="AP8986"/>
      <c r="AQ8986"/>
      <c r="AS8986"/>
      <c r="AT8986"/>
    </row>
    <row r="8987" spans="18:46">
      <c r="R8987"/>
      <c r="S8987"/>
      <c r="U8987"/>
      <c r="V8987"/>
      <c r="X8987"/>
      <c r="Y8987"/>
      <c r="AA8987"/>
      <c r="AB8987"/>
      <c r="AD8987"/>
      <c r="AE8987"/>
      <c r="AG8987"/>
      <c r="AH8987"/>
      <c r="AJ8987"/>
      <c r="AK8987"/>
      <c r="AM8987"/>
      <c r="AN8987"/>
      <c r="AP8987"/>
      <c r="AQ8987"/>
      <c r="AS8987"/>
      <c r="AT8987"/>
    </row>
    <row r="8988" spans="18:46">
      <c r="R8988"/>
      <c r="S8988"/>
      <c r="U8988"/>
      <c r="V8988"/>
      <c r="X8988"/>
      <c r="Y8988"/>
      <c r="AA8988"/>
      <c r="AB8988"/>
      <c r="AD8988"/>
      <c r="AE8988"/>
      <c r="AG8988"/>
      <c r="AH8988"/>
      <c r="AJ8988"/>
      <c r="AK8988"/>
      <c r="AM8988"/>
      <c r="AN8988"/>
      <c r="AP8988"/>
      <c r="AQ8988"/>
      <c r="AS8988"/>
      <c r="AT8988"/>
    </row>
    <row r="8989" spans="18:46">
      <c r="R8989"/>
      <c r="S8989"/>
      <c r="U8989"/>
      <c r="V8989"/>
      <c r="X8989"/>
      <c r="Y8989"/>
      <c r="AA8989"/>
      <c r="AB8989"/>
      <c r="AD8989"/>
      <c r="AE8989"/>
      <c r="AG8989"/>
      <c r="AH8989"/>
      <c r="AJ8989"/>
      <c r="AK8989"/>
      <c r="AM8989"/>
      <c r="AN8989"/>
      <c r="AP8989"/>
      <c r="AQ8989"/>
      <c r="AS8989"/>
      <c r="AT8989"/>
    </row>
    <row r="8990" spans="18:46">
      <c r="R8990"/>
      <c r="S8990"/>
      <c r="U8990"/>
      <c r="V8990"/>
      <c r="X8990"/>
      <c r="Y8990"/>
      <c r="AA8990"/>
      <c r="AB8990"/>
      <c r="AD8990"/>
      <c r="AE8990"/>
      <c r="AG8990"/>
      <c r="AH8990"/>
      <c r="AJ8990"/>
      <c r="AK8990"/>
      <c r="AM8990"/>
      <c r="AN8990"/>
      <c r="AP8990"/>
      <c r="AQ8990"/>
      <c r="AS8990"/>
      <c r="AT8990"/>
    </row>
    <row r="8991" spans="18:46">
      <c r="R8991"/>
      <c r="S8991"/>
      <c r="U8991"/>
      <c r="V8991"/>
      <c r="X8991"/>
      <c r="Y8991"/>
      <c r="AA8991"/>
      <c r="AB8991"/>
      <c r="AD8991"/>
      <c r="AE8991"/>
      <c r="AG8991"/>
      <c r="AH8991"/>
      <c r="AJ8991"/>
      <c r="AK8991"/>
      <c r="AM8991"/>
      <c r="AN8991"/>
      <c r="AP8991"/>
      <c r="AQ8991"/>
      <c r="AS8991"/>
      <c r="AT8991"/>
    </row>
    <row r="8992" spans="18:46">
      <c r="R8992"/>
      <c r="S8992"/>
      <c r="U8992"/>
      <c r="V8992"/>
      <c r="X8992"/>
      <c r="Y8992"/>
      <c r="AA8992"/>
      <c r="AB8992"/>
      <c r="AD8992"/>
      <c r="AE8992"/>
      <c r="AG8992"/>
      <c r="AH8992"/>
      <c r="AJ8992"/>
      <c r="AK8992"/>
      <c r="AM8992"/>
      <c r="AN8992"/>
      <c r="AP8992"/>
      <c r="AQ8992"/>
      <c r="AS8992"/>
      <c r="AT8992"/>
    </row>
    <row r="8993" spans="18:46">
      <c r="R8993"/>
      <c r="S8993"/>
      <c r="U8993"/>
      <c r="V8993"/>
      <c r="X8993"/>
      <c r="Y8993"/>
      <c r="AA8993"/>
      <c r="AB8993"/>
      <c r="AD8993"/>
      <c r="AE8993"/>
      <c r="AG8993"/>
      <c r="AH8993"/>
      <c r="AJ8993"/>
      <c r="AK8993"/>
      <c r="AM8993"/>
      <c r="AN8993"/>
      <c r="AP8993"/>
      <c r="AQ8993"/>
      <c r="AS8993"/>
      <c r="AT8993"/>
    </row>
    <row r="8994" spans="18:46">
      <c r="R8994"/>
      <c r="S8994"/>
      <c r="U8994"/>
      <c r="V8994"/>
      <c r="X8994"/>
      <c r="Y8994"/>
      <c r="AA8994"/>
      <c r="AB8994"/>
      <c r="AD8994"/>
      <c r="AE8994"/>
      <c r="AG8994"/>
      <c r="AH8994"/>
      <c r="AJ8994"/>
      <c r="AK8994"/>
      <c r="AM8994"/>
      <c r="AN8994"/>
      <c r="AP8994"/>
      <c r="AQ8994"/>
      <c r="AS8994"/>
      <c r="AT8994"/>
    </row>
    <row r="8995" spans="18:46">
      <c r="R8995"/>
      <c r="S8995"/>
      <c r="U8995"/>
      <c r="V8995"/>
      <c r="X8995"/>
      <c r="Y8995"/>
      <c r="AA8995"/>
      <c r="AB8995"/>
      <c r="AD8995"/>
      <c r="AE8995"/>
      <c r="AG8995"/>
      <c r="AH8995"/>
      <c r="AJ8995"/>
      <c r="AK8995"/>
      <c r="AM8995"/>
      <c r="AN8995"/>
      <c r="AP8995"/>
      <c r="AQ8995"/>
      <c r="AS8995"/>
      <c r="AT8995"/>
    </row>
    <row r="8996" spans="18:46">
      <c r="R8996"/>
      <c r="S8996"/>
      <c r="U8996"/>
      <c r="V8996"/>
      <c r="X8996"/>
      <c r="Y8996"/>
      <c r="AA8996"/>
      <c r="AB8996"/>
      <c r="AD8996"/>
      <c r="AE8996"/>
      <c r="AG8996"/>
      <c r="AH8996"/>
      <c r="AJ8996"/>
      <c r="AK8996"/>
      <c r="AM8996"/>
      <c r="AN8996"/>
      <c r="AP8996"/>
      <c r="AQ8996"/>
      <c r="AS8996"/>
      <c r="AT8996"/>
    </row>
    <row r="8997" spans="18:46">
      <c r="R8997"/>
      <c r="S8997"/>
      <c r="U8997"/>
      <c r="V8997"/>
      <c r="X8997"/>
      <c r="Y8997"/>
      <c r="AA8997"/>
      <c r="AB8997"/>
      <c r="AD8997"/>
      <c r="AE8997"/>
      <c r="AG8997"/>
      <c r="AH8997"/>
      <c r="AJ8997"/>
      <c r="AK8997"/>
      <c r="AM8997"/>
      <c r="AN8997"/>
      <c r="AP8997"/>
      <c r="AQ8997"/>
      <c r="AS8997"/>
      <c r="AT8997"/>
    </row>
    <row r="8998" spans="18:46">
      <c r="R8998"/>
      <c r="S8998"/>
      <c r="U8998"/>
      <c r="V8998"/>
      <c r="X8998"/>
      <c r="Y8998"/>
      <c r="AA8998"/>
      <c r="AB8998"/>
      <c r="AD8998"/>
      <c r="AE8998"/>
      <c r="AG8998"/>
      <c r="AH8998"/>
      <c r="AJ8998"/>
      <c r="AK8998"/>
      <c r="AM8998"/>
      <c r="AN8998"/>
      <c r="AP8998"/>
      <c r="AQ8998"/>
      <c r="AS8998"/>
      <c r="AT8998"/>
    </row>
    <row r="8999" spans="18:46">
      <c r="R8999"/>
      <c r="S8999"/>
      <c r="U8999"/>
      <c r="V8999"/>
      <c r="X8999"/>
      <c r="Y8999"/>
      <c r="AA8999"/>
      <c r="AB8999"/>
      <c r="AD8999"/>
      <c r="AE8999"/>
      <c r="AG8999"/>
      <c r="AH8999"/>
      <c r="AJ8999"/>
      <c r="AK8999"/>
      <c r="AM8999"/>
      <c r="AN8999"/>
      <c r="AP8999"/>
      <c r="AQ8999"/>
      <c r="AS8999"/>
      <c r="AT8999"/>
    </row>
    <row r="9000" spans="18:46">
      <c r="R9000"/>
      <c r="S9000"/>
      <c r="U9000"/>
      <c r="V9000"/>
      <c r="X9000"/>
      <c r="Y9000"/>
      <c r="AA9000"/>
      <c r="AB9000"/>
      <c r="AD9000"/>
      <c r="AE9000"/>
      <c r="AG9000"/>
      <c r="AH9000"/>
      <c r="AJ9000"/>
      <c r="AK9000"/>
      <c r="AM9000"/>
      <c r="AN9000"/>
      <c r="AP9000"/>
      <c r="AQ9000"/>
      <c r="AS9000"/>
      <c r="AT9000"/>
    </row>
    <row r="9001" spans="18:46">
      <c r="R9001"/>
      <c r="S9001"/>
      <c r="U9001"/>
      <c r="V9001"/>
      <c r="X9001"/>
      <c r="Y9001"/>
      <c r="AA9001"/>
      <c r="AB9001"/>
      <c r="AD9001"/>
      <c r="AE9001"/>
      <c r="AG9001"/>
      <c r="AH9001"/>
      <c r="AJ9001"/>
      <c r="AK9001"/>
      <c r="AM9001"/>
      <c r="AN9001"/>
      <c r="AP9001"/>
      <c r="AQ9001"/>
      <c r="AS9001"/>
      <c r="AT9001"/>
    </row>
    <row r="9002" spans="18:46">
      <c r="R9002"/>
      <c r="S9002"/>
      <c r="U9002"/>
      <c r="V9002"/>
      <c r="X9002"/>
      <c r="Y9002"/>
      <c r="AA9002"/>
      <c r="AB9002"/>
      <c r="AD9002"/>
      <c r="AE9002"/>
      <c r="AG9002"/>
      <c r="AH9002"/>
      <c r="AJ9002"/>
      <c r="AK9002"/>
      <c r="AM9002"/>
      <c r="AN9002"/>
      <c r="AP9002"/>
      <c r="AQ9002"/>
      <c r="AS9002"/>
      <c r="AT9002"/>
    </row>
    <row r="9003" spans="18:46">
      <c r="R9003"/>
      <c r="S9003"/>
      <c r="U9003"/>
      <c r="V9003"/>
      <c r="X9003"/>
      <c r="Y9003"/>
      <c r="AA9003"/>
      <c r="AB9003"/>
      <c r="AD9003"/>
      <c r="AE9003"/>
      <c r="AG9003"/>
      <c r="AH9003"/>
      <c r="AJ9003"/>
      <c r="AK9003"/>
      <c r="AM9003"/>
      <c r="AN9003"/>
      <c r="AP9003"/>
      <c r="AQ9003"/>
      <c r="AS9003"/>
      <c r="AT9003"/>
    </row>
    <row r="9004" spans="18:46">
      <c r="R9004"/>
      <c r="S9004"/>
      <c r="U9004"/>
      <c r="V9004"/>
      <c r="X9004"/>
      <c r="Y9004"/>
      <c r="AA9004"/>
      <c r="AB9004"/>
      <c r="AD9004"/>
      <c r="AE9004"/>
      <c r="AG9004"/>
      <c r="AH9004"/>
      <c r="AJ9004"/>
      <c r="AK9004"/>
      <c r="AM9004"/>
      <c r="AN9004"/>
      <c r="AP9004"/>
      <c r="AQ9004"/>
      <c r="AS9004"/>
      <c r="AT9004"/>
    </row>
    <row r="9005" spans="18:46">
      <c r="R9005"/>
      <c r="S9005"/>
      <c r="U9005"/>
      <c r="V9005"/>
      <c r="X9005"/>
      <c r="Y9005"/>
      <c r="AA9005"/>
      <c r="AB9005"/>
      <c r="AD9005"/>
      <c r="AE9005"/>
      <c r="AG9005"/>
      <c r="AH9005"/>
      <c r="AJ9005"/>
      <c r="AK9005"/>
      <c r="AM9005"/>
      <c r="AN9005"/>
      <c r="AP9005"/>
      <c r="AQ9005"/>
      <c r="AS9005"/>
      <c r="AT9005"/>
    </row>
    <row r="9006" spans="18:46">
      <c r="R9006"/>
      <c r="S9006"/>
      <c r="U9006"/>
      <c r="V9006"/>
      <c r="X9006"/>
      <c r="Y9006"/>
      <c r="AA9006"/>
      <c r="AB9006"/>
      <c r="AD9006"/>
      <c r="AE9006"/>
      <c r="AG9006"/>
      <c r="AH9006"/>
      <c r="AJ9006"/>
      <c r="AK9006"/>
      <c r="AM9006"/>
      <c r="AN9006"/>
      <c r="AP9006"/>
      <c r="AQ9006"/>
      <c r="AS9006"/>
      <c r="AT9006"/>
    </row>
    <row r="9007" spans="18:46">
      <c r="R9007"/>
      <c r="S9007"/>
      <c r="U9007"/>
      <c r="V9007"/>
      <c r="X9007"/>
      <c r="Y9007"/>
      <c r="AA9007"/>
      <c r="AB9007"/>
      <c r="AD9007"/>
      <c r="AE9007"/>
      <c r="AG9007"/>
      <c r="AH9007"/>
      <c r="AJ9007"/>
      <c r="AK9007"/>
      <c r="AM9007"/>
      <c r="AN9007"/>
      <c r="AP9007"/>
      <c r="AQ9007"/>
      <c r="AS9007"/>
      <c r="AT9007"/>
    </row>
    <row r="9008" spans="18:46">
      <c r="R9008"/>
      <c r="S9008"/>
      <c r="U9008"/>
      <c r="V9008"/>
      <c r="X9008"/>
      <c r="Y9008"/>
      <c r="AA9008"/>
      <c r="AB9008"/>
      <c r="AD9008"/>
      <c r="AE9008"/>
      <c r="AG9008"/>
      <c r="AH9008"/>
      <c r="AJ9008"/>
      <c r="AK9008"/>
      <c r="AM9008"/>
      <c r="AN9008"/>
      <c r="AP9008"/>
      <c r="AQ9008"/>
      <c r="AS9008"/>
      <c r="AT9008"/>
    </row>
    <row r="9009" spans="18:46">
      <c r="R9009"/>
      <c r="S9009"/>
      <c r="U9009"/>
      <c r="V9009"/>
      <c r="X9009"/>
      <c r="Y9009"/>
      <c r="AA9009"/>
      <c r="AB9009"/>
      <c r="AD9009"/>
      <c r="AE9009"/>
      <c r="AG9009"/>
      <c r="AH9009"/>
      <c r="AJ9009"/>
      <c r="AK9009"/>
      <c r="AM9009"/>
      <c r="AN9009"/>
      <c r="AP9009"/>
      <c r="AQ9009"/>
      <c r="AS9009"/>
      <c r="AT9009"/>
    </row>
    <row r="9010" spans="18:46">
      <c r="R9010"/>
      <c r="S9010"/>
      <c r="U9010"/>
      <c r="V9010"/>
      <c r="X9010"/>
      <c r="Y9010"/>
      <c r="AA9010"/>
      <c r="AB9010"/>
      <c r="AD9010"/>
      <c r="AE9010"/>
      <c r="AG9010"/>
      <c r="AH9010"/>
      <c r="AJ9010"/>
      <c r="AK9010"/>
      <c r="AM9010"/>
      <c r="AN9010"/>
      <c r="AP9010"/>
      <c r="AQ9010"/>
      <c r="AS9010"/>
      <c r="AT9010"/>
    </row>
    <row r="9011" spans="18:46">
      <c r="R9011"/>
      <c r="S9011"/>
      <c r="U9011"/>
      <c r="V9011"/>
      <c r="X9011"/>
      <c r="Y9011"/>
      <c r="AA9011"/>
      <c r="AB9011"/>
      <c r="AD9011"/>
      <c r="AE9011"/>
      <c r="AG9011"/>
      <c r="AH9011"/>
      <c r="AJ9011"/>
      <c r="AK9011"/>
      <c r="AM9011"/>
      <c r="AN9011"/>
      <c r="AP9011"/>
      <c r="AQ9011"/>
      <c r="AS9011"/>
      <c r="AT9011"/>
    </row>
    <row r="9012" spans="18:46">
      <c r="R9012"/>
      <c r="S9012"/>
      <c r="U9012"/>
      <c r="V9012"/>
      <c r="X9012"/>
      <c r="Y9012"/>
      <c r="AA9012"/>
      <c r="AB9012"/>
      <c r="AD9012"/>
      <c r="AE9012"/>
      <c r="AG9012"/>
      <c r="AH9012"/>
      <c r="AJ9012"/>
      <c r="AK9012"/>
      <c r="AM9012"/>
      <c r="AN9012"/>
      <c r="AP9012"/>
      <c r="AQ9012"/>
      <c r="AS9012"/>
      <c r="AT9012"/>
    </row>
    <row r="9013" spans="18:46">
      <c r="R9013"/>
      <c r="S9013"/>
      <c r="U9013"/>
      <c r="V9013"/>
      <c r="X9013"/>
      <c r="Y9013"/>
      <c r="AA9013"/>
      <c r="AB9013"/>
      <c r="AD9013"/>
      <c r="AE9013"/>
      <c r="AG9013"/>
      <c r="AH9013"/>
      <c r="AJ9013"/>
      <c r="AK9013"/>
      <c r="AM9013"/>
      <c r="AN9013"/>
      <c r="AP9013"/>
      <c r="AQ9013"/>
      <c r="AS9013"/>
      <c r="AT9013"/>
    </row>
    <row r="9014" spans="18:46">
      <c r="R9014"/>
      <c r="S9014"/>
      <c r="U9014"/>
      <c r="V9014"/>
      <c r="X9014"/>
      <c r="Y9014"/>
      <c r="AA9014"/>
      <c r="AB9014"/>
      <c r="AD9014"/>
      <c r="AE9014"/>
      <c r="AG9014"/>
      <c r="AH9014"/>
      <c r="AJ9014"/>
      <c r="AK9014"/>
      <c r="AM9014"/>
      <c r="AN9014"/>
      <c r="AP9014"/>
      <c r="AQ9014"/>
      <c r="AS9014"/>
      <c r="AT9014"/>
    </row>
    <row r="9015" spans="18:46">
      <c r="R9015"/>
      <c r="S9015"/>
      <c r="U9015"/>
      <c r="V9015"/>
      <c r="X9015"/>
      <c r="Y9015"/>
      <c r="AA9015"/>
      <c r="AB9015"/>
      <c r="AD9015"/>
      <c r="AE9015"/>
      <c r="AG9015"/>
      <c r="AH9015"/>
      <c r="AJ9015"/>
      <c r="AK9015"/>
      <c r="AM9015"/>
      <c r="AN9015"/>
      <c r="AP9015"/>
      <c r="AQ9015"/>
      <c r="AS9015"/>
      <c r="AT9015"/>
    </row>
    <row r="9016" spans="18:46">
      <c r="R9016"/>
      <c r="S9016"/>
      <c r="U9016"/>
      <c r="V9016"/>
      <c r="X9016"/>
      <c r="Y9016"/>
      <c r="AA9016"/>
      <c r="AB9016"/>
      <c r="AD9016"/>
      <c r="AE9016"/>
      <c r="AG9016"/>
      <c r="AH9016"/>
      <c r="AJ9016"/>
      <c r="AK9016"/>
      <c r="AM9016"/>
      <c r="AN9016"/>
      <c r="AP9016"/>
      <c r="AQ9016"/>
      <c r="AS9016"/>
      <c r="AT9016"/>
    </row>
    <row r="9017" spans="18:46">
      <c r="R9017"/>
      <c r="S9017"/>
      <c r="U9017"/>
      <c r="V9017"/>
      <c r="X9017"/>
      <c r="Y9017"/>
      <c r="AA9017"/>
      <c r="AB9017"/>
      <c r="AD9017"/>
      <c r="AE9017"/>
      <c r="AG9017"/>
      <c r="AH9017"/>
      <c r="AJ9017"/>
      <c r="AK9017"/>
      <c r="AM9017"/>
      <c r="AN9017"/>
      <c r="AP9017"/>
      <c r="AQ9017"/>
      <c r="AS9017"/>
      <c r="AT9017"/>
    </row>
    <row r="9018" spans="18:46">
      <c r="R9018"/>
      <c r="S9018"/>
      <c r="U9018"/>
      <c r="V9018"/>
      <c r="X9018"/>
      <c r="Y9018"/>
      <c r="AA9018"/>
      <c r="AB9018"/>
      <c r="AD9018"/>
      <c r="AE9018"/>
      <c r="AG9018"/>
      <c r="AH9018"/>
      <c r="AJ9018"/>
      <c r="AK9018"/>
      <c r="AM9018"/>
      <c r="AN9018"/>
      <c r="AP9018"/>
      <c r="AQ9018"/>
      <c r="AS9018"/>
      <c r="AT9018"/>
    </row>
    <row r="9019" spans="18:46">
      <c r="R9019"/>
      <c r="S9019"/>
      <c r="U9019"/>
      <c r="V9019"/>
      <c r="X9019"/>
      <c r="Y9019"/>
      <c r="AA9019"/>
      <c r="AB9019"/>
      <c r="AD9019"/>
      <c r="AE9019"/>
      <c r="AG9019"/>
      <c r="AH9019"/>
      <c r="AJ9019"/>
      <c r="AK9019"/>
      <c r="AM9019"/>
      <c r="AN9019"/>
      <c r="AP9019"/>
      <c r="AQ9019"/>
      <c r="AS9019"/>
      <c r="AT9019"/>
    </row>
    <row r="9020" spans="18:46">
      <c r="R9020"/>
      <c r="S9020"/>
      <c r="U9020"/>
      <c r="V9020"/>
      <c r="X9020"/>
      <c r="Y9020"/>
      <c r="AA9020"/>
      <c r="AB9020"/>
      <c r="AD9020"/>
      <c r="AE9020"/>
      <c r="AG9020"/>
      <c r="AH9020"/>
      <c r="AJ9020"/>
      <c r="AK9020"/>
      <c r="AM9020"/>
      <c r="AN9020"/>
      <c r="AP9020"/>
      <c r="AQ9020"/>
      <c r="AS9020"/>
      <c r="AT9020"/>
    </row>
    <row r="9021" spans="18:46">
      <c r="R9021"/>
      <c r="S9021"/>
      <c r="U9021"/>
      <c r="V9021"/>
      <c r="X9021"/>
      <c r="Y9021"/>
      <c r="AA9021"/>
      <c r="AB9021"/>
      <c r="AD9021"/>
      <c r="AE9021"/>
      <c r="AG9021"/>
      <c r="AH9021"/>
      <c r="AJ9021"/>
      <c r="AK9021"/>
      <c r="AM9021"/>
      <c r="AN9021"/>
      <c r="AP9021"/>
      <c r="AQ9021"/>
      <c r="AS9021"/>
      <c r="AT9021"/>
    </row>
    <row r="9022" spans="18:46">
      <c r="R9022"/>
      <c r="S9022"/>
      <c r="U9022"/>
      <c r="V9022"/>
      <c r="X9022"/>
      <c r="Y9022"/>
      <c r="AA9022"/>
      <c r="AB9022"/>
      <c r="AD9022"/>
      <c r="AE9022"/>
      <c r="AG9022"/>
      <c r="AH9022"/>
      <c r="AJ9022"/>
      <c r="AK9022"/>
      <c r="AM9022"/>
      <c r="AN9022"/>
      <c r="AP9022"/>
      <c r="AQ9022"/>
      <c r="AS9022"/>
      <c r="AT9022"/>
    </row>
    <row r="9023" spans="18:46">
      <c r="R9023"/>
      <c r="S9023"/>
      <c r="U9023"/>
      <c r="V9023"/>
      <c r="X9023"/>
      <c r="Y9023"/>
      <c r="AA9023"/>
      <c r="AB9023"/>
      <c r="AD9023"/>
      <c r="AE9023"/>
      <c r="AG9023"/>
      <c r="AH9023"/>
      <c r="AJ9023"/>
      <c r="AK9023"/>
      <c r="AM9023"/>
      <c r="AN9023"/>
      <c r="AP9023"/>
      <c r="AQ9023"/>
      <c r="AS9023"/>
      <c r="AT9023"/>
    </row>
    <row r="9024" spans="18:46">
      <c r="R9024"/>
      <c r="S9024"/>
      <c r="U9024"/>
      <c r="V9024"/>
      <c r="X9024"/>
      <c r="Y9024"/>
      <c r="AA9024"/>
      <c r="AB9024"/>
      <c r="AD9024"/>
      <c r="AE9024"/>
      <c r="AG9024"/>
      <c r="AH9024"/>
      <c r="AJ9024"/>
      <c r="AK9024"/>
      <c r="AM9024"/>
      <c r="AN9024"/>
      <c r="AP9024"/>
      <c r="AQ9024"/>
      <c r="AS9024"/>
      <c r="AT9024"/>
    </row>
    <row r="9025" spans="18:46">
      <c r="R9025"/>
      <c r="S9025"/>
      <c r="U9025"/>
      <c r="V9025"/>
      <c r="X9025"/>
      <c r="Y9025"/>
      <c r="AA9025"/>
      <c r="AB9025"/>
      <c r="AD9025"/>
      <c r="AE9025"/>
      <c r="AG9025"/>
      <c r="AH9025"/>
      <c r="AJ9025"/>
      <c r="AK9025"/>
      <c r="AM9025"/>
      <c r="AN9025"/>
      <c r="AP9025"/>
      <c r="AQ9025"/>
      <c r="AS9025"/>
      <c r="AT9025"/>
    </row>
    <row r="9026" spans="18:46">
      <c r="R9026"/>
      <c r="S9026"/>
      <c r="U9026"/>
      <c r="V9026"/>
      <c r="X9026"/>
      <c r="Y9026"/>
      <c r="AA9026"/>
      <c r="AB9026"/>
      <c r="AD9026"/>
      <c r="AE9026"/>
      <c r="AG9026"/>
      <c r="AH9026"/>
      <c r="AJ9026"/>
      <c r="AK9026"/>
      <c r="AM9026"/>
      <c r="AN9026"/>
      <c r="AP9026"/>
      <c r="AQ9026"/>
      <c r="AS9026"/>
      <c r="AT9026"/>
    </row>
    <row r="9027" spans="18:46">
      <c r="R9027"/>
      <c r="S9027"/>
      <c r="U9027"/>
      <c r="V9027"/>
      <c r="X9027"/>
      <c r="Y9027"/>
      <c r="AA9027"/>
      <c r="AB9027"/>
      <c r="AD9027"/>
      <c r="AE9027"/>
      <c r="AG9027"/>
      <c r="AH9027"/>
      <c r="AJ9027"/>
      <c r="AK9027"/>
      <c r="AM9027"/>
      <c r="AN9027"/>
      <c r="AP9027"/>
      <c r="AQ9027"/>
      <c r="AS9027"/>
      <c r="AT9027"/>
    </row>
    <row r="9028" spans="18:46">
      <c r="R9028"/>
      <c r="S9028"/>
      <c r="U9028"/>
      <c r="V9028"/>
      <c r="X9028"/>
      <c r="Y9028"/>
      <c r="AA9028"/>
      <c r="AB9028"/>
      <c r="AD9028"/>
      <c r="AE9028"/>
      <c r="AG9028"/>
      <c r="AH9028"/>
      <c r="AJ9028"/>
      <c r="AK9028"/>
      <c r="AM9028"/>
      <c r="AN9028"/>
      <c r="AP9028"/>
      <c r="AQ9028"/>
      <c r="AS9028"/>
      <c r="AT9028"/>
    </row>
    <row r="9029" spans="18:46">
      <c r="R9029"/>
      <c r="S9029"/>
      <c r="U9029"/>
      <c r="V9029"/>
      <c r="X9029"/>
      <c r="Y9029"/>
      <c r="AA9029"/>
      <c r="AB9029"/>
      <c r="AD9029"/>
      <c r="AE9029"/>
      <c r="AG9029"/>
      <c r="AH9029"/>
      <c r="AJ9029"/>
      <c r="AK9029"/>
      <c r="AM9029"/>
      <c r="AN9029"/>
      <c r="AP9029"/>
      <c r="AQ9029"/>
      <c r="AS9029"/>
      <c r="AT9029"/>
    </row>
    <row r="9030" spans="18:46">
      <c r="R9030"/>
      <c r="S9030"/>
      <c r="U9030"/>
      <c r="V9030"/>
      <c r="X9030"/>
      <c r="Y9030"/>
      <c r="AA9030"/>
      <c r="AB9030"/>
      <c r="AD9030"/>
      <c r="AE9030"/>
      <c r="AG9030"/>
      <c r="AH9030"/>
      <c r="AJ9030"/>
      <c r="AK9030"/>
      <c r="AM9030"/>
      <c r="AN9030"/>
      <c r="AP9030"/>
      <c r="AQ9030"/>
      <c r="AS9030"/>
      <c r="AT9030"/>
    </row>
    <row r="9031" spans="18:46">
      <c r="R9031"/>
      <c r="S9031"/>
      <c r="U9031"/>
      <c r="V9031"/>
      <c r="X9031"/>
      <c r="Y9031"/>
      <c r="AA9031"/>
      <c r="AB9031"/>
      <c r="AD9031"/>
      <c r="AE9031"/>
      <c r="AG9031"/>
      <c r="AH9031"/>
      <c r="AJ9031"/>
      <c r="AK9031"/>
      <c r="AM9031"/>
      <c r="AN9031"/>
      <c r="AP9031"/>
      <c r="AQ9031"/>
      <c r="AS9031"/>
      <c r="AT9031"/>
    </row>
    <row r="9032" spans="18:46">
      <c r="R9032"/>
      <c r="S9032"/>
      <c r="U9032"/>
      <c r="V9032"/>
      <c r="X9032"/>
      <c r="Y9032"/>
      <c r="AA9032"/>
      <c r="AB9032"/>
      <c r="AD9032"/>
      <c r="AE9032"/>
      <c r="AG9032"/>
      <c r="AH9032"/>
      <c r="AJ9032"/>
      <c r="AK9032"/>
      <c r="AM9032"/>
      <c r="AN9032"/>
      <c r="AP9032"/>
      <c r="AQ9032"/>
      <c r="AS9032"/>
      <c r="AT9032"/>
    </row>
    <row r="9033" spans="18:46">
      <c r="R9033"/>
      <c r="S9033"/>
      <c r="U9033"/>
      <c r="V9033"/>
      <c r="X9033"/>
      <c r="Y9033"/>
      <c r="AA9033"/>
      <c r="AB9033"/>
      <c r="AD9033"/>
      <c r="AE9033"/>
      <c r="AG9033"/>
      <c r="AH9033"/>
      <c r="AJ9033"/>
      <c r="AK9033"/>
      <c r="AM9033"/>
      <c r="AN9033"/>
      <c r="AP9033"/>
      <c r="AQ9033"/>
      <c r="AS9033"/>
      <c r="AT9033"/>
    </row>
    <row r="9034" spans="18:46">
      <c r="R9034"/>
      <c r="S9034"/>
      <c r="U9034"/>
      <c r="V9034"/>
      <c r="X9034"/>
      <c r="Y9034"/>
      <c r="AA9034"/>
      <c r="AB9034"/>
      <c r="AD9034"/>
      <c r="AE9034"/>
      <c r="AG9034"/>
      <c r="AH9034"/>
      <c r="AJ9034"/>
      <c r="AK9034"/>
      <c r="AM9034"/>
      <c r="AN9034"/>
      <c r="AP9034"/>
      <c r="AQ9034"/>
      <c r="AS9034"/>
      <c r="AT9034"/>
    </row>
    <row r="9035" spans="18:46">
      <c r="R9035"/>
      <c r="S9035"/>
      <c r="U9035"/>
      <c r="V9035"/>
      <c r="X9035"/>
      <c r="Y9035"/>
      <c r="AA9035"/>
      <c r="AB9035"/>
      <c r="AD9035"/>
      <c r="AE9035"/>
      <c r="AG9035"/>
      <c r="AH9035"/>
      <c r="AJ9035"/>
      <c r="AK9035"/>
      <c r="AM9035"/>
      <c r="AN9035"/>
      <c r="AP9035"/>
      <c r="AQ9035"/>
      <c r="AS9035"/>
      <c r="AT9035"/>
    </row>
    <row r="9036" spans="18:46">
      <c r="R9036"/>
      <c r="S9036"/>
      <c r="U9036"/>
      <c r="V9036"/>
      <c r="X9036"/>
      <c r="Y9036"/>
      <c r="AA9036"/>
      <c r="AB9036"/>
      <c r="AD9036"/>
      <c r="AE9036"/>
      <c r="AG9036"/>
      <c r="AH9036"/>
      <c r="AJ9036"/>
      <c r="AK9036"/>
      <c r="AM9036"/>
      <c r="AN9036"/>
      <c r="AP9036"/>
      <c r="AQ9036"/>
      <c r="AS9036"/>
      <c r="AT9036"/>
    </row>
    <row r="9037" spans="18:46">
      <c r="R9037"/>
      <c r="S9037"/>
      <c r="U9037"/>
      <c r="V9037"/>
      <c r="X9037"/>
      <c r="Y9037"/>
      <c r="AA9037"/>
      <c r="AB9037"/>
      <c r="AD9037"/>
      <c r="AE9037"/>
      <c r="AG9037"/>
      <c r="AH9037"/>
      <c r="AJ9037"/>
      <c r="AK9037"/>
      <c r="AM9037"/>
      <c r="AN9037"/>
      <c r="AP9037"/>
      <c r="AQ9037"/>
      <c r="AS9037"/>
      <c r="AT9037"/>
    </row>
    <row r="9038" spans="18:46">
      <c r="R9038"/>
      <c r="S9038"/>
      <c r="U9038"/>
      <c r="V9038"/>
      <c r="X9038"/>
      <c r="Y9038"/>
      <c r="AA9038"/>
      <c r="AB9038"/>
      <c r="AD9038"/>
      <c r="AE9038"/>
      <c r="AG9038"/>
      <c r="AH9038"/>
      <c r="AJ9038"/>
      <c r="AK9038"/>
      <c r="AM9038"/>
      <c r="AN9038"/>
      <c r="AP9038"/>
      <c r="AQ9038"/>
      <c r="AS9038"/>
      <c r="AT9038"/>
    </row>
    <row r="9039" spans="18:46">
      <c r="R9039"/>
      <c r="S9039"/>
      <c r="U9039"/>
      <c r="V9039"/>
      <c r="X9039"/>
      <c r="Y9039"/>
      <c r="AA9039"/>
      <c r="AB9039"/>
      <c r="AD9039"/>
      <c r="AE9039"/>
      <c r="AG9039"/>
      <c r="AH9039"/>
      <c r="AJ9039"/>
      <c r="AK9039"/>
      <c r="AM9039"/>
      <c r="AN9039"/>
      <c r="AP9039"/>
      <c r="AQ9039"/>
      <c r="AS9039"/>
      <c r="AT9039"/>
    </row>
    <row r="9040" spans="18:46">
      <c r="R9040"/>
      <c r="S9040"/>
      <c r="U9040"/>
      <c r="V9040"/>
      <c r="X9040"/>
      <c r="Y9040"/>
      <c r="AA9040"/>
      <c r="AB9040"/>
      <c r="AD9040"/>
      <c r="AE9040"/>
      <c r="AG9040"/>
      <c r="AH9040"/>
      <c r="AJ9040"/>
      <c r="AK9040"/>
      <c r="AM9040"/>
      <c r="AN9040"/>
      <c r="AP9040"/>
      <c r="AQ9040"/>
      <c r="AS9040"/>
      <c r="AT9040"/>
    </row>
    <row r="9041" spans="18:46">
      <c r="R9041"/>
      <c r="S9041"/>
      <c r="U9041"/>
      <c r="V9041"/>
      <c r="X9041"/>
      <c r="Y9041"/>
      <c r="AA9041"/>
      <c r="AB9041"/>
      <c r="AD9041"/>
      <c r="AE9041"/>
      <c r="AG9041"/>
      <c r="AH9041"/>
      <c r="AJ9041"/>
      <c r="AK9041"/>
      <c r="AM9041"/>
      <c r="AN9041"/>
      <c r="AP9041"/>
      <c r="AQ9041"/>
      <c r="AS9041"/>
      <c r="AT9041"/>
    </row>
    <row r="9042" spans="18:46">
      <c r="R9042"/>
      <c r="S9042"/>
      <c r="U9042"/>
      <c r="V9042"/>
      <c r="X9042"/>
      <c r="Y9042"/>
      <c r="AA9042"/>
      <c r="AB9042"/>
      <c r="AD9042"/>
      <c r="AE9042"/>
      <c r="AG9042"/>
      <c r="AH9042"/>
      <c r="AJ9042"/>
      <c r="AK9042"/>
      <c r="AM9042"/>
      <c r="AN9042"/>
      <c r="AP9042"/>
      <c r="AQ9042"/>
      <c r="AS9042"/>
      <c r="AT9042"/>
    </row>
    <row r="9043" spans="18:46">
      <c r="R9043"/>
      <c r="S9043"/>
      <c r="U9043"/>
      <c r="V9043"/>
      <c r="X9043"/>
      <c r="Y9043"/>
      <c r="AA9043"/>
      <c r="AB9043"/>
      <c r="AD9043"/>
      <c r="AE9043"/>
      <c r="AG9043"/>
      <c r="AH9043"/>
      <c r="AJ9043"/>
      <c r="AK9043"/>
      <c r="AM9043"/>
      <c r="AN9043"/>
      <c r="AP9043"/>
      <c r="AQ9043"/>
      <c r="AS9043"/>
      <c r="AT9043"/>
    </row>
    <row r="9044" spans="18:46">
      <c r="R9044"/>
      <c r="S9044"/>
      <c r="U9044"/>
      <c r="V9044"/>
      <c r="X9044"/>
      <c r="Y9044"/>
      <c r="AA9044"/>
      <c r="AB9044"/>
      <c r="AD9044"/>
      <c r="AE9044"/>
      <c r="AG9044"/>
      <c r="AH9044"/>
      <c r="AJ9044"/>
      <c r="AK9044"/>
      <c r="AM9044"/>
      <c r="AN9044"/>
      <c r="AP9044"/>
      <c r="AQ9044"/>
      <c r="AS9044"/>
      <c r="AT9044"/>
    </row>
    <row r="9045" spans="18:46">
      <c r="R9045"/>
      <c r="S9045"/>
      <c r="U9045"/>
      <c r="V9045"/>
      <c r="X9045"/>
      <c r="Y9045"/>
      <c r="AA9045"/>
      <c r="AB9045"/>
      <c r="AD9045"/>
      <c r="AE9045"/>
      <c r="AG9045"/>
      <c r="AH9045"/>
      <c r="AJ9045"/>
      <c r="AK9045"/>
      <c r="AM9045"/>
      <c r="AN9045"/>
      <c r="AP9045"/>
      <c r="AQ9045"/>
      <c r="AS9045"/>
      <c r="AT9045"/>
    </row>
    <row r="9046" spans="18:46">
      <c r="R9046"/>
      <c r="S9046"/>
      <c r="U9046"/>
      <c r="V9046"/>
      <c r="X9046"/>
      <c r="Y9046"/>
      <c r="AA9046"/>
      <c r="AB9046"/>
      <c r="AD9046"/>
      <c r="AE9046"/>
      <c r="AG9046"/>
      <c r="AH9046"/>
      <c r="AJ9046"/>
      <c r="AK9046"/>
      <c r="AM9046"/>
      <c r="AN9046"/>
      <c r="AP9046"/>
      <c r="AQ9046"/>
      <c r="AS9046"/>
      <c r="AT9046"/>
    </row>
    <row r="9047" spans="18:46">
      <c r="R9047"/>
      <c r="S9047"/>
      <c r="U9047"/>
      <c r="V9047"/>
      <c r="X9047"/>
      <c r="Y9047"/>
      <c r="AA9047"/>
      <c r="AB9047"/>
      <c r="AD9047"/>
      <c r="AE9047"/>
      <c r="AG9047"/>
      <c r="AH9047"/>
      <c r="AJ9047"/>
      <c r="AK9047"/>
      <c r="AM9047"/>
      <c r="AN9047"/>
      <c r="AP9047"/>
      <c r="AQ9047"/>
      <c r="AS9047"/>
      <c r="AT9047"/>
    </row>
    <row r="9048" spans="18:46">
      <c r="R9048"/>
      <c r="S9048"/>
      <c r="U9048"/>
      <c r="V9048"/>
      <c r="X9048"/>
      <c r="Y9048"/>
      <c r="AA9048"/>
      <c r="AB9048"/>
      <c r="AD9048"/>
      <c r="AE9048"/>
      <c r="AG9048"/>
      <c r="AH9048"/>
      <c r="AJ9048"/>
      <c r="AK9048"/>
      <c r="AM9048"/>
      <c r="AN9048"/>
      <c r="AP9048"/>
      <c r="AQ9048"/>
      <c r="AS9048"/>
      <c r="AT9048"/>
    </row>
    <row r="9049" spans="18:46">
      <c r="R9049"/>
      <c r="S9049"/>
      <c r="U9049"/>
      <c r="V9049"/>
      <c r="X9049"/>
      <c r="Y9049"/>
      <c r="AA9049"/>
      <c r="AB9049"/>
      <c r="AD9049"/>
      <c r="AE9049"/>
      <c r="AG9049"/>
      <c r="AH9049"/>
      <c r="AJ9049"/>
      <c r="AK9049"/>
      <c r="AM9049"/>
      <c r="AN9049"/>
      <c r="AP9049"/>
      <c r="AQ9049"/>
      <c r="AS9049"/>
      <c r="AT9049"/>
    </row>
    <row r="9050" spans="18:46">
      <c r="R9050"/>
      <c r="S9050"/>
      <c r="U9050"/>
      <c r="V9050"/>
      <c r="X9050"/>
      <c r="Y9050"/>
      <c r="AA9050"/>
      <c r="AB9050"/>
      <c r="AD9050"/>
      <c r="AE9050"/>
      <c r="AG9050"/>
      <c r="AH9050"/>
      <c r="AJ9050"/>
      <c r="AK9050"/>
      <c r="AM9050"/>
      <c r="AN9050"/>
      <c r="AP9050"/>
      <c r="AQ9050"/>
      <c r="AS9050"/>
      <c r="AT9050"/>
    </row>
    <row r="9051" spans="18:46">
      <c r="R9051"/>
      <c r="S9051"/>
      <c r="U9051"/>
      <c r="V9051"/>
      <c r="X9051"/>
      <c r="Y9051"/>
      <c r="AA9051"/>
      <c r="AB9051"/>
      <c r="AD9051"/>
      <c r="AE9051"/>
      <c r="AG9051"/>
      <c r="AH9051"/>
      <c r="AJ9051"/>
      <c r="AK9051"/>
      <c r="AM9051"/>
      <c r="AN9051"/>
      <c r="AP9051"/>
      <c r="AQ9051"/>
      <c r="AS9051"/>
      <c r="AT9051"/>
    </row>
    <row r="9052" spans="18:46">
      <c r="R9052"/>
      <c r="S9052"/>
      <c r="U9052"/>
      <c r="V9052"/>
      <c r="X9052"/>
      <c r="Y9052"/>
      <c r="AA9052"/>
      <c r="AB9052"/>
      <c r="AD9052"/>
      <c r="AE9052"/>
      <c r="AG9052"/>
      <c r="AH9052"/>
      <c r="AJ9052"/>
      <c r="AK9052"/>
      <c r="AM9052"/>
      <c r="AN9052"/>
      <c r="AP9052"/>
      <c r="AQ9052"/>
      <c r="AS9052"/>
      <c r="AT9052"/>
    </row>
    <row r="9053" spans="18:46">
      <c r="R9053"/>
      <c r="S9053"/>
      <c r="U9053"/>
      <c r="V9053"/>
      <c r="X9053"/>
      <c r="Y9053"/>
      <c r="AA9053"/>
      <c r="AB9053"/>
      <c r="AD9053"/>
      <c r="AE9053"/>
      <c r="AG9053"/>
      <c r="AH9053"/>
      <c r="AJ9053"/>
      <c r="AK9053"/>
      <c r="AM9053"/>
      <c r="AN9053"/>
      <c r="AP9053"/>
      <c r="AQ9053"/>
      <c r="AS9053"/>
      <c r="AT9053"/>
    </row>
    <row r="9054" spans="18:46">
      <c r="R9054"/>
      <c r="S9054"/>
      <c r="U9054"/>
      <c r="V9054"/>
      <c r="X9054"/>
      <c r="Y9054"/>
      <c r="AA9054"/>
      <c r="AB9054"/>
      <c r="AD9054"/>
      <c r="AE9054"/>
      <c r="AG9054"/>
      <c r="AH9054"/>
      <c r="AJ9054"/>
      <c r="AK9054"/>
      <c r="AM9054"/>
      <c r="AN9054"/>
      <c r="AP9054"/>
      <c r="AQ9054"/>
      <c r="AS9054"/>
      <c r="AT9054"/>
    </row>
    <row r="9055" spans="18:46">
      <c r="R9055"/>
      <c r="S9055"/>
      <c r="U9055"/>
      <c r="V9055"/>
      <c r="X9055"/>
      <c r="Y9055"/>
      <c r="AA9055"/>
      <c r="AB9055"/>
      <c r="AD9055"/>
      <c r="AE9055"/>
      <c r="AG9055"/>
      <c r="AH9055"/>
      <c r="AJ9055"/>
      <c r="AK9055"/>
      <c r="AM9055"/>
      <c r="AN9055"/>
      <c r="AP9055"/>
      <c r="AQ9055"/>
      <c r="AS9055"/>
      <c r="AT9055"/>
    </row>
    <row r="9056" spans="18:46">
      <c r="R9056"/>
      <c r="S9056"/>
      <c r="U9056"/>
      <c r="V9056"/>
      <c r="X9056"/>
      <c r="Y9056"/>
      <c r="AA9056"/>
      <c r="AB9056"/>
      <c r="AD9056"/>
      <c r="AE9056"/>
      <c r="AG9056"/>
      <c r="AH9056"/>
      <c r="AJ9056"/>
      <c r="AK9056"/>
      <c r="AM9056"/>
      <c r="AN9056"/>
      <c r="AP9056"/>
      <c r="AQ9056"/>
      <c r="AS9056"/>
      <c r="AT9056"/>
    </row>
    <row r="9057" spans="18:46">
      <c r="R9057"/>
      <c r="S9057"/>
      <c r="U9057"/>
      <c r="V9057"/>
      <c r="X9057"/>
      <c r="Y9057"/>
      <c r="AA9057"/>
      <c r="AB9057"/>
      <c r="AD9057"/>
      <c r="AE9057"/>
      <c r="AG9057"/>
      <c r="AH9057"/>
      <c r="AJ9057"/>
      <c r="AK9057"/>
      <c r="AM9057"/>
      <c r="AN9057"/>
      <c r="AP9057"/>
      <c r="AQ9057"/>
      <c r="AS9057"/>
      <c r="AT9057"/>
    </row>
    <row r="9058" spans="18:46">
      <c r="R9058"/>
      <c r="S9058"/>
      <c r="U9058"/>
      <c r="V9058"/>
      <c r="X9058"/>
      <c r="Y9058"/>
      <c r="AA9058"/>
      <c r="AB9058"/>
      <c r="AD9058"/>
      <c r="AE9058"/>
      <c r="AG9058"/>
      <c r="AH9058"/>
      <c r="AJ9058"/>
      <c r="AK9058"/>
      <c r="AM9058"/>
      <c r="AN9058"/>
      <c r="AP9058"/>
      <c r="AQ9058"/>
      <c r="AS9058"/>
      <c r="AT9058"/>
    </row>
    <row r="9059" spans="18:46">
      <c r="R9059"/>
      <c r="S9059"/>
      <c r="U9059"/>
      <c r="V9059"/>
      <c r="X9059"/>
      <c r="Y9059"/>
      <c r="AA9059"/>
      <c r="AB9059"/>
      <c r="AD9059"/>
      <c r="AE9059"/>
      <c r="AG9059"/>
      <c r="AH9059"/>
      <c r="AJ9059"/>
      <c r="AK9059"/>
      <c r="AM9059"/>
      <c r="AN9059"/>
      <c r="AP9059"/>
      <c r="AQ9059"/>
      <c r="AS9059"/>
      <c r="AT9059"/>
    </row>
    <row r="9060" spans="18:46">
      <c r="R9060"/>
      <c r="S9060"/>
      <c r="U9060"/>
      <c r="V9060"/>
      <c r="X9060"/>
      <c r="Y9060"/>
      <c r="AA9060"/>
      <c r="AB9060"/>
      <c r="AD9060"/>
      <c r="AE9060"/>
      <c r="AG9060"/>
      <c r="AH9060"/>
      <c r="AJ9060"/>
      <c r="AK9060"/>
      <c r="AM9060"/>
      <c r="AN9060"/>
      <c r="AP9060"/>
      <c r="AQ9060"/>
      <c r="AS9060"/>
      <c r="AT9060"/>
    </row>
    <row r="9061" spans="18:46">
      <c r="R9061"/>
      <c r="S9061"/>
      <c r="U9061"/>
      <c r="V9061"/>
      <c r="X9061"/>
      <c r="Y9061"/>
      <c r="AA9061"/>
      <c r="AB9061"/>
      <c r="AD9061"/>
      <c r="AE9061"/>
      <c r="AG9061"/>
      <c r="AH9061"/>
      <c r="AJ9061"/>
      <c r="AK9061"/>
      <c r="AM9061"/>
      <c r="AN9061"/>
      <c r="AP9061"/>
      <c r="AQ9061"/>
      <c r="AS9061"/>
      <c r="AT9061"/>
    </row>
    <row r="9062" spans="18:46">
      <c r="R9062"/>
      <c r="S9062"/>
      <c r="U9062"/>
      <c r="V9062"/>
      <c r="X9062"/>
      <c r="Y9062"/>
      <c r="AA9062"/>
      <c r="AB9062"/>
      <c r="AD9062"/>
      <c r="AE9062"/>
      <c r="AG9062"/>
      <c r="AH9062"/>
      <c r="AJ9062"/>
      <c r="AK9062"/>
      <c r="AM9062"/>
      <c r="AN9062"/>
      <c r="AP9062"/>
      <c r="AQ9062"/>
      <c r="AS9062"/>
      <c r="AT9062"/>
    </row>
    <row r="9063" spans="18:46">
      <c r="R9063"/>
      <c r="S9063"/>
      <c r="U9063"/>
      <c r="V9063"/>
      <c r="X9063"/>
      <c r="Y9063"/>
      <c r="AA9063"/>
      <c r="AB9063"/>
      <c r="AD9063"/>
      <c r="AE9063"/>
      <c r="AG9063"/>
      <c r="AH9063"/>
      <c r="AJ9063"/>
      <c r="AK9063"/>
      <c r="AM9063"/>
      <c r="AN9063"/>
      <c r="AP9063"/>
      <c r="AQ9063"/>
      <c r="AS9063"/>
      <c r="AT9063"/>
    </row>
    <row r="9064" spans="18:46">
      <c r="R9064"/>
      <c r="S9064"/>
      <c r="U9064"/>
      <c r="V9064"/>
      <c r="X9064"/>
      <c r="Y9064"/>
      <c r="AA9064"/>
      <c r="AB9064"/>
      <c r="AD9064"/>
      <c r="AE9064"/>
      <c r="AG9064"/>
      <c r="AH9064"/>
      <c r="AJ9064"/>
      <c r="AK9064"/>
      <c r="AM9064"/>
      <c r="AN9064"/>
      <c r="AP9064"/>
      <c r="AQ9064"/>
      <c r="AS9064"/>
      <c r="AT9064"/>
    </row>
    <row r="9065" spans="18:46">
      <c r="R9065"/>
      <c r="S9065"/>
      <c r="U9065"/>
      <c r="V9065"/>
      <c r="X9065"/>
      <c r="Y9065"/>
      <c r="AA9065"/>
      <c r="AB9065"/>
      <c r="AD9065"/>
      <c r="AE9065"/>
      <c r="AG9065"/>
      <c r="AH9065"/>
      <c r="AJ9065"/>
      <c r="AK9065"/>
      <c r="AM9065"/>
      <c r="AN9065"/>
      <c r="AP9065"/>
      <c r="AQ9065"/>
      <c r="AS9065"/>
      <c r="AT9065"/>
    </row>
    <row r="9066" spans="18:46">
      <c r="R9066"/>
      <c r="S9066"/>
      <c r="U9066"/>
      <c r="V9066"/>
      <c r="X9066"/>
      <c r="Y9066"/>
      <c r="AA9066"/>
      <c r="AB9066"/>
      <c r="AD9066"/>
      <c r="AE9066"/>
      <c r="AG9066"/>
      <c r="AH9066"/>
      <c r="AJ9066"/>
      <c r="AK9066"/>
      <c r="AM9066"/>
      <c r="AN9066"/>
      <c r="AP9066"/>
      <c r="AQ9066"/>
      <c r="AS9066"/>
      <c r="AT9066"/>
    </row>
    <row r="9067" spans="18:46">
      <c r="R9067"/>
      <c r="S9067"/>
      <c r="U9067"/>
      <c r="V9067"/>
      <c r="X9067"/>
      <c r="Y9067"/>
      <c r="AA9067"/>
      <c r="AB9067"/>
      <c r="AD9067"/>
      <c r="AE9067"/>
      <c r="AG9067"/>
      <c r="AH9067"/>
      <c r="AJ9067"/>
      <c r="AK9067"/>
      <c r="AM9067"/>
      <c r="AN9067"/>
      <c r="AP9067"/>
      <c r="AQ9067"/>
      <c r="AS9067"/>
      <c r="AT9067"/>
    </row>
    <row r="9068" spans="18:46">
      <c r="R9068"/>
      <c r="S9068"/>
      <c r="U9068"/>
      <c r="V9068"/>
      <c r="X9068"/>
      <c r="Y9068"/>
      <c r="AA9068"/>
      <c r="AB9068"/>
      <c r="AD9068"/>
      <c r="AE9068"/>
      <c r="AG9068"/>
      <c r="AH9068"/>
      <c r="AJ9068"/>
      <c r="AK9068"/>
      <c r="AM9068"/>
      <c r="AN9068"/>
      <c r="AP9068"/>
      <c r="AQ9068"/>
      <c r="AS9068"/>
      <c r="AT9068"/>
    </row>
    <row r="9069" spans="18:46">
      <c r="R9069"/>
      <c r="S9069"/>
      <c r="U9069"/>
      <c r="V9069"/>
      <c r="X9069"/>
      <c r="Y9069"/>
      <c r="AA9069"/>
      <c r="AB9069"/>
      <c r="AD9069"/>
      <c r="AE9069"/>
      <c r="AG9069"/>
      <c r="AH9069"/>
      <c r="AJ9069"/>
      <c r="AK9069"/>
      <c r="AM9069"/>
      <c r="AN9069"/>
      <c r="AP9069"/>
      <c r="AQ9069"/>
      <c r="AS9069"/>
      <c r="AT9069"/>
    </row>
    <row r="9070" spans="18:46">
      <c r="R9070"/>
      <c r="S9070"/>
      <c r="U9070"/>
      <c r="V9070"/>
      <c r="X9070"/>
      <c r="Y9070"/>
      <c r="AA9070"/>
      <c r="AB9070"/>
      <c r="AD9070"/>
      <c r="AE9070"/>
      <c r="AG9070"/>
      <c r="AH9070"/>
      <c r="AJ9070"/>
      <c r="AK9070"/>
      <c r="AM9070"/>
      <c r="AN9070"/>
      <c r="AP9070"/>
      <c r="AQ9070"/>
      <c r="AS9070"/>
      <c r="AT9070"/>
    </row>
    <row r="9071" spans="18:46">
      <c r="R9071"/>
      <c r="S9071"/>
      <c r="U9071"/>
      <c r="V9071"/>
      <c r="X9071"/>
      <c r="Y9071"/>
      <c r="AA9071"/>
      <c r="AB9071"/>
      <c r="AD9071"/>
      <c r="AE9071"/>
      <c r="AG9071"/>
      <c r="AH9071"/>
      <c r="AJ9071"/>
      <c r="AK9071"/>
      <c r="AM9071"/>
      <c r="AN9071"/>
      <c r="AP9071"/>
      <c r="AQ9071"/>
      <c r="AS9071"/>
      <c r="AT9071"/>
    </row>
    <row r="9072" spans="18:46">
      <c r="R9072"/>
      <c r="S9072"/>
      <c r="U9072"/>
      <c r="V9072"/>
      <c r="X9072"/>
      <c r="Y9072"/>
      <c r="AA9072"/>
      <c r="AB9072"/>
      <c r="AD9072"/>
      <c r="AE9072"/>
      <c r="AG9072"/>
      <c r="AH9072"/>
      <c r="AJ9072"/>
      <c r="AK9072"/>
      <c r="AM9072"/>
      <c r="AN9072"/>
      <c r="AP9072"/>
      <c r="AQ9072"/>
      <c r="AS9072"/>
      <c r="AT9072"/>
    </row>
    <row r="9073" spans="18:46">
      <c r="R9073"/>
      <c r="S9073"/>
      <c r="U9073"/>
      <c r="V9073"/>
      <c r="X9073"/>
      <c r="Y9073"/>
      <c r="AA9073"/>
      <c r="AB9073"/>
      <c r="AD9073"/>
      <c r="AE9073"/>
      <c r="AG9073"/>
      <c r="AH9073"/>
      <c r="AJ9073"/>
      <c r="AK9073"/>
      <c r="AM9073"/>
      <c r="AN9073"/>
      <c r="AP9073"/>
      <c r="AQ9073"/>
      <c r="AS9073"/>
      <c r="AT9073"/>
    </row>
    <row r="9074" spans="18:46">
      <c r="R9074"/>
      <c r="S9074"/>
      <c r="U9074"/>
      <c r="V9074"/>
      <c r="X9074"/>
      <c r="Y9074"/>
      <c r="AA9074"/>
      <c r="AB9074"/>
      <c r="AD9074"/>
      <c r="AE9074"/>
      <c r="AG9074"/>
      <c r="AH9074"/>
      <c r="AJ9074"/>
      <c r="AK9074"/>
      <c r="AM9074"/>
      <c r="AN9074"/>
      <c r="AP9074"/>
      <c r="AQ9074"/>
      <c r="AS9074"/>
      <c r="AT9074"/>
    </row>
    <row r="9075" spans="18:46">
      <c r="R9075"/>
      <c r="S9075"/>
      <c r="U9075"/>
      <c r="V9075"/>
      <c r="X9075"/>
      <c r="Y9075"/>
      <c r="AA9075"/>
      <c r="AB9075"/>
      <c r="AD9075"/>
      <c r="AE9075"/>
      <c r="AG9075"/>
      <c r="AH9075"/>
      <c r="AJ9075"/>
      <c r="AK9075"/>
      <c r="AM9075"/>
      <c r="AN9075"/>
      <c r="AP9075"/>
      <c r="AQ9075"/>
      <c r="AS9075"/>
      <c r="AT9075"/>
    </row>
    <row r="9076" spans="18:46">
      <c r="R9076"/>
      <c r="S9076"/>
      <c r="U9076"/>
      <c r="V9076"/>
      <c r="X9076"/>
      <c r="Y9076"/>
      <c r="AA9076"/>
      <c r="AB9076"/>
      <c r="AD9076"/>
      <c r="AE9076"/>
      <c r="AG9076"/>
      <c r="AH9076"/>
      <c r="AJ9076"/>
      <c r="AK9076"/>
      <c r="AM9076"/>
      <c r="AN9076"/>
      <c r="AP9076"/>
      <c r="AQ9076"/>
      <c r="AS9076"/>
      <c r="AT9076"/>
    </row>
    <row r="9077" spans="18:46">
      <c r="R9077"/>
      <c r="S9077"/>
      <c r="U9077"/>
      <c r="V9077"/>
      <c r="X9077"/>
      <c r="Y9077"/>
      <c r="AA9077"/>
      <c r="AB9077"/>
      <c r="AD9077"/>
      <c r="AE9077"/>
      <c r="AG9077"/>
      <c r="AH9077"/>
      <c r="AJ9077"/>
      <c r="AK9077"/>
      <c r="AM9077"/>
      <c r="AN9077"/>
      <c r="AP9077"/>
      <c r="AQ9077"/>
      <c r="AS9077"/>
      <c r="AT9077"/>
    </row>
    <row r="9078" spans="18:46">
      <c r="R9078"/>
      <c r="S9078"/>
      <c r="U9078"/>
      <c r="V9078"/>
      <c r="X9078"/>
      <c r="Y9078"/>
      <c r="AA9078"/>
      <c r="AB9078"/>
      <c r="AD9078"/>
      <c r="AE9078"/>
      <c r="AG9078"/>
      <c r="AH9078"/>
      <c r="AJ9078"/>
      <c r="AK9078"/>
      <c r="AM9078"/>
      <c r="AN9078"/>
      <c r="AP9078"/>
      <c r="AQ9078"/>
      <c r="AS9078"/>
      <c r="AT9078"/>
    </row>
    <row r="9079" spans="18:46">
      <c r="R9079"/>
      <c r="S9079"/>
      <c r="U9079"/>
      <c r="V9079"/>
      <c r="X9079"/>
      <c r="Y9079"/>
      <c r="AA9079"/>
      <c r="AB9079"/>
      <c r="AD9079"/>
      <c r="AE9079"/>
      <c r="AG9079"/>
      <c r="AH9079"/>
      <c r="AJ9079"/>
      <c r="AK9079"/>
      <c r="AM9079"/>
      <c r="AN9079"/>
      <c r="AP9079"/>
      <c r="AQ9079"/>
      <c r="AS9079"/>
      <c r="AT9079"/>
    </row>
    <row r="9080" spans="18:46">
      <c r="R9080"/>
      <c r="S9080"/>
      <c r="U9080"/>
      <c r="V9080"/>
      <c r="X9080"/>
      <c r="Y9080"/>
      <c r="AA9080"/>
      <c r="AB9080"/>
      <c r="AD9080"/>
      <c r="AE9080"/>
      <c r="AG9080"/>
      <c r="AH9080"/>
      <c r="AJ9080"/>
      <c r="AK9080"/>
      <c r="AM9080"/>
      <c r="AN9080"/>
      <c r="AP9080"/>
      <c r="AQ9080"/>
      <c r="AS9080"/>
      <c r="AT9080"/>
    </row>
    <row r="9081" spans="18:46">
      <c r="R9081"/>
      <c r="S9081"/>
      <c r="U9081"/>
      <c r="V9081"/>
      <c r="X9081"/>
      <c r="Y9081"/>
      <c r="AA9081"/>
      <c r="AB9081"/>
      <c r="AD9081"/>
      <c r="AE9081"/>
      <c r="AG9081"/>
      <c r="AH9081"/>
      <c r="AJ9081"/>
      <c r="AK9081"/>
      <c r="AM9081"/>
      <c r="AN9081"/>
      <c r="AP9081"/>
      <c r="AQ9081"/>
      <c r="AS9081"/>
      <c r="AT9081"/>
    </row>
    <row r="9082" spans="18:46">
      <c r="R9082"/>
      <c r="S9082"/>
      <c r="U9082"/>
      <c r="V9082"/>
      <c r="X9082"/>
      <c r="Y9082"/>
      <c r="AA9082"/>
      <c r="AB9082"/>
      <c r="AD9082"/>
      <c r="AE9082"/>
      <c r="AG9082"/>
      <c r="AH9082"/>
      <c r="AJ9082"/>
      <c r="AK9082"/>
      <c r="AM9082"/>
      <c r="AN9082"/>
      <c r="AP9082"/>
      <c r="AQ9082"/>
      <c r="AS9082"/>
      <c r="AT9082"/>
    </row>
    <row r="9083" spans="18:46">
      <c r="R9083"/>
      <c r="S9083"/>
      <c r="U9083"/>
      <c r="V9083"/>
      <c r="X9083"/>
      <c r="Y9083"/>
      <c r="AA9083"/>
      <c r="AB9083"/>
      <c r="AD9083"/>
      <c r="AE9083"/>
      <c r="AG9083"/>
      <c r="AH9083"/>
      <c r="AJ9083"/>
      <c r="AK9083"/>
      <c r="AM9083"/>
      <c r="AN9083"/>
      <c r="AP9083"/>
      <c r="AQ9083"/>
      <c r="AS9083"/>
      <c r="AT9083"/>
    </row>
    <row r="9084" spans="18:46">
      <c r="R9084"/>
      <c r="S9084"/>
      <c r="U9084"/>
      <c r="V9084"/>
      <c r="X9084"/>
      <c r="Y9084"/>
      <c r="AA9084"/>
      <c r="AB9084"/>
      <c r="AD9084"/>
      <c r="AE9084"/>
      <c r="AG9084"/>
      <c r="AH9084"/>
      <c r="AJ9084"/>
      <c r="AK9084"/>
      <c r="AM9084"/>
      <c r="AN9084"/>
      <c r="AP9084"/>
      <c r="AQ9084"/>
      <c r="AS9084"/>
      <c r="AT9084"/>
    </row>
    <row r="9085" spans="18:46">
      <c r="R9085"/>
      <c r="S9085"/>
      <c r="U9085"/>
      <c r="V9085"/>
      <c r="X9085"/>
      <c r="Y9085"/>
      <c r="AA9085"/>
      <c r="AB9085"/>
      <c r="AD9085"/>
      <c r="AE9085"/>
      <c r="AG9085"/>
      <c r="AH9085"/>
      <c r="AJ9085"/>
      <c r="AK9085"/>
      <c r="AM9085"/>
      <c r="AN9085"/>
      <c r="AP9085"/>
      <c r="AQ9085"/>
      <c r="AS9085"/>
      <c r="AT9085"/>
    </row>
    <row r="9086" spans="18:46">
      <c r="R9086"/>
      <c r="S9086"/>
      <c r="U9086"/>
      <c r="V9086"/>
      <c r="X9086"/>
      <c r="Y9086"/>
      <c r="AA9086"/>
      <c r="AB9086"/>
      <c r="AD9086"/>
      <c r="AE9086"/>
      <c r="AG9086"/>
      <c r="AH9086"/>
      <c r="AJ9086"/>
      <c r="AK9086"/>
      <c r="AM9086"/>
      <c r="AN9086"/>
      <c r="AP9086"/>
      <c r="AQ9086"/>
      <c r="AS9086"/>
      <c r="AT9086"/>
    </row>
    <row r="9087" spans="18:46">
      <c r="R9087"/>
      <c r="S9087"/>
      <c r="U9087"/>
      <c r="V9087"/>
      <c r="X9087"/>
      <c r="Y9087"/>
      <c r="AA9087"/>
      <c r="AB9087"/>
      <c r="AD9087"/>
      <c r="AE9087"/>
      <c r="AG9087"/>
      <c r="AH9087"/>
      <c r="AJ9087"/>
      <c r="AK9087"/>
      <c r="AM9087"/>
      <c r="AN9087"/>
      <c r="AP9087"/>
      <c r="AQ9087"/>
      <c r="AS9087"/>
      <c r="AT9087"/>
    </row>
    <row r="9088" spans="18:46">
      <c r="R9088"/>
      <c r="S9088"/>
      <c r="U9088"/>
      <c r="V9088"/>
      <c r="X9088"/>
      <c r="Y9088"/>
      <c r="AA9088"/>
      <c r="AB9088"/>
      <c r="AD9088"/>
      <c r="AE9088"/>
      <c r="AG9088"/>
      <c r="AH9088"/>
      <c r="AJ9088"/>
      <c r="AK9088"/>
      <c r="AM9088"/>
      <c r="AN9088"/>
      <c r="AP9088"/>
      <c r="AQ9088"/>
      <c r="AS9088"/>
      <c r="AT9088"/>
    </row>
    <row r="9089" spans="18:46">
      <c r="R9089"/>
      <c r="S9089"/>
      <c r="U9089"/>
      <c r="V9089"/>
      <c r="X9089"/>
      <c r="Y9089"/>
      <c r="AA9089"/>
      <c r="AB9089"/>
      <c r="AD9089"/>
      <c r="AE9089"/>
      <c r="AG9089"/>
      <c r="AH9089"/>
      <c r="AJ9089"/>
      <c r="AK9089"/>
      <c r="AM9089"/>
      <c r="AN9089"/>
      <c r="AP9089"/>
      <c r="AQ9089"/>
      <c r="AS9089"/>
      <c r="AT9089"/>
    </row>
    <row r="9090" spans="18:46">
      <c r="R9090"/>
      <c r="S9090"/>
      <c r="U9090"/>
      <c r="V9090"/>
      <c r="X9090"/>
      <c r="Y9090"/>
      <c r="AA9090"/>
      <c r="AB9090"/>
      <c r="AD9090"/>
      <c r="AE9090"/>
      <c r="AG9090"/>
      <c r="AH9090"/>
      <c r="AJ9090"/>
      <c r="AK9090"/>
      <c r="AM9090"/>
      <c r="AN9090"/>
      <c r="AP9090"/>
      <c r="AQ9090"/>
      <c r="AS9090"/>
      <c r="AT9090"/>
    </row>
    <row r="9091" spans="18:46">
      <c r="R9091"/>
      <c r="S9091"/>
      <c r="U9091"/>
      <c r="V9091"/>
      <c r="X9091"/>
      <c r="Y9091"/>
      <c r="AA9091"/>
      <c r="AB9091"/>
      <c r="AD9091"/>
      <c r="AE9091"/>
      <c r="AG9091"/>
      <c r="AH9091"/>
      <c r="AJ9091"/>
      <c r="AK9091"/>
      <c r="AM9091"/>
      <c r="AN9091"/>
      <c r="AP9091"/>
      <c r="AQ9091"/>
      <c r="AS9091"/>
      <c r="AT9091"/>
    </row>
    <row r="9092" spans="18:46">
      <c r="R9092"/>
      <c r="S9092"/>
      <c r="U9092"/>
      <c r="V9092"/>
      <c r="X9092"/>
      <c r="Y9092"/>
      <c r="AA9092"/>
      <c r="AB9092"/>
      <c r="AD9092"/>
      <c r="AE9092"/>
      <c r="AG9092"/>
      <c r="AH9092"/>
      <c r="AJ9092"/>
      <c r="AK9092"/>
      <c r="AM9092"/>
      <c r="AN9092"/>
      <c r="AP9092"/>
      <c r="AQ9092"/>
      <c r="AS9092"/>
      <c r="AT9092"/>
    </row>
    <row r="9093" spans="18:46">
      <c r="R9093"/>
      <c r="S9093"/>
      <c r="U9093"/>
      <c r="V9093"/>
      <c r="X9093"/>
      <c r="Y9093"/>
      <c r="AA9093"/>
      <c r="AB9093"/>
      <c r="AD9093"/>
      <c r="AE9093"/>
      <c r="AG9093"/>
      <c r="AH9093"/>
      <c r="AJ9093"/>
      <c r="AK9093"/>
      <c r="AM9093"/>
      <c r="AN9093"/>
      <c r="AP9093"/>
      <c r="AQ9093"/>
      <c r="AS9093"/>
      <c r="AT9093"/>
    </row>
    <row r="9094" spans="18:46">
      <c r="R9094"/>
      <c r="S9094"/>
      <c r="U9094"/>
      <c r="V9094"/>
      <c r="X9094"/>
      <c r="Y9094"/>
      <c r="AA9094"/>
      <c r="AB9094"/>
      <c r="AD9094"/>
      <c r="AE9094"/>
      <c r="AG9094"/>
      <c r="AH9094"/>
      <c r="AJ9094"/>
      <c r="AK9094"/>
      <c r="AM9094"/>
      <c r="AN9094"/>
      <c r="AP9094"/>
      <c r="AQ9094"/>
      <c r="AS9094"/>
      <c r="AT9094"/>
    </row>
    <row r="9095" spans="18:46">
      <c r="R9095"/>
      <c r="S9095"/>
      <c r="U9095"/>
      <c r="V9095"/>
      <c r="X9095"/>
      <c r="Y9095"/>
      <c r="AA9095"/>
      <c r="AB9095"/>
      <c r="AD9095"/>
      <c r="AE9095"/>
      <c r="AG9095"/>
      <c r="AH9095"/>
      <c r="AJ9095"/>
      <c r="AK9095"/>
      <c r="AM9095"/>
      <c r="AN9095"/>
      <c r="AP9095"/>
      <c r="AQ9095"/>
      <c r="AS9095"/>
      <c r="AT9095"/>
    </row>
    <row r="9096" spans="18:46">
      <c r="R9096"/>
      <c r="S9096"/>
      <c r="U9096"/>
      <c r="V9096"/>
      <c r="X9096"/>
      <c r="Y9096"/>
      <c r="AA9096"/>
      <c r="AB9096"/>
      <c r="AD9096"/>
      <c r="AE9096"/>
      <c r="AG9096"/>
      <c r="AH9096"/>
      <c r="AJ9096"/>
      <c r="AK9096"/>
      <c r="AM9096"/>
      <c r="AN9096"/>
      <c r="AP9096"/>
      <c r="AQ9096"/>
      <c r="AS9096"/>
      <c r="AT9096"/>
    </row>
    <row r="9097" spans="18:46">
      <c r="R9097"/>
      <c r="S9097"/>
      <c r="U9097"/>
      <c r="V9097"/>
      <c r="X9097"/>
      <c r="Y9097"/>
      <c r="AA9097"/>
      <c r="AB9097"/>
      <c r="AD9097"/>
      <c r="AE9097"/>
      <c r="AG9097"/>
      <c r="AH9097"/>
      <c r="AJ9097"/>
      <c r="AK9097"/>
      <c r="AM9097"/>
      <c r="AN9097"/>
      <c r="AP9097"/>
      <c r="AQ9097"/>
      <c r="AS9097"/>
      <c r="AT9097"/>
    </row>
    <row r="9098" spans="18:46">
      <c r="R9098"/>
      <c r="S9098"/>
      <c r="U9098"/>
      <c r="V9098"/>
      <c r="X9098"/>
      <c r="Y9098"/>
      <c r="AA9098"/>
      <c r="AB9098"/>
      <c r="AD9098"/>
      <c r="AE9098"/>
      <c r="AG9098"/>
      <c r="AH9098"/>
      <c r="AJ9098"/>
      <c r="AK9098"/>
      <c r="AM9098"/>
      <c r="AN9098"/>
      <c r="AP9098"/>
      <c r="AQ9098"/>
      <c r="AS9098"/>
      <c r="AT9098"/>
    </row>
    <row r="9099" spans="18:46">
      <c r="R9099"/>
      <c r="S9099"/>
      <c r="U9099"/>
      <c r="V9099"/>
      <c r="X9099"/>
      <c r="Y9099"/>
      <c r="AA9099"/>
      <c r="AB9099"/>
      <c r="AD9099"/>
      <c r="AE9099"/>
      <c r="AG9099"/>
      <c r="AH9099"/>
      <c r="AJ9099"/>
      <c r="AK9099"/>
      <c r="AM9099"/>
      <c r="AN9099"/>
      <c r="AP9099"/>
      <c r="AQ9099"/>
      <c r="AS9099"/>
      <c r="AT9099"/>
    </row>
    <row r="9100" spans="18:46">
      <c r="R9100"/>
      <c r="S9100"/>
      <c r="U9100"/>
      <c r="V9100"/>
      <c r="X9100"/>
      <c r="Y9100"/>
      <c r="AA9100"/>
      <c r="AB9100"/>
      <c r="AD9100"/>
      <c r="AE9100"/>
      <c r="AG9100"/>
      <c r="AH9100"/>
      <c r="AJ9100"/>
      <c r="AK9100"/>
      <c r="AM9100"/>
      <c r="AN9100"/>
      <c r="AP9100"/>
      <c r="AQ9100"/>
      <c r="AS9100"/>
      <c r="AT9100"/>
    </row>
    <row r="9101" spans="18:46">
      <c r="R9101"/>
      <c r="S9101"/>
      <c r="U9101"/>
      <c r="V9101"/>
      <c r="X9101"/>
      <c r="Y9101"/>
      <c r="AA9101"/>
      <c r="AB9101"/>
      <c r="AD9101"/>
      <c r="AE9101"/>
      <c r="AG9101"/>
      <c r="AH9101"/>
      <c r="AJ9101"/>
      <c r="AK9101"/>
      <c r="AM9101"/>
      <c r="AN9101"/>
      <c r="AP9101"/>
      <c r="AQ9101"/>
      <c r="AS9101"/>
      <c r="AT9101"/>
    </row>
    <row r="9102" spans="18:46">
      <c r="R9102"/>
      <c r="S9102"/>
      <c r="U9102"/>
      <c r="V9102"/>
      <c r="X9102"/>
      <c r="Y9102"/>
      <c r="AA9102"/>
      <c r="AB9102"/>
      <c r="AD9102"/>
      <c r="AE9102"/>
      <c r="AG9102"/>
      <c r="AH9102"/>
      <c r="AJ9102"/>
      <c r="AK9102"/>
      <c r="AM9102"/>
      <c r="AN9102"/>
      <c r="AP9102"/>
      <c r="AQ9102"/>
      <c r="AS9102"/>
      <c r="AT9102"/>
    </row>
    <row r="9103" spans="18:46">
      <c r="R9103"/>
      <c r="S9103"/>
      <c r="U9103"/>
      <c r="V9103"/>
      <c r="X9103"/>
      <c r="Y9103"/>
      <c r="AA9103"/>
      <c r="AB9103"/>
      <c r="AD9103"/>
      <c r="AE9103"/>
      <c r="AG9103"/>
      <c r="AH9103"/>
      <c r="AJ9103"/>
      <c r="AK9103"/>
      <c r="AM9103"/>
      <c r="AN9103"/>
      <c r="AP9103"/>
      <c r="AQ9103"/>
      <c r="AS9103"/>
      <c r="AT9103"/>
    </row>
    <row r="9104" spans="18:46">
      <c r="R9104"/>
      <c r="S9104"/>
      <c r="U9104"/>
      <c r="V9104"/>
      <c r="X9104"/>
      <c r="Y9104"/>
      <c r="AA9104"/>
      <c r="AB9104"/>
      <c r="AD9104"/>
      <c r="AE9104"/>
      <c r="AG9104"/>
      <c r="AH9104"/>
      <c r="AJ9104"/>
      <c r="AK9104"/>
      <c r="AM9104"/>
      <c r="AN9104"/>
      <c r="AP9104"/>
      <c r="AQ9104"/>
      <c r="AS9104"/>
      <c r="AT9104"/>
    </row>
    <row r="9105" spans="18:46">
      <c r="R9105"/>
      <c r="S9105"/>
      <c r="U9105"/>
      <c r="V9105"/>
      <c r="X9105"/>
      <c r="Y9105"/>
      <c r="AA9105"/>
      <c r="AB9105"/>
      <c r="AD9105"/>
      <c r="AE9105"/>
      <c r="AG9105"/>
      <c r="AH9105"/>
      <c r="AJ9105"/>
      <c r="AK9105"/>
      <c r="AM9105"/>
      <c r="AN9105"/>
      <c r="AP9105"/>
      <c r="AQ9105"/>
      <c r="AS9105"/>
      <c r="AT9105"/>
    </row>
    <row r="9106" spans="18:46">
      <c r="R9106"/>
      <c r="S9106"/>
      <c r="U9106"/>
      <c r="V9106"/>
      <c r="X9106"/>
      <c r="Y9106"/>
      <c r="AA9106"/>
      <c r="AB9106"/>
      <c r="AD9106"/>
      <c r="AE9106"/>
      <c r="AG9106"/>
      <c r="AH9106"/>
      <c r="AJ9106"/>
      <c r="AK9106"/>
      <c r="AM9106"/>
      <c r="AN9106"/>
      <c r="AP9106"/>
      <c r="AQ9106"/>
      <c r="AS9106"/>
      <c r="AT9106"/>
    </row>
    <row r="9107" spans="18:46">
      <c r="R9107"/>
      <c r="S9107"/>
      <c r="U9107"/>
      <c r="V9107"/>
      <c r="X9107"/>
      <c r="Y9107"/>
      <c r="AA9107"/>
      <c r="AB9107"/>
      <c r="AD9107"/>
      <c r="AE9107"/>
      <c r="AG9107"/>
      <c r="AH9107"/>
      <c r="AJ9107"/>
      <c r="AK9107"/>
      <c r="AM9107"/>
      <c r="AN9107"/>
      <c r="AP9107"/>
      <c r="AQ9107"/>
      <c r="AS9107"/>
      <c r="AT9107"/>
    </row>
    <row r="9108" spans="18:46">
      <c r="R9108"/>
      <c r="S9108"/>
      <c r="U9108"/>
      <c r="V9108"/>
      <c r="X9108"/>
      <c r="Y9108"/>
      <c r="AA9108"/>
      <c r="AB9108"/>
      <c r="AD9108"/>
      <c r="AE9108"/>
      <c r="AG9108"/>
      <c r="AH9108"/>
      <c r="AJ9108"/>
      <c r="AK9108"/>
      <c r="AM9108"/>
      <c r="AN9108"/>
      <c r="AP9108"/>
      <c r="AQ9108"/>
      <c r="AS9108"/>
      <c r="AT9108"/>
    </row>
    <row r="9109" spans="18:46">
      <c r="R9109"/>
      <c r="S9109"/>
      <c r="U9109"/>
      <c r="V9109"/>
      <c r="X9109"/>
      <c r="Y9109"/>
      <c r="AA9109"/>
      <c r="AB9109"/>
      <c r="AD9109"/>
      <c r="AE9109"/>
      <c r="AG9109"/>
      <c r="AH9109"/>
      <c r="AJ9109"/>
      <c r="AK9109"/>
      <c r="AM9109"/>
      <c r="AN9109"/>
      <c r="AP9109"/>
      <c r="AQ9109"/>
      <c r="AS9109"/>
      <c r="AT9109"/>
    </row>
    <row r="9110" spans="18:46">
      <c r="R9110"/>
      <c r="S9110"/>
      <c r="U9110"/>
      <c r="V9110"/>
      <c r="X9110"/>
      <c r="Y9110"/>
      <c r="AA9110"/>
      <c r="AB9110"/>
      <c r="AD9110"/>
      <c r="AE9110"/>
      <c r="AG9110"/>
      <c r="AH9110"/>
      <c r="AJ9110"/>
      <c r="AK9110"/>
      <c r="AM9110"/>
      <c r="AN9110"/>
      <c r="AP9110"/>
      <c r="AQ9110"/>
      <c r="AS9110"/>
      <c r="AT9110"/>
    </row>
    <row r="9111" spans="18:46">
      <c r="R9111"/>
      <c r="S9111"/>
      <c r="U9111"/>
      <c r="V9111"/>
      <c r="X9111"/>
      <c r="Y9111"/>
      <c r="AA9111"/>
      <c r="AB9111"/>
      <c r="AD9111"/>
      <c r="AE9111"/>
      <c r="AG9111"/>
      <c r="AH9111"/>
      <c r="AJ9111"/>
      <c r="AK9111"/>
      <c r="AM9111"/>
      <c r="AN9111"/>
      <c r="AP9111"/>
      <c r="AQ9111"/>
      <c r="AS9111"/>
      <c r="AT9111"/>
    </row>
    <row r="9112" spans="18:46">
      <c r="R9112"/>
      <c r="S9112"/>
      <c r="U9112"/>
      <c r="V9112"/>
      <c r="X9112"/>
      <c r="Y9112"/>
      <c r="AA9112"/>
      <c r="AB9112"/>
      <c r="AD9112"/>
      <c r="AE9112"/>
      <c r="AG9112"/>
      <c r="AH9112"/>
      <c r="AJ9112"/>
      <c r="AK9112"/>
      <c r="AM9112"/>
      <c r="AN9112"/>
      <c r="AP9112"/>
      <c r="AQ9112"/>
      <c r="AS9112"/>
      <c r="AT9112"/>
    </row>
    <row r="9113" spans="18:46">
      <c r="R9113"/>
      <c r="S9113"/>
      <c r="U9113"/>
      <c r="V9113"/>
      <c r="X9113"/>
      <c r="Y9113"/>
      <c r="AA9113"/>
      <c r="AB9113"/>
      <c r="AD9113"/>
      <c r="AE9113"/>
      <c r="AG9113"/>
      <c r="AH9113"/>
      <c r="AJ9113"/>
      <c r="AK9113"/>
      <c r="AM9113"/>
      <c r="AN9113"/>
      <c r="AP9113"/>
      <c r="AQ9113"/>
      <c r="AS9113"/>
      <c r="AT9113"/>
    </row>
    <row r="9114" spans="18:46">
      <c r="R9114"/>
      <c r="S9114"/>
      <c r="U9114"/>
      <c r="V9114"/>
      <c r="X9114"/>
      <c r="Y9114"/>
      <c r="AA9114"/>
      <c r="AB9114"/>
      <c r="AD9114"/>
      <c r="AE9114"/>
      <c r="AG9114"/>
      <c r="AH9114"/>
      <c r="AJ9114"/>
      <c r="AK9114"/>
      <c r="AM9114"/>
      <c r="AN9114"/>
      <c r="AP9114"/>
      <c r="AQ9114"/>
      <c r="AS9114"/>
      <c r="AT9114"/>
    </row>
    <row r="9115" spans="18:46">
      <c r="R9115"/>
      <c r="S9115"/>
      <c r="U9115"/>
      <c r="V9115"/>
      <c r="X9115"/>
      <c r="Y9115"/>
      <c r="AA9115"/>
      <c r="AB9115"/>
      <c r="AD9115"/>
      <c r="AE9115"/>
      <c r="AG9115"/>
      <c r="AH9115"/>
      <c r="AJ9115"/>
      <c r="AK9115"/>
      <c r="AM9115"/>
      <c r="AN9115"/>
      <c r="AP9115"/>
      <c r="AQ9115"/>
      <c r="AS9115"/>
      <c r="AT9115"/>
    </row>
    <row r="9116" spans="18:46">
      <c r="R9116"/>
      <c r="S9116"/>
      <c r="U9116"/>
      <c r="V9116"/>
      <c r="X9116"/>
      <c r="Y9116"/>
      <c r="AA9116"/>
      <c r="AB9116"/>
      <c r="AD9116"/>
      <c r="AE9116"/>
      <c r="AG9116"/>
      <c r="AH9116"/>
      <c r="AJ9116"/>
      <c r="AK9116"/>
      <c r="AM9116"/>
      <c r="AN9116"/>
      <c r="AP9116"/>
      <c r="AQ9116"/>
      <c r="AS9116"/>
      <c r="AT9116"/>
    </row>
    <row r="9117" spans="18:46">
      <c r="R9117"/>
      <c r="S9117"/>
      <c r="U9117"/>
      <c r="V9117"/>
      <c r="X9117"/>
      <c r="Y9117"/>
      <c r="AA9117"/>
      <c r="AB9117"/>
      <c r="AD9117"/>
      <c r="AE9117"/>
      <c r="AG9117"/>
      <c r="AH9117"/>
      <c r="AJ9117"/>
      <c r="AK9117"/>
      <c r="AM9117"/>
      <c r="AN9117"/>
      <c r="AP9117"/>
      <c r="AQ9117"/>
      <c r="AS9117"/>
      <c r="AT9117"/>
    </row>
    <row r="9118" spans="18:46">
      <c r="R9118"/>
      <c r="S9118"/>
      <c r="U9118"/>
      <c r="V9118"/>
      <c r="X9118"/>
      <c r="Y9118"/>
      <c r="AA9118"/>
      <c r="AB9118"/>
      <c r="AD9118"/>
      <c r="AE9118"/>
      <c r="AG9118"/>
      <c r="AH9118"/>
      <c r="AJ9118"/>
      <c r="AK9118"/>
      <c r="AM9118"/>
      <c r="AN9118"/>
      <c r="AP9118"/>
      <c r="AQ9118"/>
      <c r="AS9118"/>
      <c r="AT9118"/>
    </row>
    <row r="9119" spans="18:46">
      <c r="R9119"/>
      <c r="S9119"/>
      <c r="U9119"/>
      <c r="V9119"/>
      <c r="X9119"/>
      <c r="Y9119"/>
      <c r="AA9119"/>
      <c r="AB9119"/>
      <c r="AD9119"/>
      <c r="AE9119"/>
      <c r="AG9119"/>
      <c r="AH9119"/>
      <c r="AJ9119"/>
      <c r="AK9119"/>
      <c r="AM9119"/>
      <c r="AN9119"/>
      <c r="AP9119"/>
      <c r="AQ9119"/>
      <c r="AS9119"/>
      <c r="AT9119"/>
    </row>
    <row r="9120" spans="18:46">
      <c r="R9120"/>
      <c r="S9120"/>
      <c r="U9120"/>
      <c r="V9120"/>
      <c r="X9120"/>
      <c r="Y9120"/>
      <c r="AA9120"/>
      <c r="AB9120"/>
      <c r="AD9120"/>
      <c r="AE9120"/>
      <c r="AG9120"/>
      <c r="AH9120"/>
      <c r="AJ9120"/>
      <c r="AK9120"/>
      <c r="AM9120"/>
      <c r="AN9120"/>
      <c r="AP9120"/>
      <c r="AQ9120"/>
      <c r="AS9120"/>
      <c r="AT9120"/>
    </row>
    <row r="9121" spans="18:46">
      <c r="R9121"/>
      <c r="S9121"/>
      <c r="U9121"/>
      <c r="V9121"/>
      <c r="X9121"/>
      <c r="Y9121"/>
      <c r="AA9121"/>
      <c r="AB9121"/>
      <c r="AD9121"/>
      <c r="AE9121"/>
      <c r="AG9121"/>
      <c r="AH9121"/>
      <c r="AJ9121"/>
      <c r="AK9121"/>
      <c r="AM9121"/>
      <c r="AN9121"/>
      <c r="AP9121"/>
      <c r="AQ9121"/>
      <c r="AS9121"/>
      <c r="AT9121"/>
    </row>
    <row r="9122" spans="18:46">
      <c r="R9122"/>
      <c r="S9122"/>
      <c r="U9122"/>
      <c r="V9122"/>
      <c r="X9122"/>
      <c r="Y9122"/>
      <c r="AA9122"/>
      <c r="AB9122"/>
      <c r="AD9122"/>
      <c r="AE9122"/>
      <c r="AG9122"/>
      <c r="AH9122"/>
      <c r="AJ9122"/>
      <c r="AK9122"/>
      <c r="AM9122"/>
      <c r="AN9122"/>
      <c r="AP9122"/>
      <c r="AQ9122"/>
      <c r="AS9122"/>
      <c r="AT9122"/>
    </row>
    <row r="9123" spans="18:46">
      <c r="R9123"/>
      <c r="S9123"/>
      <c r="U9123"/>
      <c r="V9123"/>
      <c r="X9123"/>
      <c r="Y9123"/>
      <c r="AA9123"/>
      <c r="AB9123"/>
      <c r="AD9123"/>
      <c r="AE9123"/>
      <c r="AG9123"/>
      <c r="AH9123"/>
      <c r="AJ9123"/>
      <c r="AK9123"/>
      <c r="AM9123"/>
      <c r="AN9123"/>
      <c r="AP9123"/>
      <c r="AQ9123"/>
      <c r="AS9123"/>
      <c r="AT9123"/>
    </row>
    <row r="9124" spans="18:46">
      <c r="R9124"/>
      <c r="S9124"/>
      <c r="U9124"/>
      <c r="V9124"/>
      <c r="X9124"/>
      <c r="Y9124"/>
      <c r="AA9124"/>
      <c r="AB9124"/>
      <c r="AD9124"/>
      <c r="AE9124"/>
      <c r="AG9124"/>
      <c r="AH9124"/>
      <c r="AJ9124"/>
      <c r="AK9124"/>
      <c r="AM9124"/>
      <c r="AN9124"/>
      <c r="AP9124"/>
      <c r="AQ9124"/>
      <c r="AS9124"/>
      <c r="AT9124"/>
    </row>
    <row r="9125" spans="18:46">
      <c r="R9125"/>
      <c r="S9125"/>
      <c r="U9125"/>
      <c r="V9125"/>
      <c r="X9125"/>
      <c r="Y9125"/>
      <c r="AA9125"/>
      <c r="AB9125"/>
      <c r="AD9125"/>
      <c r="AE9125"/>
      <c r="AG9125"/>
      <c r="AH9125"/>
      <c r="AJ9125"/>
      <c r="AK9125"/>
      <c r="AM9125"/>
      <c r="AN9125"/>
      <c r="AP9125"/>
      <c r="AQ9125"/>
      <c r="AS9125"/>
      <c r="AT9125"/>
    </row>
    <row r="9126" spans="18:46">
      <c r="R9126"/>
      <c r="S9126"/>
      <c r="U9126"/>
      <c r="V9126"/>
      <c r="X9126"/>
      <c r="Y9126"/>
      <c r="AA9126"/>
      <c r="AB9126"/>
      <c r="AD9126"/>
      <c r="AE9126"/>
      <c r="AG9126"/>
      <c r="AH9126"/>
      <c r="AJ9126"/>
      <c r="AK9126"/>
      <c r="AM9126"/>
      <c r="AN9126"/>
      <c r="AP9126"/>
      <c r="AQ9126"/>
      <c r="AS9126"/>
      <c r="AT9126"/>
    </row>
    <row r="9127" spans="18:46">
      <c r="R9127"/>
      <c r="S9127"/>
      <c r="U9127"/>
      <c r="V9127"/>
      <c r="X9127"/>
      <c r="Y9127"/>
      <c r="AA9127"/>
      <c r="AB9127"/>
      <c r="AD9127"/>
      <c r="AE9127"/>
      <c r="AG9127"/>
      <c r="AH9127"/>
      <c r="AJ9127"/>
      <c r="AK9127"/>
      <c r="AM9127"/>
      <c r="AN9127"/>
      <c r="AP9127"/>
      <c r="AQ9127"/>
      <c r="AS9127"/>
      <c r="AT9127"/>
    </row>
    <row r="9128" spans="18:46">
      <c r="R9128"/>
      <c r="S9128"/>
      <c r="U9128"/>
      <c r="V9128"/>
      <c r="X9128"/>
      <c r="Y9128"/>
      <c r="AA9128"/>
      <c r="AB9128"/>
      <c r="AD9128"/>
      <c r="AE9128"/>
      <c r="AG9128"/>
      <c r="AH9128"/>
      <c r="AJ9128"/>
      <c r="AK9128"/>
      <c r="AM9128"/>
      <c r="AN9128"/>
      <c r="AP9128"/>
      <c r="AQ9128"/>
      <c r="AS9128"/>
      <c r="AT9128"/>
    </row>
    <row r="9129" spans="18:46">
      <c r="R9129"/>
      <c r="S9129"/>
      <c r="U9129"/>
      <c r="V9129"/>
      <c r="X9129"/>
      <c r="Y9129"/>
      <c r="AA9129"/>
      <c r="AB9129"/>
      <c r="AD9129"/>
      <c r="AE9129"/>
      <c r="AG9129"/>
      <c r="AH9129"/>
      <c r="AJ9129"/>
      <c r="AK9129"/>
      <c r="AM9129"/>
      <c r="AN9129"/>
      <c r="AP9129"/>
      <c r="AQ9129"/>
      <c r="AS9129"/>
      <c r="AT9129"/>
    </row>
    <row r="9130" spans="18:46">
      <c r="R9130"/>
      <c r="S9130"/>
      <c r="U9130"/>
      <c r="V9130"/>
      <c r="X9130"/>
      <c r="Y9130"/>
      <c r="AA9130"/>
      <c r="AB9130"/>
      <c r="AD9130"/>
      <c r="AE9130"/>
      <c r="AG9130"/>
      <c r="AH9130"/>
      <c r="AJ9130"/>
      <c r="AK9130"/>
      <c r="AM9130"/>
      <c r="AN9130"/>
      <c r="AP9130"/>
      <c r="AQ9130"/>
      <c r="AS9130"/>
      <c r="AT9130"/>
    </row>
    <row r="9131" spans="18:46">
      <c r="R9131"/>
      <c r="S9131"/>
      <c r="U9131"/>
      <c r="V9131"/>
      <c r="X9131"/>
      <c r="Y9131"/>
      <c r="AA9131"/>
      <c r="AB9131"/>
      <c r="AD9131"/>
      <c r="AE9131"/>
      <c r="AG9131"/>
      <c r="AH9131"/>
      <c r="AJ9131"/>
      <c r="AK9131"/>
      <c r="AM9131"/>
      <c r="AN9131"/>
      <c r="AP9131"/>
      <c r="AQ9131"/>
      <c r="AS9131"/>
      <c r="AT9131"/>
    </row>
    <row r="9132" spans="18:46">
      <c r="R9132"/>
      <c r="S9132"/>
      <c r="U9132"/>
      <c r="V9132"/>
      <c r="X9132"/>
      <c r="Y9132"/>
      <c r="AA9132"/>
      <c r="AB9132"/>
      <c r="AD9132"/>
      <c r="AE9132"/>
      <c r="AG9132"/>
      <c r="AH9132"/>
      <c r="AJ9132"/>
      <c r="AK9132"/>
      <c r="AM9132"/>
      <c r="AN9132"/>
      <c r="AP9132"/>
      <c r="AQ9132"/>
      <c r="AS9132"/>
      <c r="AT9132"/>
    </row>
    <row r="9133" spans="18:46">
      <c r="R9133"/>
      <c r="S9133"/>
      <c r="U9133"/>
      <c r="V9133"/>
      <c r="X9133"/>
      <c r="Y9133"/>
      <c r="AA9133"/>
      <c r="AB9133"/>
      <c r="AD9133"/>
      <c r="AE9133"/>
      <c r="AG9133"/>
      <c r="AH9133"/>
      <c r="AJ9133"/>
      <c r="AK9133"/>
      <c r="AM9133"/>
      <c r="AN9133"/>
      <c r="AP9133"/>
      <c r="AQ9133"/>
      <c r="AS9133"/>
      <c r="AT9133"/>
    </row>
    <row r="9134" spans="18:46">
      <c r="R9134"/>
      <c r="S9134"/>
      <c r="U9134"/>
      <c r="V9134"/>
      <c r="X9134"/>
      <c r="Y9134"/>
      <c r="AA9134"/>
      <c r="AB9134"/>
      <c r="AD9134"/>
      <c r="AE9134"/>
      <c r="AG9134"/>
      <c r="AH9134"/>
      <c r="AJ9134"/>
      <c r="AK9134"/>
      <c r="AM9134"/>
      <c r="AN9134"/>
      <c r="AP9134"/>
      <c r="AQ9134"/>
      <c r="AS9134"/>
      <c r="AT9134"/>
    </row>
    <row r="9135" spans="18:46">
      <c r="R9135"/>
      <c r="S9135"/>
      <c r="U9135"/>
      <c r="V9135"/>
      <c r="X9135"/>
      <c r="Y9135"/>
      <c r="AA9135"/>
      <c r="AB9135"/>
      <c r="AD9135"/>
      <c r="AE9135"/>
      <c r="AG9135"/>
      <c r="AH9135"/>
      <c r="AJ9135"/>
      <c r="AK9135"/>
      <c r="AM9135"/>
      <c r="AN9135"/>
      <c r="AP9135"/>
      <c r="AQ9135"/>
      <c r="AS9135"/>
      <c r="AT9135"/>
    </row>
    <row r="9136" spans="18:46">
      <c r="R9136"/>
      <c r="S9136"/>
      <c r="U9136"/>
      <c r="V9136"/>
      <c r="X9136"/>
      <c r="Y9136"/>
      <c r="AA9136"/>
      <c r="AB9136"/>
      <c r="AD9136"/>
      <c r="AE9136"/>
      <c r="AG9136"/>
      <c r="AH9136"/>
      <c r="AJ9136"/>
      <c r="AK9136"/>
      <c r="AM9136"/>
      <c r="AN9136"/>
      <c r="AP9136"/>
      <c r="AQ9136"/>
      <c r="AS9136"/>
      <c r="AT9136"/>
    </row>
    <row r="9137" spans="18:46">
      <c r="R9137"/>
      <c r="S9137"/>
      <c r="U9137"/>
      <c r="V9137"/>
      <c r="X9137"/>
      <c r="Y9137"/>
      <c r="AA9137"/>
      <c r="AB9137"/>
      <c r="AD9137"/>
      <c r="AE9137"/>
      <c r="AG9137"/>
      <c r="AH9137"/>
      <c r="AJ9137"/>
      <c r="AK9137"/>
      <c r="AM9137"/>
      <c r="AN9137"/>
      <c r="AP9137"/>
      <c r="AQ9137"/>
      <c r="AS9137"/>
      <c r="AT9137"/>
    </row>
    <row r="9138" spans="18:46">
      <c r="R9138"/>
      <c r="S9138"/>
      <c r="U9138"/>
      <c r="V9138"/>
      <c r="X9138"/>
      <c r="Y9138"/>
      <c r="AA9138"/>
      <c r="AB9138"/>
      <c r="AD9138"/>
      <c r="AE9138"/>
      <c r="AG9138"/>
      <c r="AH9138"/>
      <c r="AJ9138"/>
      <c r="AK9138"/>
      <c r="AM9138"/>
      <c r="AN9138"/>
      <c r="AP9138"/>
      <c r="AQ9138"/>
      <c r="AS9138"/>
      <c r="AT9138"/>
    </row>
    <row r="9139" spans="18:46">
      <c r="R9139"/>
      <c r="S9139"/>
      <c r="U9139"/>
      <c r="V9139"/>
      <c r="X9139"/>
      <c r="Y9139"/>
      <c r="AA9139"/>
      <c r="AB9139"/>
      <c r="AD9139"/>
      <c r="AE9139"/>
      <c r="AG9139"/>
      <c r="AH9139"/>
      <c r="AJ9139"/>
      <c r="AK9139"/>
      <c r="AM9139"/>
      <c r="AN9139"/>
      <c r="AP9139"/>
      <c r="AQ9139"/>
      <c r="AS9139"/>
      <c r="AT9139"/>
    </row>
    <row r="9140" spans="18:46">
      <c r="R9140"/>
      <c r="S9140"/>
      <c r="U9140"/>
      <c r="V9140"/>
      <c r="X9140"/>
      <c r="Y9140"/>
      <c r="AA9140"/>
      <c r="AB9140"/>
      <c r="AD9140"/>
      <c r="AE9140"/>
      <c r="AG9140"/>
      <c r="AH9140"/>
      <c r="AJ9140"/>
      <c r="AK9140"/>
      <c r="AM9140"/>
      <c r="AN9140"/>
      <c r="AP9140"/>
      <c r="AQ9140"/>
      <c r="AS9140"/>
      <c r="AT9140"/>
    </row>
    <row r="9141" spans="18:46">
      <c r="R9141"/>
      <c r="S9141"/>
      <c r="U9141"/>
      <c r="V9141"/>
      <c r="X9141"/>
      <c r="Y9141"/>
      <c r="AA9141"/>
      <c r="AB9141"/>
      <c r="AD9141"/>
      <c r="AE9141"/>
      <c r="AG9141"/>
      <c r="AH9141"/>
      <c r="AJ9141"/>
      <c r="AK9141"/>
      <c r="AM9141"/>
      <c r="AN9141"/>
      <c r="AP9141"/>
      <c r="AQ9141"/>
      <c r="AS9141"/>
      <c r="AT9141"/>
    </row>
    <row r="9142" spans="18:46">
      <c r="R9142"/>
      <c r="S9142"/>
      <c r="U9142"/>
      <c r="V9142"/>
      <c r="X9142"/>
      <c r="Y9142"/>
      <c r="AA9142"/>
      <c r="AB9142"/>
      <c r="AD9142"/>
      <c r="AE9142"/>
      <c r="AG9142"/>
      <c r="AH9142"/>
      <c r="AJ9142"/>
      <c r="AK9142"/>
      <c r="AM9142"/>
      <c r="AN9142"/>
      <c r="AP9142"/>
      <c r="AQ9142"/>
      <c r="AS9142"/>
      <c r="AT9142"/>
    </row>
    <row r="9143" spans="18:46">
      <c r="R9143"/>
      <c r="S9143"/>
      <c r="U9143"/>
      <c r="V9143"/>
      <c r="X9143"/>
      <c r="Y9143"/>
      <c r="AA9143"/>
      <c r="AB9143"/>
      <c r="AD9143"/>
      <c r="AE9143"/>
      <c r="AG9143"/>
      <c r="AH9143"/>
      <c r="AJ9143"/>
      <c r="AK9143"/>
      <c r="AM9143"/>
      <c r="AN9143"/>
      <c r="AP9143"/>
      <c r="AQ9143"/>
      <c r="AS9143"/>
      <c r="AT9143"/>
    </row>
    <row r="9144" spans="18:46">
      <c r="R9144"/>
      <c r="S9144"/>
      <c r="U9144"/>
      <c r="V9144"/>
      <c r="X9144"/>
      <c r="Y9144"/>
      <c r="AA9144"/>
      <c r="AB9144"/>
      <c r="AD9144"/>
      <c r="AE9144"/>
      <c r="AG9144"/>
      <c r="AH9144"/>
      <c r="AJ9144"/>
      <c r="AK9144"/>
      <c r="AM9144"/>
      <c r="AN9144"/>
      <c r="AP9144"/>
      <c r="AQ9144"/>
      <c r="AS9144"/>
      <c r="AT9144"/>
    </row>
    <row r="9145" spans="18:46">
      <c r="R9145"/>
      <c r="S9145"/>
      <c r="U9145"/>
      <c r="V9145"/>
      <c r="X9145"/>
      <c r="Y9145"/>
      <c r="AA9145"/>
      <c r="AB9145"/>
      <c r="AD9145"/>
      <c r="AE9145"/>
      <c r="AG9145"/>
      <c r="AH9145"/>
      <c r="AJ9145"/>
      <c r="AK9145"/>
      <c r="AM9145"/>
      <c r="AN9145"/>
      <c r="AP9145"/>
      <c r="AQ9145"/>
      <c r="AS9145"/>
      <c r="AT9145"/>
    </row>
    <row r="9146" spans="18:46">
      <c r="R9146"/>
      <c r="S9146"/>
      <c r="U9146"/>
      <c r="V9146"/>
      <c r="X9146"/>
      <c r="Y9146"/>
      <c r="AA9146"/>
      <c r="AB9146"/>
      <c r="AD9146"/>
      <c r="AE9146"/>
      <c r="AG9146"/>
      <c r="AH9146"/>
      <c r="AJ9146"/>
      <c r="AK9146"/>
      <c r="AM9146"/>
      <c r="AN9146"/>
      <c r="AP9146"/>
      <c r="AQ9146"/>
      <c r="AS9146"/>
      <c r="AT9146"/>
    </row>
    <row r="9147" spans="18:46">
      <c r="R9147"/>
      <c r="S9147"/>
      <c r="U9147"/>
      <c r="V9147"/>
      <c r="X9147"/>
      <c r="Y9147"/>
      <c r="AA9147"/>
      <c r="AB9147"/>
      <c r="AD9147"/>
      <c r="AE9147"/>
      <c r="AG9147"/>
      <c r="AH9147"/>
      <c r="AJ9147"/>
      <c r="AK9147"/>
      <c r="AM9147"/>
      <c r="AN9147"/>
      <c r="AP9147"/>
      <c r="AQ9147"/>
      <c r="AS9147"/>
      <c r="AT9147"/>
    </row>
    <row r="9148" spans="18:46">
      <c r="R9148"/>
      <c r="S9148"/>
      <c r="U9148"/>
      <c r="V9148"/>
      <c r="X9148"/>
      <c r="Y9148"/>
      <c r="AA9148"/>
      <c r="AB9148"/>
      <c r="AD9148"/>
      <c r="AE9148"/>
      <c r="AG9148"/>
      <c r="AH9148"/>
      <c r="AJ9148"/>
      <c r="AK9148"/>
      <c r="AM9148"/>
      <c r="AN9148"/>
      <c r="AP9148"/>
      <c r="AQ9148"/>
      <c r="AS9148"/>
      <c r="AT9148"/>
    </row>
    <row r="9149" spans="18:46">
      <c r="R9149"/>
      <c r="S9149"/>
      <c r="U9149"/>
      <c r="V9149"/>
      <c r="X9149"/>
      <c r="Y9149"/>
      <c r="AA9149"/>
      <c r="AB9149"/>
      <c r="AD9149"/>
      <c r="AE9149"/>
      <c r="AG9149"/>
      <c r="AH9149"/>
      <c r="AJ9149"/>
      <c r="AK9149"/>
      <c r="AM9149"/>
      <c r="AN9149"/>
      <c r="AP9149"/>
      <c r="AQ9149"/>
      <c r="AS9149"/>
      <c r="AT9149"/>
    </row>
    <row r="9150" spans="18:46">
      <c r="R9150"/>
      <c r="S9150"/>
      <c r="U9150"/>
      <c r="V9150"/>
      <c r="X9150"/>
      <c r="Y9150"/>
      <c r="AA9150"/>
      <c r="AB9150"/>
      <c r="AD9150"/>
      <c r="AE9150"/>
      <c r="AG9150"/>
      <c r="AH9150"/>
      <c r="AJ9150"/>
      <c r="AK9150"/>
      <c r="AM9150"/>
      <c r="AN9150"/>
      <c r="AP9150"/>
      <c r="AQ9150"/>
      <c r="AS9150"/>
      <c r="AT9150"/>
    </row>
    <row r="9151" spans="18:46">
      <c r="R9151"/>
      <c r="S9151"/>
      <c r="U9151"/>
      <c r="V9151"/>
      <c r="X9151"/>
      <c r="Y9151"/>
      <c r="AA9151"/>
      <c r="AB9151"/>
      <c r="AD9151"/>
      <c r="AE9151"/>
      <c r="AG9151"/>
      <c r="AH9151"/>
      <c r="AJ9151"/>
      <c r="AK9151"/>
      <c r="AM9151"/>
      <c r="AN9151"/>
      <c r="AP9151"/>
      <c r="AQ9151"/>
      <c r="AS9151"/>
      <c r="AT9151"/>
    </row>
    <row r="9152" spans="18:46">
      <c r="R9152"/>
      <c r="S9152"/>
      <c r="U9152"/>
      <c r="V9152"/>
      <c r="X9152"/>
      <c r="Y9152"/>
      <c r="AA9152"/>
      <c r="AB9152"/>
      <c r="AD9152"/>
      <c r="AE9152"/>
      <c r="AG9152"/>
      <c r="AH9152"/>
      <c r="AJ9152"/>
      <c r="AK9152"/>
      <c r="AM9152"/>
      <c r="AN9152"/>
      <c r="AP9152"/>
      <c r="AQ9152"/>
      <c r="AS9152"/>
      <c r="AT9152"/>
    </row>
    <row r="9153" spans="18:46">
      <c r="R9153"/>
      <c r="S9153"/>
      <c r="U9153"/>
      <c r="V9153"/>
      <c r="X9153"/>
      <c r="Y9153"/>
      <c r="AA9153"/>
      <c r="AB9153"/>
      <c r="AD9153"/>
      <c r="AE9153"/>
      <c r="AG9153"/>
      <c r="AH9153"/>
      <c r="AJ9153"/>
      <c r="AK9153"/>
      <c r="AM9153"/>
      <c r="AN9153"/>
      <c r="AP9153"/>
      <c r="AQ9153"/>
      <c r="AS9153"/>
      <c r="AT9153"/>
    </row>
    <row r="9154" spans="18:46">
      <c r="R9154"/>
      <c r="S9154"/>
      <c r="U9154"/>
      <c r="V9154"/>
      <c r="X9154"/>
      <c r="Y9154"/>
      <c r="AA9154"/>
      <c r="AB9154"/>
      <c r="AD9154"/>
      <c r="AE9154"/>
      <c r="AG9154"/>
      <c r="AH9154"/>
      <c r="AJ9154"/>
      <c r="AK9154"/>
      <c r="AM9154"/>
      <c r="AN9154"/>
      <c r="AP9154"/>
      <c r="AQ9154"/>
      <c r="AS9154"/>
      <c r="AT9154"/>
    </row>
    <row r="9155" spans="18:46">
      <c r="R9155"/>
      <c r="S9155"/>
      <c r="U9155"/>
      <c r="V9155"/>
      <c r="X9155"/>
      <c r="Y9155"/>
      <c r="AA9155"/>
      <c r="AB9155"/>
      <c r="AD9155"/>
      <c r="AE9155"/>
      <c r="AG9155"/>
      <c r="AH9155"/>
      <c r="AJ9155"/>
      <c r="AK9155"/>
      <c r="AM9155"/>
      <c r="AN9155"/>
      <c r="AP9155"/>
      <c r="AQ9155"/>
      <c r="AS9155"/>
      <c r="AT9155"/>
    </row>
    <row r="9156" spans="18:46">
      <c r="R9156"/>
      <c r="S9156"/>
      <c r="U9156"/>
      <c r="V9156"/>
      <c r="X9156"/>
      <c r="Y9156"/>
      <c r="AA9156"/>
      <c r="AB9156"/>
      <c r="AD9156"/>
      <c r="AE9156"/>
      <c r="AG9156"/>
      <c r="AH9156"/>
      <c r="AJ9156"/>
      <c r="AK9156"/>
      <c r="AM9156"/>
      <c r="AN9156"/>
      <c r="AP9156"/>
      <c r="AQ9156"/>
      <c r="AS9156"/>
      <c r="AT9156"/>
    </row>
    <row r="9157" spans="18:46">
      <c r="R9157"/>
      <c r="S9157"/>
      <c r="U9157"/>
      <c r="V9157"/>
      <c r="X9157"/>
      <c r="Y9157"/>
      <c r="AA9157"/>
      <c r="AB9157"/>
      <c r="AD9157"/>
      <c r="AE9157"/>
      <c r="AG9157"/>
      <c r="AH9157"/>
      <c r="AJ9157"/>
      <c r="AK9157"/>
      <c r="AM9157"/>
      <c r="AN9157"/>
      <c r="AP9157"/>
      <c r="AQ9157"/>
      <c r="AS9157"/>
      <c r="AT9157"/>
    </row>
    <row r="9158" spans="18:46">
      <c r="R9158"/>
      <c r="S9158"/>
      <c r="U9158"/>
      <c r="V9158"/>
      <c r="X9158"/>
      <c r="Y9158"/>
      <c r="AA9158"/>
      <c r="AB9158"/>
      <c r="AD9158"/>
      <c r="AE9158"/>
      <c r="AG9158"/>
      <c r="AH9158"/>
      <c r="AJ9158"/>
      <c r="AK9158"/>
      <c r="AM9158"/>
      <c r="AN9158"/>
      <c r="AP9158"/>
      <c r="AQ9158"/>
      <c r="AS9158"/>
      <c r="AT9158"/>
    </row>
    <row r="9159" spans="18:46">
      <c r="R9159"/>
      <c r="S9159"/>
      <c r="U9159"/>
      <c r="V9159"/>
      <c r="X9159"/>
      <c r="Y9159"/>
      <c r="AA9159"/>
      <c r="AB9159"/>
      <c r="AD9159"/>
      <c r="AE9159"/>
      <c r="AG9159"/>
      <c r="AH9159"/>
      <c r="AJ9159"/>
      <c r="AK9159"/>
      <c r="AM9159"/>
      <c r="AN9159"/>
      <c r="AP9159"/>
      <c r="AQ9159"/>
      <c r="AS9159"/>
      <c r="AT9159"/>
    </row>
    <row r="9160" spans="18:46">
      <c r="R9160"/>
      <c r="S9160"/>
      <c r="U9160"/>
      <c r="V9160"/>
      <c r="X9160"/>
      <c r="Y9160"/>
      <c r="AA9160"/>
      <c r="AB9160"/>
      <c r="AD9160"/>
      <c r="AE9160"/>
      <c r="AG9160"/>
      <c r="AH9160"/>
      <c r="AJ9160"/>
      <c r="AK9160"/>
      <c r="AM9160"/>
      <c r="AN9160"/>
      <c r="AP9160"/>
      <c r="AQ9160"/>
      <c r="AS9160"/>
      <c r="AT9160"/>
    </row>
    <row r="9161" spans="18:46">
      <c r="R9161"/>
      <c r="S9161"/>
      <c r="U9161"/>
      <c r="V9161"/>
      <c r="X9161"/>
      <c r="Y9161"/>
      <c r="AA9161"/>
      <c r="AB9161"/>
      <c r="AD9161"/>
      <c r="AE9161"/>
      <c r="AG9161"/>
      <c r="AH9161"/>
      <c r="AJ9161"/>
      <c r="AK9161"/>
      <c r="AM9161"/>
      <c r="AN9161"/>
      <c r="AP9161"/>
      <c r="AQ9161"/>
      <c r="AS9161"/>
      <c r="AT9161"/>
    </row>
    <row r="9162" spans="18:46">
      <c r="R9162"/>
      <c r="S9162"/>
      <c r="U9162"/>
      <c r="V9162"/>
      <c r="X9162"/>
      <c r="Y9162"/>
      <c r="AA9162"/>
      <c r="AB9162"/>
      <c r="AD9162"/>
      <c r="AE9162"/>
      <c r="AG9162"/>
      <c r="AH9162"/>
      <c r="AJ9162"/>
      <c r="AK9162"/>
      <c r="AM9162"/>
      <c r="AN9162"/>
      <c r="AP9162"/>
      <c r="AQ9162"/>
      <c r="AS9162"/>
      <c r="AT9162"/>
    </row>
    <row r="9163" spans="18:46">
      <c r="R9163"/>
      <c r="S9163"/>
      <c r="U9163"/>
      <c r="V9163"/>
      <c r="X9163"/>
      <c r="Y9163"/>
      <c r="AA9163"/>
      <c r="AB9163"/>
      <c r="AD9163"/>
      <c r="AE9163"/>
      <c r="AG9163"/>
      <c r="AH9163"/>
      <c r="AJ9163"/>
      <c r="AK9163"/>
      <c r="AM9163"/>
      <c r="AN9163"/>
      <c r="AP9163"/>
      <c r="AQ9163"/>
      <c r="AS9163"/>
      <c r="AT9163"/>
    </row>
    <row r="9164" spans="18:46">
      <c r="R9164"/>
      <c r="S9164"/>
      <c r="U9164"/>
      <c r="V9164"/>
      <c r="X9164"/>
      <c r="Y9164"/>
      <c r="AA9164"/>
      <c r="AB9164"/>
      <c r="AD9164"/>
      <c r="AE9164"/>
      <c r="AG9164"/>
      <c r="AH9164"/>
      <c r="AJ9164"/>
      <c r="AK9164"/>
      <c r="AM9164"/>
      <c r="AN9164"/>
      <c r="AP9164"/>
      <c r="AQ9164"/>
      <c r="AS9164"/>
      <c r="AT9164"/>
    </row>
    <row r="9165" spans="18:46">
      <c r="R9165"/>
      <c r="S9165"/>
      <c r="U9165"/>
      <c r="V9165"/>
      <c r="X9165"/>
      <c r="Y9165"/>
      <c r="AA9165"/>
      <c r="AB9165"/>
      <c r="AD9165"/>
      <c r="AE9165"/>
      <c r="AG9165"/>
      <c r="AH9165"/>
      <c r="AJ9165"/>
      <c r="AK9165"/>
      <c r="AM9165"/>
      <c r="AN9165"/>
      <c r="AP9165"/>
      <c r="AQ9165"/>
      <c r="AS9165"/>
      <c r="AT9165"/>
    </row>
    <row r="9166" spans="18:46">
      <c r="R9166"/>
      <c r="S9166"/>
      <c r="U9166"/>
      <c r="V9166"/>
      <c r="X9166"/>
      <c r="Y9166"/>
      <c r="AA9166"/>
      <c r="AB9166"/>
      <c r="AD9166"/>
      <c r="AE9166"/>
      <c r="AG9166"/>
      <c r="AH9166"/>
      <c r="AJ9166"/>
      <c r="AK9166"/>
      <c r="AM9166"/>
      <c r="AN9166"/>
      <c r="AP9166"/>
      <c r="AQ9166"/>
      <c r="AS9166"/>
      <c r="AT9166"/>
    </row>
    <row r="9167" spans="18:46">
      <c r="R9167"/>
      <c r="S9167"/>
      <c r="U9167"/>
      <c r="V9167"/>
      <c r="X9167"/>
      <c r="Y9167"/>
      <c r="AA9167"/>
      <c r="AB9167"/>
      <c r="AD9167"/>
      <c r="AE9167"/>
      <c r="AG9167"/>
      <c r="AH9167"/>
      <c r="AJ9167"/>
      <c r="AK9167"/>
      <c r="AM9167"/>
      <c r="AN9167"/>
      <c r="AP9167"/>
      <c r="AQ9167"/>
      <c r="AS9167"/>
      <c r="AT9167"/>
    </row>
    <row r="9168" spans="18:46">
      <c r="R9168"/>
      <c r="S9168"/>
      <c r="U9168"/>
      <c r="V9168"/>
      <c r="X9168"/>
      <c r="Y9168"/>
      <c r="AA9168"/>
      <c r="AB9168"/>
      <c r="AD9168"/>
      <c r="AE9168"/>
      <c r="AG9168"/>
      <c r="AH9168"/>
      <c r="AJ9168"/>
      <c r="AK9168"/>
      <c r="AM9168"/>
      <c r="AN9168"/>
      <c r="AP9168"/>
      <c r="AQ9168"/>
      <c r="AS9168"/>
      <c r="AT9168"/>
    </row>
    <row r="9169" spans="18:46">
      <c r="R9169"/>
      <c r="S9169"/>
      <c r="U9169"/>
      <c r="V9169"/>
      <c r="X9169"/>
      <c r="Y9169"/>
      <c r="AA9169"/>
      <c r="AB9169"/>
      <c r="AD9169"/>
      <c r="AE9169"/>
      <c r="AG9169"/>
      <c r="AH9169"/>
      <c r="AJ9169"/>
      <c r="AK9169"/>
      <c r="AM9169"/>
      <c r="AN9169"/>
      <c r="AP9169"/>
      <c r="AQ9169"/>
      <c r="AS9169"/>
      <c r="AT9169"/>
    </row>
    <row r="9170" spans="18:46">
      <c r="R9170"/>
      <c r="S9170"/>
      <c r="U9170"/>
      <c r="V9170"/>
      <c r="X9170"/>
      <c r="Y9170"/>
      <c r="AA9170"/>
      <c r="AB9170"/>
      <c r="AD9170"/>
      <c r="AE9170"/>
      <c r="AG9170"/>
      <c r="AH9170"/>
      <c r="AJ9170"/>
      <c r="AK9170"/>
      <c r="AM9170"/>
      <c r="AN9170"/>
      <c r="AP9170"/>
      <c r="AQ9170"/>
      <c r="AS9170"/>
      <c r="AT9170"/>
    </row>
    <row r="9171" spans="18:46">
      <c r="R9171"/>
      <c r="S9171"/>
      <c r="U9171"/>
      <c r="V9171"/>
      <c r="X9171"/>
      <c r="Y9171"/>
      <c r="AA9171"/>
      <c r="AB9171"/>
      <c r="AD9171"/>
      <c r="AE9171"/>
      <c r="AG9171"/>
      <c r="AH9171"/>
      <c r="AJ9171"/>
      <c r="AK9171"/>
      <c r="AM9171"/>
      <c r="AN9171"/>
      <c r="AP9171"/>
      <c r="AQ9171"/>
      <c r="AS9171"/>
      <c r="AT9171"/>
    </row>
    <row r="9172" spans="18:46">
      <c r="R9172"/>
      <c r="S9172"/>
      <c r="U9172"/>
      <c r="V9172"/>
      <c r="X9172"/>
      <c r="Y9172"/>
      <c r="AA9172"/>
      <c r="AB9172"/>
      <c r="AD9172"/>
      <c r="AE9172"/>
      <c r="AG9172"/>
      <c r="AH9172"/>
      <c r="AJ9172"/>
      <c r="AK9172"/>
      <c r="AM9172"/>
      <c r="AN9172"/>
      <c r="AP9172"/>
      <c r="AQ9172"/>
      <c r="AS9172"/>
      <c r="AT9172"/>
    </row>
    <row r="9173" spans="18:46">
      <c r="R9173"/>
      <c r="S9173"/>
      <c r="U9173"/>
      <c r="V9173"/>
      <c r="X9173"/>
      <c r="Y9173"/>
      <c r="AA9173"/>
      <c r="AB9173"/>
      <c r="AD9173"/>
      <c r="AE9173"/>
      <c r="AG9173"/>
      <c r="AH9173"/>
      <c r="AJ9173"/>
      <c r="AK9173"/>
      <c r="AM9173"/>
      <c r="AN9173"/>
      <c r="AP9173"/>
      <c r="AQ9173"/>
      <c r="AS9173"/>
      <c r="AT9173"/>
    </row>
    <row r="9174" spans="18:46">
      <c r="R9174"/>
      <c r="S9174"/>
      <c r="U9174"/>
      <c r="V9174"/>
      <c r="X9174"/>
      <c r="Y9174"/>
      <c r="AA9174"/>
      <c r="AB9174"/>
      <c r="AD9174"/>
      <c r="AE9174"/>
      <c r="AG9174"/>
      <c r="AH9174"/>
      <c r="AJ9174"/>
      <c r="AK9174"/>
      <c r="AM9174"/>
      <c r="AN9174"/>
      <c r="AP9174"/>
      <c r="AQ9174"/>
      <c r="AS9174"/>
      <c r="AT9174"/>
    </row>
    <row r="9175" spans="18:46">
      <c r="R9175"/>
      <c r="S9175"/>
      <c r="U9175"/>
      <c r="V9175"/>
      <c r="X9175"/>
      <c r="Y9175"/>
      <c r="AA9175"/>
      <c r="AB9175"/>
      <c r="AD9175"/>
      <c r="AE9175"/>
      <c r="AG9175"/>
      <c r="AH9175"/>
      <c r="AJ9175"/>
      <c r="AK9175"/>
      <c r="AM9175"/>
      <c r="AN9175"/>
      <c r="AP9175"/>
      <c r="AQ9175"/>
      <c r="AS9175"/>
      <c r="AT9175"/>
    </row>
    <row r="9176" spans="18:46">
      <c r="R9176"/>
      <c r="S9176"/>
      <c r="U9176"/>
      <c r="V9176"/>
      <c r="X9176"/>
      <c r="Y9176"/>
      <c r="AA9176"/>
      <c r="AB9176"/>
      <c r="AD9176"/>
      <c r="AE9176"/>
      <c r="AG9176"/>
      <c r="AH9176"/>
      <c r="AJ9176"/>
      <c r="AK9176"/>
      <c r="AM9176"/>
      <c r="AN9176"/>
      <c r="AP9176"/>
      <c r="AQ9176"/>
      <c r="AS9176"/>
      <c r="AT9176"/>
    </row>
    <row r="9177" spans="18:46">
      <c r="R9177"/>
      <c r="S9177"/>
      <c r="U9177"/>
      <c r="V9177"/>
      <c r="X9177"/>
      <c r="Y9177"/>
      <c r="AA9177"/>
      <c r="AB9177"/>
      <c r="AD9177"/>
      <c r="AE9177"/>
      <c r="AG9177"/>
      <c r="AH9177"/>
      <c r="AJ9177"/>
      <c r="AK9177"/>
      <c r="AM9177"/>
      <c r="AN9177"/>
      <c r="AP9177"/>
      <c r="AQ9177"/>
      <c r="AS9177"/>
      <c r="AT9177"/>
    </row>
    <row r="9178" spans="18:46">
      <c r="R9178"/>
      <c r="S9178"/>
      <c r="U9178"/>
      <c r="V9178"/>
      <c r="X9178"/>
      <c r="Y9178"/>
      <c r="AA9178"/>
      <c r="AB9178"/>
      <c r="AD9178"/>
      <c r="AE9178"/>
      <c r="AG9178"/>
      <c r="AH9178"/>
      <c r="AJ9178"/>
      <c r="AK9178"/>
      <c r="AM9178"/>
      <c r="AN9178"/>
      <c r="AP9178"/>
      <c r="AQ9178"/>
      <c r="AS9178"/>
      <c r="AT9178"/>
    </row>
    <row r="9179" spans="18:46">
      <c r="R9179"/>
      <c r="S9179"/>
      <c r="U9179"/>
      <c r="V9179"/>
      <c r="X9179"/>
      <c r="Y9179"/>
      <c r="AA9179"/>
      <c r="AB9179"/>
      <c r="AD9179"/>
      <c r="AE9179"/>
      <c r="AG9179"/>
      <c r="AH9179"/>
      <c r="AJ9179"/>
      <c r="AK9179"/>
      <c r="AM9179"/>
      <c r="AN9179"/>
      <c r="AP9179"/>
      <c r="AQ9179"/>
      <c r="AS9179"/>
      <c r="AT9179"/>
    </row>
    <row r="9180" spans="18:46">
      <c r="R9180"/>
      <c r="S9180"/>
      <c r="U9180"/>
      <c r="V9180"/>
      <c r="X9180"/>
      <c r="Y9180"/>
      <c r="AA9180"/>
      <c r="AB9180"/>
      <c r="AD9180"/>
      <c r="AE9180"/>
      <c r="AG9180"/>
      <c r="AH9180"/>
      <c r="AJ9180"/>
      <c r="AK9180"/>
      <c r="AM9180"/>
      <c r="AN9180"/>
      <c r="AP9180"/>
      <c r="AQ9180"/>
      <c r="AS9180"/>
      <c r="AT9180"/>
    </row>
    <row r="9181" spans="18:46">
      <c r="R9181"/>
      <c r="S9181"/>
      <c r="U9181"/>
      <c r="V9181"/>
      <c r="X9181"/>
      <c r="Y9181"/>
      <c r="AA9181"/>
      <c r="AB9181"/>
      <c r="AD9181"/>
      <c r="AE9181"/>
      <c r="AG9181"/>
      <c r="AH9181"/>
      <c r="AJ9181"/>
      <c r="AK9181"/>
      <c r="AM9181"/>
      <c r="AN9181"/>
      <c r="AP9181"/>
      <c r="AQ9181"/>
      <c r="AS9181"/>
      <c r="AT9181"/>
    </row>
    <row r="9182" spans="18:46">
      <c r="R9182"/>
      <c r="S9182"/>
      <c r="U9182"/>
      <c r="V9182"/>
      <c r="X9182"/>
      <c r="Y9182"/>
      <c r="AA9182"/>
      <c r="AB9182"/>
      <c r="AD9182"/>
      <c r="AE9182"/>
      <c r="AG9182"/>
      <c r="AH9182"/>
      <c r="AJ9182"/>
      <c r="AK9182"/>
      <c r="AM9182"/>
      <c r="AN9182"/>
      <c r="AP9182"/>
      <c r="AQ9182"/>
      <c r="AS9182"/>
      <c r="AT9182"/>
    </row>
    <row r="9183" spans="18:46">
      <c r="R9183"/>
      <c r="S9183"/>
      <c r="U9183"/>
      <c r="V9183"/>
      <c r="X9183"/>
      <c r="Y9183"/>
      <c r="AA9183"/>
      <c r="AB9183"/>
      <c r="AD9183"/>
      <c r="AE9183"/>
      <c r="AG9183"/>
      <c r="AH9183"/>
      <c r="AJ9183"/>
      <c r="AK9183"/>
      <c r="AM9183"/>
      <c r="AN9183"/>
      <c r="AP9183"/>
      <c r="AQ9183"/>
      <c r="AS9183"/>
      <c r="AT9183"/>
    </row>
    <row r="9184" spans="18:46">
      <c r="R9184"/>
      <c r="S9184"/>
      <c r="U9184"/>
      <c r="V9184"/>
      <c r="X9184"/>
      <c r="Y9184"/>
      <c r="AA9184"/>
      <c r="AB9184"/>
      <c r="AD9184"/>
      <c r="AE9184"/>
      <c r="AG9184"/>
      <c r="AH9184"/>
      <c r="AJ9184"/>
      <c r="AK9184"/>
      <c r="AM9184"/>
      <c r="AN9184"/>
      <c r="AP9184"/>
      <c r="AQ9184"/>
      <c r="AS9184"/>
      <c r="AT9184"/>
    </row>
    <row r="9185" spans="18:46">
      <c r="R9185"/>
      <c r="S9185"/>
      <c r="U9185"/>
      <c r="V9185"/>
      <c r="X9185"/>
      <c r="Y9185"/>
      <c r="AA9185"/>
      <c r="AB9185"/>
      <c r="AD9185"/>
      <c r="AE9185"/>
      <c r="AG9185"/>
      <c r="AH9185"/>
      <c r="AJ9185"/>
      <c r="AK9185"/>
      <c r="AM9185"/>
      <c r="AN9185"/>
      <c r="AP9185"/>
      <c r="AQ9185"/>
      <c r="AS9185"/>
      <c r="AT9185"/>
    </row>
    <row r="9186" spans="18:46">
      <c r="R9186"/>
      <c r="S9186"/>
      <c r="U9186"/>
      <c r="V9186"/>
      <c r="X9186"/>
      <c r="Y9186"/>
      <c r="AA9186"/>
      <c r="AB9186"/>
      <c r="AD9186"/>
      <c r="AE9186"/>
      <c r="AG9186"/>
      <c r="AH9186"/>
      <c r="AJ9186"/>
      <c r="AK9186"/>
      <c r="AM9186"/>
      <c r="AN9186"/>
      <c r="AP9186"/>
      <c r="AQ9186"/>
      <c r="AS9186"/>
      <c r="AT9186"/>
    </row>
    <row r="9187" spans="18:46">
      <c r="R9187"/>
      <c r="S9187"/>
      <c r="U9187"/>
      <c r="V9187"/>
      <c r="X9187"/>
      <c r="Y9187"/>
      <c r="AA9187"/>
      <c r="AB9187"/>
      <c r="AD9187"/>
      <c r="AE9187"/>
      <c r="AG9187"/>
      <c r="AH9187"/>
      <c r="AJ9187"/>
      <c r="AK9187"/>
      <c r="AM9187"/>
      <c r="AN9187"/>
      <c r="AP9187"/>
      <c r="AQ9187"/>
      <c r="AS9187"/>
      <c r="AT9187"/>
    </row>
    <row r="9188" spans="18:46">
      <c r="R9188"/>
      <c r="S9188"/>
      <c r="U9188"/>
      <c r="V9188"/>
      <c r="X9188"/>
      <c r="Y9188"/>
      <c r="AA9188"/>
      <c r="AB9188"/>
      <c r="AD9188"/>
      <c r="AE9188"/>
      <c r="AG9188"/>
      <c r="AH9188"/>
      <c r="AJ9188"/>
      <c r="AK9188"/>
      <c r="AM9188"/>
      <c r="AN9188"/>
      <c r="AP9188"/>
      <c r="AQ9188"/>
      <c r="AS9188"/>
      <c r="AT9188"/>
    </row>
    <row r="9189" spans="18:46">
      <c r="R9189"/>
      <c r="S9189"/>
      <c r="U9189"/>
      <c r="V9189"/>
      <c r="X9189"/>
      <c r="Y9189"/>
      <c r="AA9189"/>
      <c r="AB9189"/>
      <c r="AD9189"/>
      <c r="AE9189"/>
      <c r="AG9189"/>
      <c r="AH9189"/>
      <c r="AJ9189"/>
      <c r="AK9189"/>
      <c r="AM9189"/>
      <c r="AN9189"/>
      <c r="AP9189"/>
      <c r="AQ9189"/>
      <c r="AS9189"/>
      <c r="AT9189"/>
    </row>
    <row r="9190" spans="18:46">
      <c r="R9190"/>
      <c r="S9190"/>
      <c r="U9190"/>
      <c r="V9190"/>
      <c r="X9190"/>
      <c r="Y9190"/>
      <c r="AA9190"/>
      <c r="AB9190"/>
      <c r="AD9190"/>
      <c r="AE9190"/>
      <c r="AG9190"/>
      <c r="AH9190"/>
      <c r="AJ9190"/>
      <c r="AK9190"/>
      <c r="AM9190"/>
      <c r="AN9190"/>
      <c r="AP9190"/>
      <c r="AQ9190"/>
      <c r="AS9190"/>
      <c r="AT9190"/>
    </row>
    <row r="9191" spans="18:46">
      <c r="R9191"/>
      <c r="S9191"/>
      <c r="U9191"/>
      <c r="V9191"/>
      <c r="X9191"/>
      <c r="Y9191"/>
      <c r="AA9191"/>
      <c r="AB9191"/>
      <c r="AD9191"/>
      <c r="AE9191"/>
      <c r="AG9191"/>
      <c r="AH9191"/>
      <c r="AJ9191"/>
      <c r="AK9191"/>
      <c r="AM9191"/>
      <c r="AN9191"/>
      <c r="AP9191"/>
      <c r="AQ9191"/>
      <c r="AS9191"/>
      <c r="AT9191"/>
    </row>
    <row r="9192" spans="18:46">
      <c r="R9192"/>
      <c r="S9192"/>
      <c r="U9192"/>
      <c r="V9192"/>
      <c r="X9192"/>
      <c r="Y9192"/>
      <c r="AA9192"/>
      <c r="AB9192"/>
      <c r="AD9192"/>
      <c r="AE9192"/>
      <c r="AG9192"/>
      <c r="AH9192"/>
      <c r="AJ9192"/>
      <c r="AK9192"/>
      <c r="AM9192"/>
      <c r="AN9192"/>
      <c r="AP9192"/>
      <c r="AQ9192"/>
      <c r="AS9192"/>
      <c r="AT9192"/>
    </row>
    <row r="9193" spans="18:46">
      <c r="R9193"/>
      <c r="S9193"/>
      <c r="U9193"/>
      <c r="V9193"/>
      <c r="X9193"/>
      <c r="Y9193"/>
      <c r="AA9193"/>
      <c r="AB9193"/>
      <c r="AD9193"/>
      <c r="AE9193"/>
      <c r="AG9193"/>
      <c r="AH9193"/>
      <c r="AJ9193"/>
      <c r="AK9193"/>
      <c r="AM9193"/>
      <c r="AN9193"/>
      <c r="AP9193"/>
      <c r="AQ9193"/>
      <c r="AS9193"/>
      <c r="AT9193"/>
    </row>
    <row r="9194" spans="18:46">
      <c r="R9194"/>
      <c r="S9194"/>
      <c r="U9194"/>
      <c r="V9194"/>
      <c r="X9194"/>
      <c r="Y9194"/>
      <c r="AA9194"/>
      <c r="AB9194"/>
      <c r="AD9194"/>
      <c r="AE9194"/>
      <c r="AG9194"/>
      <c r="AH9194"/>
      <c r="AJ9194"/>
      <c r="AK9194"/>
      <c r="AM9194"/>
      <c r="AN9194"/>
      <c r="AP9194"/>
      <c r="AQ9194"/>
      <c r="AS9194"/>
      <c r="AT9194"/>
    </row>
    <row r="9195" spans="18:46">
      <c r="R9195"/>
      <c r="S9195"/>
      <c r="U9195"/>
      <c r="V9195"/>
      <c r="X9195"/>
      <c r="Y9195"/>
      <c r="AA9195"/>
      <c r="AB9195"/>
      <c r="AD9195"/>
      <c r="AE9195"/>
      <c r="AG9195"/>
      <c r="AH9195"/>
      <c r="AJ9195"/>
      <c r="AK9195"/>
      <c r="AM9195"/>
      <c r="AN9195"/>
      <c r="AP9195"/>
      <c r="AQ9195"/>
      <c r="AS9195"/>
      <c r="AT9195"/>
    </row>
    <row r="9196" spans="18:46">
      <c r="R9196"/>
      <c r="S9196"/>
      <c r="U9196"/>
      <c r="V9196"/>
      <c r="X9196"/>
      <c r="Y9196"/>
      <c r="AA9196"/>
      <c r="AB9196"/>
      <c r="AD9196"/>
      <c r="AE9196"/>
      <c r="AG9196"/>
      <c r="AH9196"/>
      <c r="AJ9196"/>
      <c r="AK9196"/>
      <c r="AM9196"/>
      <c r="AN9196"/>
      <c r="AP9196"/>
      <c r="AQ9196"/>
      <c r="AS9196"/>
      <c r="AT9196"/>
    </row>
    <row r="9197" spans="18:46">
      <c r="R9197"/>
      <c r="S9197"/>
      <c r="U9197"/>
      <c r="V9197"/>
      <c r="X9197"/>
      <c r="Y9197"/>
      <c r="AA9197"/>
      <c r="AB9197"/>
      <c r="AD9197"/>
      <c r="AE9197"/>
      <c r="AG9197"/>
      <c r="AH9197"/>
      <c r="AJ9197"/>
      <c r="AK9197"/>
      <c r="AM9197"/>
      <c r="AN9197"/>
      <c r="AP9197"/>
      <c r="AQ9197"/>
      <c r="AS9197"/>
      <c r="AT9197"/>
    </row>
    <row r="9198" spans="18:46">
      <c r="R9198"/>
      <c r="S9198"/>
      <c r="U9198"/>
      <c r="V9198"/>
      <c r="X9198"/>
      <c r="Y9198"/>
      <c r="AA9198"/>
      <c r="AB9198"/>
      <c r="AD9198"/>
      <c r="AE9198"/>
      <c r="AG9198"/>
      <c r="AH9198"/>
      <c r="AJ9198"/>
      <c r="AK9198"/>
      <c r="AM9198"/>
      <c r="AN9198"/>
      <c r="AP9198"/>
      <c r="AQ9198"/>
      <c r="AS9198"/>
      <c r="AT9198"/>
    </row>
    <row r="9199" spans="18:46">
      <c r="R9199"/>
      <c r="S9199"/>
      <c r="U9199"/>
      <c r="V9199"/>
      <c r="X9199"/>
      <c r="Y9199"/>
      <c r="AA9199"/>
      <c r="AB9199"/>
      <c r="AD9199"/>
      <c r="AE9199"/>
      <c r="AG9199"/>
      <c r="AH9199"/>
      <c r="AJ9199"/>
      <c r="AK9199"/>
      <c r="AM9199"/>
      <c r="AN9199"/>
      <c r="AP9199"/>
      <c r="AQ9199"/>
      <c r="AS9199"/>
      <c r="AT9199"/>
    </row>
    <row r="9200" spans="18:46">
      <c r="R9200"/>
      <c r="S9200"/>
      <c r="U9200"/>
      <c r="V9200"/>
      <c r="X9200"/>
      <c r="Y9200"/>
      <c r="AA9200"/>
      <c r="AB9200"/>
      <c r="AD9200"/>
      <c r="AE9200"/>
      <c r="AG9200"/>
      <c r="AH9200"/>
      <c r="AJ9200"/>
      <c r="AK9200"/>
      <c r="AM9200"/>
      <c r="AN9200"/>
      <c r="AP9200"/>
      <c r="AQ9200"/>
      <c r="AS9200"/>
      <c r="AT9200"/>
    </row>
    <row r="9201" spans="18:46">
      <c r="R9201"/>
      <c r="S9201"/>
      <c r="U9201"/>
      <c r="V9201"/>
      <c r="X9201"/>
      <c r="Y9201"/>
      <c r="AA9201"/>
      <c r="AB9201"/>
      <c r="AD9201"/>
      <c r="AE9201"/>
      <c r="AG9201"/>
      <c r="AH9201"/>
      <c r="AJ9201"/>
      <c r="AK9201"/>
      <c r="AM9201"/>
      <c r="AN9201"/>
      <c r="AP9201"/>
      <c r="AQ9201"/>
      <c r="AS9201"/>
      <c r="AT9201"/>
    </row>
    <row r="9202" spans="18:46">
      <c r="R9202"/>
      <c r="S9202"/>
      <c r="U9202"/>
      <c r="V9202"/>
      <c r="X9202"/>
      <c r="Y9202"/>
      <c r="AA9202"/>
      <c r="AB9202"/>
      <c r="AD9202"/>
      <c r="AE9202"/>
      <c r="AG9202"/>
      <c r="AH9202"/>
      <c r="AJ9202"/>
      <c r="AK9202"/>
      <c r="AM9202"/>
      <c r="AN9202"/>
      <c r="AP9202"/>
      <c r="AQ9202"/>
      <c r="AS9202"/>
      <c r="AT9202"/>
    </row>
    <row r="9203" spans="18:46">
      <c r="R9203"/>
      <c r="S9203"/>
      <c r="U9203"/>
      <c r="V9203"/>
      <c r="X9203"/>
      <c r="Y9203"/>
      <c r="AA9203"/>
      <c r="AB9203"/>
      <c r="AD9203"/>
      <c r="AE9203"/>
      <c r="AG9203"/>
      <c r="AH9203"/>
      <c r="AJ9203"/>
      <c r="AK9203"/>
      <c r="AM9203"/>
      <c r="AN9203"/>
      <c r="AP9203"/>
      <c r="AQ9203"/>
      <c r="AS9203"/>
      <c r="AT9203"/>
    </row>
    <row r="9204" spans="18:46">
      <c r="R9204"/>
      <c r="S9204"/>
      <c r="U9204"/>
      <c r="V9204"/>
      <c r="X9204"/>
      <c r="Y9204"/>
      <c r="AA9204"/>
      <c r="AB9204"/>
      <c r="AD9204"/>
      <c r="AE9204"/>
      <c r="AG9204"/>
      <c r="AH9204"/>
      <c r="AJ9204"/>
      <c r="AK9204"/>
      <c r="AM9204"/>
      <c r="AN9204"/>
      <c r="AP9204"/>
      <c r="AQ9204"/>
      <c r="AS9204"/>
      <c r="AT9204"/>
    </row>
    <row r="9205" spans="18:46">
      <c r="R9205"/>
      <c r="S9205"/>
      <c r="U9205"/>
      <c r="V9205"/>
      <c r="X9205"/>
      <c r="Y9205"/>
      <c r="AA9205"/>
      <c r="AB9205"/>
      <c r="AD9205"/>
      <c r="AE9205"/>
      <c r="AG9205"/>
      <c r="AH9205"/>
      <c r="AJ9205"/>
      <c r="AK9205"/>
      <c r="AM9205"/>
      <c r="AN9205"/>
      <c r="AP9205"/>
      <c r="AQ9205"/>
      <c r="AS9205"/>
      <c r="AT9205"/>
    </row>
    <row r="9206" spans="18:46">
      <c r="R9206"/>
      <c r="S9206"/>
      <c r="U9206"/>
      <c r="V9206"/>
      <c r="X9206"/>
      <c r="Y9206"/>
      <c r="AA9206"/>
      <c r="AB9206"/>
      <c r="AD9206"/>
      <c r="AE9206"/>
      <c r="AG9206"/>
      <c r="AH9206"/>
      <c r="AJ9206"/>
      <c r="AK9206"/>
      <c r="AM9206"/>
      <c r="AN9206"/>
      <c r="AP9206"/>
      <c r="AQ9206"/>
      <c r="AS9206"/>
      <c r="AT9206"/>
    </row>
    <row r="9207" spans="18:46">
      <c r="R9207"/>
      <c r="S9207"/>
      <c r="U9207"/>
      <c r="V9207"/>
      <c r="X9207"/>
      <c r="Y9207"/>
      <c r="AA9207"/>
      <c r="AB9207"/>
      <c r="AD9207"/>
      <c r="AE9207"/>
      <c r="AG9207"/>
      <c r="AH9207"/>
      <c r="AJ9207"/>
      <c r="AK9207"/>
      <c r="AM9207"/>
      <c r="AN9207"/>
      <c r="AP9207"/>
      <c r="AQ9207"/>
      <c r="AS9207"/>
      <c r="AT9207"/>
    </row>
    <row r="9208" spans="18:46">
      <c r="R9208"/>
      <c r="S9208"/>
      <c r="U9208"/>
      <c r="V9208"/>
      <c r="X9208"/>
      <c r="Y9208"/>
      <c r="AA9208"/>
      <c r="AB9208"/>
      <c r="AD9208"/>
      <c r="AE9208"/>
      <c r="AG9208"/>
      <c r="AH9208"/>
      <c r="AJ9208"/>
      <c r="AK9208"/>
      <c r="AM9208"/>
      <c r="AN9208"/>
      <c r="AP9208"/>
      <c r="AQ9208"/>
      <c r="AS9208"/>
      <c r="AT9208"/>
    </row>
    <row r="9209" spans="18:46">
      <c r="R9209"/>
      <c r="S9209"/>
      <c r="U9209"/>
      <c r="V9209"/>
      <c r="X9209"/>
      <c r="Y9209"/>
      <c r="AA9209"/>
      <c r="AB9209"/>
      <c r="AD9209"/>
      <c r="AE9209"/>
      <c r="AG9209"/>
      <c r="AH9209"/>
      <c r="AJ9209"/>
      <c r="AK9209"/>
      <c r="AM9209"/>
      <c r="AN9209"/>
      <c r="AP9209"/>
      <c r="AQ9209"/>
      <c r="AS9209"/>
      <c r="AT9209"/>
    </row>
    <row r="9210" spans="18:46">
      <c r="R9210"/>
      <c r="S9210"/>
      <c r="U9210"/>
      <c r="V9210"/>
      <c r="X9210"/>
      <c r="Y9210"/>
      <c r="AA9210"/>
      <c r="AB9210"/>
      <c r="AD9210"/>
      <c r="AE9210"/>
      <c r="AG9210"/>
      <c r="AH9210"/>
      <c r="AJ9210"/>
      <c r="AK9210"/>
      <c r="AM9210"/>
      <c r="AN9210"/>
      <c r="AP9210"/>
      <c r="AQ9210"/>
      <c r="AS9210"/>
      <c r="AT9210"/>
    </row>
    <row r="9211" spans="18:46">
      <c r="R9211"/>
      <c r="S9211"/>
      <c r="U9211"/>
      <c r="V9211"/>
      <c r="X9211"/>
      <c r="Y9211"/>
      <c r="AA9211"/>
      <c r="AB9211"/>
      <c r="AD9211"/>
      <c r="AE9211"/>
      <c r="AG9211"/>
      <c r="AH9211"/>
      <c r="AJ9211"/>
      <c r="AK9211"/>
      <c r="AM9211"/>
      <c r="AN9211"/>
      <c r="AP9211"/>
      <c r="AQ9211"/>
      <c r="AS9211"/>
      <c r="AT9211"/>
    </row>
    <row r="9212" spans="18:46">
      <c r="R9212"/>
      <c r="S9212"/>
      <c r="U9212"/>
      <c r="V9212"/>
      <c r="X9212"/>
      <c r="Y9212"/>
      <c r="AA9212"/>
      <c r="AB9212"/>
      <c r="AD9212"/>
      <c r="AE9212"/>
      <c r="AG9212"/>
      <c r="AH9212"/>
      <c r="AJ9212"/>
      <c r="AK9212"/>
      <c r="AM9212"/>
      <c r="AN9212"/>
      <c r="AP9212"/>
      <c r="AQ9212"/>
      <c r="AS9212"/>
      <c r="AT9212"/>
    </row>
    <row r="9213" spans="18:46">
      <c r="R9213"/>
      <c r="S9213"/>
      <c r="U9213"/>
      <c r="V9213"/>
      <c r="X9213"/>
      <c r="Y9213"/>
      <c r="AA9213"/>
      <c r="AB9213"/>
      <c r="AD9213"/>
      <c r="AE9213"/>
      <c r="AG9213"/>
      <c r="AH9213"/>
      <c r="AJ9213"/>
      <c r="AK9213"/>
      <c r="AM9213"/>
      <c r="AN9213"/>
      <c r="AP9213"/>
      <c r="AQ9213"/>
      <c r="AS9213"/>
      <c r="AT9213"/>
    </row>
    <row r="9214" spans="18:46">
      <c r="R9214"/>
      <c r="S9214"/>
      <c r="U9214"/>
      <c r="V9214"/>
      <c r="X9214"/>
      <c r="Y9214"/>
      <c r="AA9214"/>
      <c r="AB9214"/>
      <c r="AD9214"/>
      <c r="AE9214"/>
      <c r="AG9214"/>
      <c r="AH9214"/>
      <c r="AJ9214"/>
      <c r="AK9214"/>
      <c r="AM9214"/>
      <c r="AN9214"/>
      <c r="AP9214"/>
      <c r="AQ9214"/>
      <c r="AS9214"/>
      <c r="AT9214"/>
    </row>
    <row r="9215" spans="18:46">
      <c r="R9215"/>
      <c r="S9215"/>
      <c r="U9215"/>
      <c r="V9215"/>
      <c r="X9215"/>
      <c r="Y9215"/>
      <c r="AA9215"/>
      <c r="AB9215"/>
      <c r="AD9215"/>
      <c r="AE9215"/>
      <c r="AG9215"/>
      <c r="AH9215"/>
      <c r="AJ9215"/>
      <c r="AK9215"/>
      <c r="AM9215"/>
      <c r="AN9215"/>
      <c r="AP9215"/>
      <c r="AQ9215"/>
      <c r="AS9215"/>
      <c r="AT9215"/>
    </row>
    <row r="9216" spans="18:46">
      <c r="R9216"/>
      <c r="S9216"/>
      <c r="U9216"/>
      <c r="V9216"/>
      <c r="X9216"/>
      <c r="Y9216"/>
      <c r="AA9216"/>
      <c r="AB9216"/>
      <c r="AD9216"/>
      <c r="AE9216"/>
      <c r="AG9216"/>
      <c r="AH9216"/>
      <c r="AJ9216"/>
      <c r="AK9216"/>
      <c r="AM9216"/>
      <c r="AN9216"/>
      <c r="AP9216"/>
      <c r="AQ9216"/>
      <c r="AS9216"/>
      <c r="AT9216"/>
    </row>
    <row r="9217" spans="18:46">
      <c r="R9217"/>
      <c r="S9217"/>
      <c r="U9217"/>
      <c r="V9217"/>
      <c r="X9217"/>
      <c r="Y9217"/>
      <c r="AA9217"/>
      <c r="AB9217"/>
      <c r="AD9217"/>
      <c r="AE9217"/>
      <c r="AG9217"/>
      <c r="AH9217"/>
      <c r="AJ9217"/>
      <c r="AK9217"/>
      <c r="AM9217"/>
      <c r="AN9217"/>
      <c r="AP9217"/>
      <c r="AQ9217"/>
      <c r="AS9217"/>
      <c r="AT9217"/>
    </row>
    <row r="9218" spans="18:46">
      <c r="R9218"/>
      <c r="S9218"/>
      <c r="U9218"/>
      <c r="V9218"/>
      <c r="X9218"/>
      <c r="Y9218"/>
      <c r="AA9218"/>
      <c r="AB9218"/>
      <c r="AD9218"/>
      <c r="AE9218"/>
      <c r="AG9218"/>
      <c r="AH9218"/>
      <c r="AJ9218"/>
      <c r="AK9218"/>
      <c r="AM9218"/>
      <c r="AN9218"/>
      <c r="AP9218"/>
      <c r="AQ9218"/>
      <c r="AS9218"/>
      <c r="AT9218"/>
    </row>
    <row r="9219" spans="18:46">
      <c r="R9219"/>
      <c r="S9219"/>
      <c r="U9219"/>
      <c r="V9219"/>
      <c r="X9219"/>
      <c r="Y9219"/>
      <c r="AA9219"/>
      <c r="AB9219"/>
      <c r="AD9219"/>
      <c r="AE9219"/>
      <c r="AG9219"/>
      <c r="AH9219"/>
      <c r="AJ9219"/>
      <c r="AK9219"/>
      <c r="AM9219"/>
      <c r="AN9219"/>
      <c r="AP9219"/>
      <c r="AQ9219"/>
      <c r="AS9219"/>
      <c r="AT9219"/>
    </row>
    <row r="9220" spans="18:46">
      <c r="R9220"/>
      <c r="S9220"/>
      <c r="U9220"/>
      <c r="V9220"/>
      <c r="X9220"/>
      <c r="Y9220"/>
      <c r="AA9220"/>
      <c r="AB9220"/>
      <c r="AD9220"/>
      <c r="AE9220"/>
      <c r="AG9220"/>
      <c r="AH9220"/>
      <c r="AJ9220"/>
      <c r="AK9220"/>
      <c r="AM9220"/>
      <c r="AN9220"/>
      <c r="AP9220"/>
      <c r="AQ9220"/>
      <c r="AS9220"/>
      <c r="AT9220"/>
    </row>
    <row r="9221" spans="18:46">
      <c r="R9221"/>
      <c r="S9221"/>
      <c r="U9221"/>
      <c r="V9221"/>
      <c r="X9221"/>
      <c r="Y9221"/>
      <c r="AA9221"/>
      <c r="AB9221"/>
      <c r="AD9221"/>
      <c r="AE9221"/>
      <c r="AG9221"/>
      <c r="AH9221"/>
      <c r="AJ9221"/>
      <c r="AK9221"/>
      <c r="AM9221"/>
      <c r="AN9221"/>
      <c r="AP9221"/>
      <c r="AQ9221"/>
      <c r="AS9221"/>
      <c r="AT9221"/>
    </row>
    <row r="9222" spans="18:46">
      <c r="R9222"/>
      <c r="S9222"/>
      <c r="U9222"/>
      <c r="V9222"/>
      <c r="X9222"/>
      <c r="Y9222"/>
      <c r="AA9222"/>
      <c r="AB9222"/>
      <c r="AD9222"/>
      <c r="AE9222"/>
      <c r="AG9222"/>
      <c r="AH9222"/>
      <c r="AJ9222"/>
      <c r="AK9222"/>
      <c r="AM9222"/>
      <c r="AN9222"/>
      <c r="AP9222"/>
      <c r="AQ9222"/>
      <c r="AS9222"/>
      <c r="AT9222"/>
    </row>
    <row r="9223" spans="18:46">
      <c r="R9223"/>
      <c r="S9223"/>
      <c r="U9223"/>
      <c r="V9223"/>
      <c r="X9223"/>
      <c r="Y9223"/>
      <c r="AA9223"/>
      <c r="AB9223"/>
      <c r="AD9223"/>
      <c r="AE9223"/>
      <c r="AG9223"/>
      <c r="AH9223"/>
      <c r="AJ9223"/>
      <c r="AK9223"/>
      <c r="AM9223"/>
      <c r="AN9223"/>
      <c r="AP9223"/>
      <c r="AQ9223"/>
      <c r="AS9223"/>
      <c r="AT9223"/>
    </row>
    <row r="9224" spans="18:46">
      <c r="R9224"/>
      <c r="S9224"/>
      <c r="U9224"/>
      <c r="V9224"/>
      <c r="X9224"/>
      <c r="Y9224"/>
      <c r="AA9224"/>
      <c r="AB9224"/>
      <c r="AD9224"/>
      <c r="AE9224"/>
      <c r="AG9224"/>
      <c r="AH9224"/>
      <c r="AJ9224"/>
      <c r="AK9224"/>
      <c r="AM9224"/>
      <c r="AN9224"/>
      <c r="AP9224"/>
      <c r="AQ9224"/>
      <c r="AS9224"/>
      <c r="AT9224"/>
    </row>
    <row r="9225" spans="18:46">
      <c r="R9225"/>
      <c r="S9225"/>
      <c r="U9225"/>
      <c r="V9225"/>
      <c r="X9225"/>
      <c r="Y9225"/>
      <c r="AA9225"/>
      <c r="AB9225"/>
      <c r="AD9225"/>
      <c r="AE9225"/>
      <c r="AG9225"/>
      <c r="AH9225"/>
      <c r="AJ9225"/>
      <c r="AK9225"/>
      <c r="AM9225"/>
      <c r="AN9225"/>
      <c r="AP9225"/>
      <c r="AQ9225"/>
      <c r="AS9225"/>
      <c r="AT9225"/>
    </row>
    <row r="9226" spans="18:46">
      <c r="R9226"/>
      <c r="S9226"/>
      <c r="U9226"/>
      <c r="V9226"/>
      <c r="X9226"/>
      <c r="Y9226"/>
      <c r="AA9226"/>
      <c r="AB9226"/>
      <c r="AD9226"/>
      <c r="AE9226"/>
      <c r="AG9226"/>
      <c r="AH9226"/>
      <c r="AJ9226"/>
      <c r="AK9226"/>
      <c r="AM9226"/>
      <c r="AN9226"/>
      <c r="AP9226"/>
      <c r="AQ9226"/>
      <c r="AS9226"/>
      <c r="AT9226"/>
    </row>
    <row r="9227" spans="18:46">
      <c r="R9227"/>
      <c r="S9227"/>
      <c r="U9227"/>
      <c r="V9227"/>
      <c r="X9227"/>
      <c r="Y9227"/>
      <c r="AA9227"/>
      <c r="AB9227"/>
      <c r="AD9227"/>
      <c r="AE9227"/>
      <c r="AG9227"/>
      <c r="AH9227"/>
      <c r="AJ9227"/>
      <c r="AK9227"/>
      <c r="AM9227"/>
      <c r="AN9227"/>
      <c r="AP9227"/>
      <c r="AQ9227"/>
      <c r="AS9227"/>
      <c r="AT9227"/>
    </row>
    <row r="9228" spans="18:46">
      <c r="R9228"/>
      <c r="S9228"/>
      <c r="U9228"/>
      <c r="V9228"/>
      <c r="X9228"/>
      <c r="Y9228"/>
      <c r="AA9228"/>
      <c r="AB9228"/>
      <c r="AD9228"/>
      <c r="AE9228"/>
      <c r="AG9228"/>
      <c r="AH9228"/>
      <c r="AJ9228"/>
      <c r="AK9228"/>
      <c r="AM9228"/>
      <c r="AN9228"/>
      <c r="AP9228"/>
      <c r="AQ9228"/>
      <c r="AS9228"/>
      <c r="AT9228"/>
    </row>
    <row r="9229" spans="18:46">
      <c r="R9229"/>
      <c r="S9229"/>
      <c r="U9229"/>
      <c r="V9229"/>
      <c r="X9229"/>
      <c r="Y9229"/>
      <c r="AA9229"/>
      <c r="AB9229"/>
      <c r="AD9229"/>
      <c r="AE9229"/>
      <c r="AG9229"/>
      <c r="AH9229"/>
      <c r="AJ9229"/>
      <c r="AK9229"/>
      <c r="AM9229"/>
      <c r="AN9229"/>
      <c r="AP9229"/>
      <c r="AQ9229"/>
      <c r="AS9229"/>
      <c r="AT9229"/>
    </row>
    <row r="9230" spans="18:46">
      <c r="R9230"/>
      <c r="S9230"/>
      <c r="U9230"/>
      <c r="V9230"/>
      <c r="X9230"/>
      <c r="Y9230"/>
      <c r="AA9230"/>
      <c r="AB9230"/>
      <c r="AD9230"/>
      <c r="AE9230"/>
      <c r="AG9230"/>
      <c r="AH9230"/>
      <c r="AJ9230"/>
      <c r="AK9230"/>
      <c r="AM9230"/>
      <c r="AN9230"/>
      <c r="AP9230"/>
      <c r="AQ9230"/>
      <c r="AS9230"/>
      <c r="AT9230"/>
    </row>
    <row r="9231" spans="18:46">
      <c r="R9231"/>
      <c r="S9231"/>
      <c r="U9231"/>
      <c r="V9231"/>
      <c r="X9231"/>
      <c r="Y9231"/>
      <c r="AA9231"/>
      <c r="AB9231"/>
      <c r="AD9231"/>
      <c r="AE9231"/>
      <c r="AG9231"/>
      <c r="AH9231"/>
      <c r="AJ9231"/>
      <c r="AK9231"/>
      <c r="AM9231"/>
      <c r="AN9231"/>
      <c r="AP9231"/>
      <c r="AQ9231"/>
      <c r="AS9231"/>
      <c r="AT9231"/>
    </row>
    <row r="9232" spans="18:46">
      <c r="R9232"/>
      <c r="S9232"/>
      <c r="U9232"/>
      <c r="V9232"/>
      <c r="X9232"/>
      <c r="Y9232"/>
      <c r="AA9232"/>
      <c r="AB9232"/>
      <c r="AD9232"/>
      <c r="AE9232"/>
      <c r="AG9232"/>
      <c r="AH9232"/>
      <c r="AJ9232"/>
      <c r="AK9232"/>
      <c r="AM9232"/>
      <c r="AN9232"/>
      <c r="AP9232"/>
      <c r="AQ9232"/>
      <c r="AS9232"/>
      <c r="AT9232"/>
    </row>
    <row r="9233" spans="18:46">
      <c r="R9233"/>
      <c r="S9233"/>
      <c r="U9233"/>
      <c r="V9233"/>
      <c r="X9233"/>
      <c r="Y9233"/>
      <c r="AA9233"/>
      <c r="AB9233"/>
      <c r="AD9233"/>
      <c r="AE9233"/>
      <c r="AG9233"/>
      <c r="AH9233"/>
      <c r="AJ9233"/>
      <c r="AK9233"/>
      <c r="AM9233"/>
      <c r="AN9233"/>
      <c r="AP9233"/>
      <c r="AQ9233"/>
      <c r="AS9233"/>
      <c r="AT9233"/>
    </row>
    <row r="9234" spans="18:46">
      <c r="R9234"/>
      <c r="S9234"/>
      <c r="U9234"/>
      <c r="V9234"/>
      <c r="X9234"/>
      <c r="Y9234"/>
      <c r="AA9234"/>
      <c r="AB9234"/>
      <c r="AD9234"/>
      <c r="AE9234"/>
      <c r="AG9234"/>
      <c r="AH9234"/>
      <c r="AJ9234"/>
      <c r="AK9234"/>
      <c r="AM9234"/>
      <c r="AN9234"/>
      <c r="AP9234"/>
      <c r="AQ9234"/>
      <c r="AS9234"/>
      <c r="AT9234"/>
    </row>
    <row r="9235" spans="18:46">
      <c r="R9235"/>
      <c r="S9235"/>
      <c r="U9235"/>
      <c r="V9235"/>
      <c r="X9235"/>
      <c r="Y9235"/>
      <c r="AA9235"/>
      <c r="AB9235"/>
      <c r="AD9235"/>
      <c r="AE9235"/>
      <c r="AG9235"/>
      <c r="AH9235"/>
      <c r="AJ9235"/>
      <c r="AK9235"/>
      <c r="AM9235"/>
      <c r="AN9235"/>
      <c r="AP9235"/>
      <c r="AQ9235"/>
      <c r="AS9235"/>
      <c r="AT9235"/>
    </row>
    <row r="9236" spans="18:46">
      <c r="R9236"/>
      <c r="S9236"/>
      <c r="U9236"/>
      <c r="V9236"/>
      <c r="X9236"/>
      <c r="Y9236"/>
      <c r="AA9236"/>
      <c r="AB9236"/>
      <c r="AD9236"/>
      <c r="AE9236"/>
      <c r="AG9236"/>
      <c r="AH9236"/>
      <c r="AJ9236"/>
      <c r="AK9236"/>
      <c r="AM9236"/>
      <c r="AN9236"/>
      <c r="AP9236"/>
      <c r="AQ9236"/>
      <c r="AS9236"/>
      <c r="AT9236"/>
    </row>
    <row r="9237" spans="18:46">
      <c r="R9237"/>
      <c r="S9237"/>
      <c r="U9237"/>
      <c r="V9237"/>
      <c r="X9237"/>
      <c r="Y9237"/>
      <c r="AA9237"/>
      <c r="AB9237"/>
      <c r="AD9237"/>
      <c r="AE9237"/>
      <c r="AG9237"/>
      <c r="AH9237"/>
      <c r="AJ9237"/>
      <c r="AK9237"/>
      <c r="AM9237"/>
      <c r="AN9237"/>
      <c r="AP9237"/>
      <c r="AQ9237"/>
      <c r="AS9237"/>
      <c r="AT9237"/>
    </row>
    <row r="9238" spans="18:46">
      <c r="R9238"/>
      <c r="S9238"/>
      <c r="U9238"/>
      <c r="V9238"/>
      <c r="X9238"/>
      <c r="Y9238"/>
      <c r="AA9238"/>
      <c r="AB9238"/>
      <c r="AD9238"/>
      <c r="AE9238"/>
      <c r="AG9238"/>
      <c r="AH9238"/>
      <c r="AJ9238"/>
      <c r="AK9238"/>
      <c r="AM9238"/>
      <c r="AN9238"/>
      <c r="AP9238"/>
      <c r="AQ9238"/>
      <c r="AS9238"/>
      <c r="AT9238"/>
    </row>
    <row r="9239" spans="18:46">
      <c r="R9239"/>
      <c r="S9239"/>
      <c r="U9239"/>
      <c r="V9239"/>
      <c r="X9239"/>
      <c r="Y9239"/>
      <c r="AA9239"/>
      <c r="AB9239"/>
      <c r="AD9239"/>
      <c r="AE9239"/>
      <c r="AG9239"/>
      <c r="AH9239"/>
      <c r="AJ9239"/>
      <c r="AK9239"/>
      <c r="AM9239"/>
      <c r="AN9239"/>
      <c r="AP9239"/>
      <c r="AQ9239"/>
      <c r="AS9239"/>
      <c r="AT9239"/>
    </row>
    <row r="9240" spans="18:46">
      <c r="R9240"/>
      <c r="S9240"/>
      <c r="U9240"/>
      <c r="V9240"/>
      <c r="X9240"/>
      <c r="Y9240"/>
      <c r="AA9240"/>
      <c r="AB9240"/>
      <c r="AD9240"/>
      <c r="AE9240"/>
      <c r="AG9240"/>
      <c r="AH9240"/>
      <c r="AJ9240"/>
      <c r="AK9240"/>
      <c r="AM9240"/>
      <c r="AN9240"/>
      <c r="AP9240"/>
      <c r="AQ9240"/>
      <c r="AS9240"/>
      <c r="AT9240"/>
    </row>
    <row r="9241" spans="18:46">
      <c r="R9241"/>
      <c r="S9241"/>
      <c r="U9241"/>
      <c r="V9241"/>
      <c r="X9241"/>
      <c r="Y9241"/>
      <c r="AA9241"/>
      <c r="AB9241"/>
      <c r="AD9241"/>
      <c r="AE9241"/>
      <c r="AG9241"/>
      <c r="AH9241"/>
      <c r="AJ9241"/>
      <c r="AK9241"/>
      <c r="AM9241"/>
      <c r="AN9241"/>
      <c r="AP9241"/>
      <c r="AQ9241"/>
      <c r="AS9241"/>
      <c r="AT9241"/>
    </row>
    <row r="9242" spans="18:46">
      <c r="R9242"/>
      <c r="S9242"/>
      <c r="U9242"/>
      <c r="V9242"/>
      <c r="X9242"/>
      <c r="Y9242"/>
      <c r="AA9242"/>
      <c r="AB9242"/>
      <c r="AD9242"/>
      <c r="AE9242"/>
      <c r="AG9242"/>
      <c r="AH9242"/>
      <c r="AJ9242"/>
      <c r="AK9242"/>
      <c r="AM9242"/>
      <c r="AN9242"/>
      <c r="AP9242"/>
      <c r="AQ9242"/>
      <c r="AS9242"/>
      <c r="AT9242"/>
    </row>
    <row r="9243" spans="18:46">
      <c r="R9243"/>
      <c r="S9243"/>
      <c r="U9243"/>
      <c r="V9243"/>
      <c r="X9243"/>
      <c r="Y9243"/>
      <c r="AA9243"/>
      <c r="AB9243"/>
      <c r="AD9243"/>
      <c r="AE9243"/>
      <c r="AG9243"/>
      <c r="AH9243"/>
      <c r="AJ9243"/>
      <c r="AK9243"/>
      <c r="AM9243"/>
      <c r="AN9243"/>
      <c r="AP9243"/>
      <c r="AQ9243"/>
      <c r="AS9243"/>
      <c r="AT9243"/>
    </row>
    <row r="9244" spans="18:46">
      <c r="R9244"/>
      <c r="S9244"/>
      <c r="U9244"/>
      <c r="V9244"/>
      <c r="X9244"/>
      <c r="Y9244"/>
      <c r="AA9244"/>
      <c r="AB9244"/>
      <c r="AD9244"/>
      <c r="AE9244"/>
      <c r="AG9244"/>
      <c r="AH9244"/>
      <c r="AJ9244"/>
      <c r="AK9244"/>
      <c r="AM9244"/>
      <c r="AN9244"/>
      <c r="AP9244"/>
      <c r="AQ9244"/>
      <c r="AS9244"/>
      <c r="AT9244"/>
    </row>
    <row r="9245" spans="18:46">
      <c r="R9245"/>
      <c r="S9245"/>
      <c r="U9245"/>
      <c r="V9245"/>
      <c r="X9245"/>
      <c r="Y9245"/>
      <c r="AA9245"/>
      <c r="AB9245"/>
      <c r="AD9245"/>
      <c r="AE9245"/>
      <c r="AG9245"/>
      <c r="AH9245"/>
      <c r="AJ9245"/>
      <c r="AK9245"/>
      <c r="AM9245"/>
      <c r="AN9245"/>
      <c r="AP9245"/>
      <c r="AQ9245"/>
      <c r="AS9245"/>
      <c r="AT9245"/>
    </row>
    <row r="9246" spans="18:46">
      <c r="R9246"/>
      <c r="S9246"/>
      <c r="U9246"/>
      <c r="V9246"/>
      <c r="X9246"/>
      <c r="Y9246"/>
      <c r="AA9246"/>
      <c r="AB9246"/>
      <c r="AD9246"/>
      <c r="AE9246"/>
      <c r="AG9246"/>
      <c r="AH9246"/>
      <c r="AJ9246"/>
      <c r="AK9246"/>
      <c r="AM9246"/>
      <c r="AN9246"/>
      <c r="AP9246"/>
      <c r="AQ9246"/>
      <c r="AS9246"/>
      <c r="AT9246"/>
    </row>
    <row r="9247" spans="18:46">
      <c r="R9247"/>
      <c r="S9247"/>
      <c r="U9247"/>
      <c r="V9247"/>
      <c r="X9247"/>
      <c r="Y9247"/>
      <c r="AA9247"/>
      <c r="AB9247"/>
      <c r="AD9247"/>
      <c r="AE9247"/>
      <c r="AG9247"/>
      <c r="AH9247"/>
      <c r="AJ9247"/>
      <c r="AK9247"/>
      <c r="AM9247"/>
      <c r="AN9247"/>
      <c r="AP9247"/>
      <c r="AQ9247"/>
      <c r="AS9247"/>
      <c r="AT9247"/>
    </row>
    <row r="9248" spans="18:46">
      <c r="R9248"/>
      <c r="S9248"/>
      <c r="U9248"/>
      <c r="V9248"/>
      <c r="X9248"/>
      <c r="Y9248"/>
      <c r="AA9248"/>
      <c r="AB9248"/>
      <c r="AD9248"/>
      <c r="AE9248"/>
      <c r="AG9248"/>
      <c r="AH9248"/>
      <c r="AJ9248"/>
      <c r="AK9248"/>
      <c r="AM9248"/>
      <c r="AN9248"/>
      <c r="AP9248"/>
      <c r="AQ9248"/>
      <c r="AS9248"/>
      <c r="AT9248"/>
    </row>
    <row r="9249" spans="18:46">
      <c r="R9249"/>
      <c r="S9249"/>
      <c r="U9249"/>
      <c r="V9249"/>
      <c r="X9249"/>
      <c r="Y9249"/>
      <c r="AA9249"/>
      <c r="AB9249"/>
      <c r="AD9249"/>
      <c r="AE9249"/>
      <c r="AG9249"/>
      <c r="AH9249"/>
      <c r="AJ9249"/>
      <c r="AK9249"/>
      <c r="AM9249"/>
      <c r="AN9249"/>
      <c r="AP9249"/>
      <c r="AQ9249"/>
      <c r="AS9249"/>
      <c r="AT9249"/>
    </row>
    <row r="9250" spans="18:46">
      <c r="R9250"/>
      <c r="S9250"/>
      <c r="U9250"/>
      <c r="V9250"/>
      <c r="X9250"/>
      <c r="Y9250"/>
      <c r="AA9250"/>
      <c r="AB9250"/>
      <c r="AD9250"/>
      <c r="AE9250"/>
      <c r="AG9250"/>
      <c r="AH9250"/>
      <c r="AJ9250"/>
      <c r="AK9250"/>
      <c r="AM9250"/>
      <c r="AN9250"/>
      <c r="AP9250"/>
      <c r="AQ9250"/>
      <c r="AS9250"/>
      <c r="AT9250"/>
    </row>
    <row r="9251" spans="18:46">
      <c r="R9251"/>
      <c r="S9251"/>
      <c r="U9251"/>
      <c r="V9251"/>
      <c r="X9251"/>
      <c r="Y9251"/>
      <c r="AA9251"/>
      <c r="AB9251"/>
      <c r="AD9251"/>
      <c r="AE9251"/>
      <c r="AG9251"/>
      <c r="AH9251"/>
      <c r="AJ9251"/>
      <c r="AK9251"/>
      <c r="AM9251"/>
      <c r="AN9251"/>
      <c r="AP9251"/>
      <c r="AQ9251"/>
      <c r="AS9251"/>
      <c r="AT9251"/>
    </row>
    <row r="9252" spans="18:46">
      <c r="R9252"/>
      <c r="S9252"/>
      <c r="U9252"/>
      <c r="V9252"/>
      <c r="X9252"/>
      <c r="Y9252"/>
      <c r="AA9252"/>
      <c r="AB9252"/>
      <c r="AD9252"/>
      <c r="AE9252"/>
      <c r="AG9252"/>
      <c r="AH9252"/>
      <c r="AJ9252"/>
      <c r="AK9252"/>
      <c r="AM9252"/>
      <c r="AN9252"/>
      <c r="AP9252"/>
      <c r="AQ9252"/>
      <c r="AS9252"/>
      <c r="AT9252"/>
    </row>
    <row r="9253" spans="18:46">
      <c r="R9253"/>
      <c r="S9253"/>
      <c r="U9253"/>
      <c r="V9253"/>
      <c r="X9253"/>
      <c r="Y9253"/>
      <c r="AA9253"/>
      <c r="AB9253"/>
      <c r="AD9253"/>
      <c r="AE9253"/>
      <c r="AG9253"/>
      <c r="AH9253"/>
      <c r="AJ9253"/>
      <c r="AK9253"/>
      <c r="AM9253"/>
      <c r="AN9253"/>
      <c r="AP9253"/>
      <c r="AQ9253"/>
      <c r="AS9253"/>
      <c r="AT9253"/>
    </row>
    <row r="9254" spans="18:46">
      <c r="R9254"/>
      <c r="S9254"/>
      <c r="U9254"/>
      <c r="V9254"/>
      <c r="X9254"/>
      <c r="Y9254"/>
      <c r="AA9254"/>
      <c r="AB9254"/>
      <c r="AD9254"/>
      <c r="AE9254"/>
      <c r="AG9254"/>
      <c r="AH9254"/>
      <c r="AJ9254"/>
      <c r="AK9254"/>
      <c r="AM9254"/>
      <c r="AN9254"/>
      <c r="AP9254"/>
      <c r="AQ9254"/>
      <c r="AS9254"/>
      <c r="AT9254"/>
    </row>
    <row r="9255" spans="18:46">
      <c r="R9255"/>
      <c r="S9255"/>
      <c r="U9255"/>
      <c r="V9255"/>
      <c r="X9255"/>
      <c r="Y9255"/>
      <c r="AA9255"/>
      <c r="AB9255"/>
      <c r="AD9255"/>
      <c r="AE9255"/>
      <c r="AG9255"/>
      <c r="AH9255"/>
      <c r="AJ9255"/>
      <c r="AK9255"/>
      <c r="AM9255"/>
      <c r="AN9255"/>
      <c r="AP9255"/>
      <c r="AQ9255"/>
      <c r="AS9255"/>
      <c r="AT9255"/>
    </row>
    <row r="9256" spans="18:46">
      <c r="R9256"/>
      <c r="S9256"/>
      <c r="U9256"/>
      <c r="V9256"/>
      <c r="X9256"/>
      <c r="Y9256"/>
      <c r="AA9256"/>
      <c r="AB9256"/>
      <c r="AD9256"/>
      <c r="AE9256"/>
      <c r="AG9256"/>
      <c r="AH9256"/>
      <c r="AJ9256"/>
      <c r="AK9256"/>
      <c r="AM9256"/>
      <c r="AN9256"/>
      <c r="AP9256"/>
      <c r="AQ9256"/>
      <c r="AS9256"/>
      <c r="AT9256"/>
    </row>
    <row r="9257" spans="18:46">
      <c r="R9257"/>
      <c r="S9257"/>
      <c r="U9257"/>
      <c r="V9257"/>
      <c r="X9257"/>
      <c r="Y9257"/>
      <c r="AA9257"/>
      <c r="AB9257"/>
      <c r="AD9257"/>
      <c r="AE9257"/>
      <c r="AG9257"/>
      <c r="AH9257"/>
      <c r="AJ9257"/>
      <c r="AK9257"/>
      <c r="AM9257"/>
      <c r="AN9257"/>
      <c r="AP9257"/>
      <c r="AQ9257"/>
      <c r="AS9257"/>
      <c r="AT9257"/>
    </row>
    <row r="9258" spans="18:46">
      <c r="R9258"/>
      <c r="S9258"/>
      <c r="U9258"/>
      <c r="V9258"/>
      <c r="X9258"/>
      <c r="Y9258"/>
      <c r="AA9258"/>
      <c r="AB9258"/>
      <c r="AD9258"/>
      <c r="AE9258"/>
      <c r="AG9258"/>
      <c r="AH9258"/>
      <c r="AJ9258"/>
      <c r="AK9258"/>
      <c r="AM9258"/>
      <c r="AN9258"/>
      <c r="AP9258"/>
      <c r="AQ9258"/>
      <c r="AS9258"/>
      <c r="AT9258"/>
    </row>
    <row r="9259" spans="18:46">
      <c r="R9259"/>
      <c r="S9259"/>
      <c r="U9259"/>
      <c r="V9259"/>
      <c r="X9259"/>
      <c r="Y9259"/>
      <c r="AA9259"/>
      <c r="AB9259"/>
      <c r="AD9259"/>
      <c r="AE9259"/>
      <c r="AG9259"/>
      <c r="AH9259"/>
      <c r="AJ9259"/>
      <c r="AK9259"/>
      <c r="AM9259"/>
      <c r="AN9259"/>
      <c r="AP9259"/>
      <c r="AQ9259"/>
      <c r="AS9259"/>
      <c r="AT9259"/>
    </row>
    <row r="9260" spans="18:46">
      <c r="R9260"/>
      <c r="S9260"/>
      <c r="U9260"/>
      <c r="V9260"/>
      <c r="X9260"/>
      <c r="Y9260"/>
      <c r="AA9260"/>
      <c r="AB9260"/>
      <c r="AD9260"/>
      <c r="AE9260"/>
      <c r="AG9260"/>
      <c r="AH9260"/>
      <c r="AJ9260"/>
      <c r="AK9260"/>
      <c r="AM9260"/>
      <c r="AN9260"/>
      <c r="AP9260"/>
      <c r="AQ9260"/>
      <c r="AS9260"/>
      <c r="AT9260"/>
    </row>
    <row r="9261" spans="18:46">
      <c r="R9261"/>
      <c r="S9261"/>
      <c r="U9261"/>
      <c r="V9261"/>
      <c r="X9261"/>
      <c r="Y9261"/>
      <c r="AA9261"/>
      <c r="AB9261"/>
      <c r="AD9261"/>
      <c r="AE9261"/>
      <c r="AG9261"/>
      <c r="AH9261"/>
      <c r="AJ9261"/>
      <c r="AK9261"/>
      <c r="AM9261"/>
      <c r="AN9261"/>
      <c r="AP9261"/>
      <c r="AQ9261"/>
      <c r="AS9261"/>
      <c r="AT9261"/>
    </row>
    <row r="9262" spans="18:46">
      <c r="R9262"/>
      <c r="S9262"/>
      <c r="U9262"/>
      <c r="V9262"/>
      <c r="X9262"/>
      <c r="Y9262"/>
      <c r="AA9262"/>
      <c r="AB9262"/>
      <c r="AD9262"/>
      <c r="AE9262"/>
      <c r="AG9262"/>
      <c r="AH9262"/>
      <c r="AJ9262"/>
      <c r="AK9262"/>
      <c r="AM9262"/>
      <c r="AN9262"/>
      <c r="AP9262"/>
      <c r="AQ9262"/>
      <c r="AS9262"/>
      <c r="AT9262"/>
    </row>
    <row r="9263" spans="18:46">
      <c r="R9263"/>
      <c r="S9263"/>
      <c r="U9263"/>
      <c r="V9263"/>
      <c r="X9263"/>
      <c r="Y9263"/>
      <c r="AA9263"/>
      <c r="AB9263"/>
      <c r="AD9263"/>
      <c r="AE9263"/>
      <c r="AG9263"/>
      <c r="AH9263"/>
      <c r="AJ9263"/>
      <c r="AK9263"/>
      <c r="AM9263"/>
      <c r="AN9263"/>
      <c r="AP9263"/>
      <c r="AQ9263"/>
      <c r="AS9263"/>
      <c r="AT9263"/>
    </row>
    <row r="9264" spans="18:46">
      <c r="R9264"/>
      <c r="S9264"/>
      <c r="U9264"/>
      <c r="V9264"/>
      <c r="X9264"/>
      <c r="Y9264"/>
      <c r="AA9264"/>
      <c r="AB9264"/>
      <c r="AD9264"/>
      <c r="AE9264"/>
      <c r="AG9264"/>
      <c r="AH9264"/>
      <c r="AJ9264"/>
      <c r="AK9264"/>
      <c r="AM9264"/>
      <c r="AN9264"/>
      <c r="AP9264"/>
      <c r="AQ9264"/>
      <c r="AS9264"/>
      <c r="AT9264"/>
    </row>
    <row r="9265" spans="18:46">
      <c r="R9265"/>
      <c r="S9265"/>
      <c r="U9265"/>
      <c r="V9265"/>
      <c r="X9265"/>
      <c r="Y9265"/>
      <c r="AA9265"/>
      <c r="AB9265"/>
      <c r="AD9265"/>
      <c r="AE9265"/>
      <c r="AG9265"/>
      <c r="AH9265"/>
      <c r="AJ9265"/>
      <c r="AK9265"/>
      <c r="AM9265"/>
      <c r="AN9265"/>
      <c r="AP9265"/>
      <c r="AQ9265"/>
      <c r="AS9265"/>
      <c r="AT9265"/>
    </row>
    <row r="9266" spans="18:46">
      <c r="R9266"/>
      <c r="S9266"/>
      <c r="U9266"/>
      <c r="V9266"/>
      <c r="X9266"/>
      <c r="Y9266"/>
      <c r="AA9266"/>
      <c r="AB9266"/>
      <c r="AD9266"/>
      <c r="AE9266"/>
      <c r="AG9266"/>
      <c r="AH9266"/>
      <c r="AJ9266"/>
      <c r="AK9266"/>
      <c r="AM9266"/>
      <c r="AN9266"/>
      <c r="AP9266"/>
      <c r="AQ9266"/>
      <c r="AS9266"/>
      <c r="AT9266"/>
    </row>
    <row r="9267" spans="18:46">
      <c r="R9267"/>
      <c r="S9267"/>
      <c r="U9267"/>
      <c r="V9267"/>
      <c r="X9267"/>
      <c r="Y9267"/>
      <c r="AA9267"/>
      <c r="AB9267"/>
      <c r="AD9267"/>
      <c r="AE9267"/>
      <c r="AG9267"/>
      <c r="AH9267"/>
      <c r="AJ9267"/>
      <c r="AK9267"/>
      <c r="AM9267"/>
      <c r="AN9267"/>
      <c r="AP9267"/>
      <c r="AQ9267"/>
      <c r="AS9267"/>
      <c r="AT9267"/>
    </row>
    <row r="9268" spans="18:46">
      <c r="R9268"/>
      <c r="S9268"/>
      <c r="U9268"/>
      <c r="V9268"/>
      <c r="X9268"/>
      <c r="Y9268"/>
      <c r="AA9268"/>
      <c r="AB9268"/>
      <c r="AD9268"/>
      <c r="AE9268"/>
      <c r="AG9268"/>
      <c r="AH9268"/>
      <c r="AJ9268"/>
      <c r="AK9268"/>
      <c r="AM9268"/>
      <c r="AN9268"/>
      <c r="AP9268"/>
      <c r="AQ9268"/>
      <c r="AS9268"/>
      <c r="AT9268"/>
    </row>
    <row r="9269" spans="18:46">
      <c r="R9269"/>
      <c r="S9269"/>
      <c r="U9269"/>
      <c r="V9269"/>
      <c r="X9269"/>
      <c r="Y9269"/>
      <c r="AA9269"/>
      <c r="AB9269"/>
      <c r="AD9269"/>
      <c r="AE9269"/>
      <c r="AG9269"/>
      <c r="AH9269"/>
      <c r="AJ9269"/>
      <c r="AK9269"/>
      <c r="AM9269"/>
      <c r="AN9269"/>
      <c r="AP9269"/>
      <c r="AQ9269"/>
      <c r="AS9269"/>
      <c r="AT9269"/>
    </row>
    <row r="9270" spans="18:46">
      <c r="R9270"/>
      <c r="S9270"/>
      <c r="U9270"/>
      <c r="V9270"/>
      <c r="X9270"/>
      <c r="Y9270"/>
      <c r="AA9270"/>
      <c r="AB9270"/>
      <c r="AD9270"/>
      <c r="AE9270"/>
      <c r="AG9270"/>
      <c r="AH9270"/>
      <c r="AJ9270"/>
      <c r="AK9270"/>
      <c r="AM9270"/>
      <c r="AN9270"/>
      <c r="AP9270"/>
      <c r="AQ9270"/>
      <c r="AS9270"/>
      <c r="AT9270"/>
    </row>
    <row r="9271" spans="18:46">
      <c r="R9271"/>
      <c r="S9271"/>
      <c r="U9271"/>
      <c r="V9271"/>
      <c r="X9271"/>
      <c r="Y9271"/>
      <c r="AA9271"/>
      <c r="AB9271"/>
      <c r="AD9271"/>
      <c r="AE9271"/>
      <c r="AG9271"/>
      <c r="AH9271"/>
      <c r="AJ9271"/>
      <c r="AK9271"/>
      <c r="AM9271"/>
      <c r="AN9271"/>
      <c r="AP9271"/>
      <c r="AQ9271"/>
      <c r="AS9271"/>
      <c r="AT9271"/>
    </row>
    <row r="9272" spans="18:46">
      <c r="R9272"/>
      <c r="S9272"/>
      <c r="U9272"/>
      <c r="V9272"/>
      <c r="X9272"/>
      <c r="Y9272"/>
      <c r="AA9272"/>
      <c r="AB9272"/>
      <c r="AD9272"/>
      <c r="AE9272"/>
      <c r="AG9272"/>
      <c r="AH9272"/>
      <c r="AJ9272"/>
      <c r="AK9272"/>
      <c r="AM9272"/>
      <c r="AN9272"/>
      <c r="AP9272"/>
      <c r="AQ9272"/>
      <c r="AS9272"/>
      <c r="AT9272"/>
    </row>
    <row r="9273" spans="18:46">
      <c r="R9273"/>
      <c r="S9273"/>
      <c r="U9273"/>
      <c r="V9273"/>
      <c r="X9273"/>
      <c r="Y9273"/>
      <c r="AA9273"/>
      <c r="AB9273"/>
      <c r="AD9273"/>
      <c r="AE9273"/>
      <c r="AG9273"/>
      <c r="AH9273"/>
      <c r="AJ9273"/>
      <c r="AK9273"/>
      <c r="AM9273"/>
      <c r="AN9273"/>
      <c r="AP9273"/>
      <c r="AQ9273"/>
      <c r="AS9273"/>
      <c r="AT9273"/>
    </row>
    <row r="9274" spans="18:46">
      <c r="R9274"/>
      <c r="S9274"/>
      <c r="U9274"/>
      <c r="V9274"/>
      <c r="X9274"/>
      <c r="Y9274"/>
      <c r="AA9274"/>
      <c r="AB9274"/>
      <c r="AD9274"/>
      <c r="AE9274"/>
      <c r="AG9274"/>
      <c r="AH9274"/>
      <c r="AJ9274"/>
      <c r="AK9274"/>
      <c r="AM9274"/>
      <c r="AN9274"/>
      <c r="AP9274"/>
      <c r="AQ9274"/>
      <c r="AS9274"/>
      <c r="AT9274"/>
    </row>
    <row r="9275" spans="18:46">
      <c r="R9275"/>
      <c r="S9275"/>
      <c r="U9275"/>
      <c r="V9275"/>
      <c r="X9275"/>
      <c r="Y9275"/>
      <c r="AA9275"/>
      <c r="AB9275"/>
      <c r="AD9275"/>
      <c r="AE9275"/>
      <c r="AG9275"/>
      <c r="AH9275"/>
      <c r="AJ9275"/>
      <c r="AK9275"/>
      <c r="AM9275"/>
      <c r="AN9275"/>
      <c r="AP9275"/>
      <c r="AQ9275"/>
      <c r="AS9275"/>
      <c r="AT9275"/>
    </row>
    <row r="9276" spans="18:46">
      <c r="R9276"/>
      <c r="S9276"/>
      <c r="U9276"/>
      <c r="V9276"/>
      <c r="X9276"/>
      <c r="Y9276"/>
      <c r="AA9276"/>
      <c r="AB9276"/>
      <c r="AD9276"/>
      <c r="AE9276"/>
      <c r="AG9276"/>
      <c r="AH9276"/>
      <c r="AJ9276"/>
      <c r="AK9276"/>
      <c r="AM9276"/>
      <c r="AN9276"/>
      <c r="AP9276"/>
      <c r="AQ9276"/>
      <c r="AS9276"/>
      <c r="AT9276"/>
    </row>
    <row r="9277" spans="18:46">
      <c r="R9277"/>
      <c r="S9277"/>
      <c r="U9277"/>
      <c r="V9277"/>
      <c r="X9277"/>
      <c r="Y9277"/>
      <c r="AA9277"/>
      <c r="AB9277"/>
      <c r="AD9277"/>
      <c r="AE9277"/>
      <c r="AG9277"/>
      <c r="AH9277"/>
      <c r="AJ9277"/>
      <c r="AK9277"/>
      <c r="AM9277"/>
      <c r="AN9277"/>
      <c r="AP9277"/>
      <c r="AQ9277"/>
      <c r="AS9277"/>
      <c r="AT9277"/>
    </row>
    <row r="9278" spans="18:46">
      <c r="R9278"/>
      <c r="S9278"/>
      <c r="U9278"/>
      <c r="V9278"/>
      <c r="X9278"/>
      <c r="Y9278"/>
      <c r="AA9278"/>
      <c r="AB9278"/>
      <c r="AD9278"/>
      <c r="AE9278"/>
      <c r="AG9278"/>
      <c r="AH9278"/>
      <c r="AJ9278"/>
      <c r="AK9278"/>
      <c r="AM9278"/>
      <c r="AN9278"/>
      <c r="AP9278"/>
      <c r="AQ9278"/>
      <c r="AS9278"/>
      <c r="AT9278"/>
    </row>
    <row r="9279" spans="18:46">
      <c r="R9279"/>
      <c r="S9279"/>
      <c r="U9279"/>
      <c r="V9279"/>
      <c r="X9279"/>
      <c r="Y9279"/>
      <c r="AA9279"/>
      <c r="AB9279"/>
      <c r="AD9279"/>
      <c r="AE9279"/>
      <c r="AG9279"/>
      <c r="AH9279"/>
      <c r="AJ9279"/>
      <c r="AK9279"/>
      <c r="AM9279"/>
      <c r="AN9279"/>
      <c r="AP9279"/>
      <c r="AQ9279"/>
      <c r="AS9279"/>
      <c r="AT9279"/>
    </row>
    <row r="9280" spans="18:46">
      <c r="R9280"/>
      <c r="S9280"/>
      <c r="U9280"/>
      <c r="V9280"/>
      <c r="X9280"/>
      <c r="Y9280"/>
      <c r="AA9280"/>
      <c r="AB9280"/>
      <c r="AD9280"/>
      <c r="AE9280"/>
      <c r="AG9280"/>
      <c r="AH9280"/>
      <c r="AJ9280"/>
      <c r="AK9280"/>
      <c r="AM9280"/>
      <c r="AN9280"/>
      <c r="AP9280"/>
      <c r="AQ9280"/>
      <c r="AS9280"/>
      <c r="AT9280"/>
    </row>
    <row r="9281" spans="18:46">
      <c r="R9281"/>
      <c r="S9281"/>
      <c r="U9281"/>
      <c r="V9281"/>
      <c r="X9281"/>
      <c r="Y9281"/>
      <c r="AA9281"/>
      <c r="AB9281"/>
      <c r="AD9281"/>
      <c r="AE9281"/>
      <c r="AG9281"/>
      <c r="AH9281"/>
      <c r="AJ9281"/>
      <c r="AK9281"/>
      <c r="AM9281"/>
      <c r="AN9281"/>
      <c r="AP9281"/>
      <c r="AQ9281"/>
      <c r="AS9281"/>
      <c r="AT9281"/>
    </row>
    <row r="9282" spans="18:46">
      <c r="R9282"/>
      <c r="S9282"/>
      <c r="U9282"/>
      <c r="V9282"/>
      <c r="X9282"/>
      <c r="Y9282"/>
      <c r="AA9282"/>
      <c r="AB9282"/>
      <c r="AD9282"/>
      <c r="AE9282"/>
      <c r="AG9282"/>
      <c r="AH9282"/>
      <c r="AJ9282"/>
      <c r="AK9282"/>
      <c r="AM9282"/>
      <c r="AN9282"/>
      <c r="AP9282"/>
      <c r="AQ9282"/>
      <c r="AS9282"/>
      <c r="AT9282"/>
    </row>
    <row r="9283" spans="18:46">
      <c r="R9283"/>
      <c r="S9283"/>
      <c r="U9283"/>
      <c r="V9283"/>
      <c r="X9283"/>
      <c r="Y9283"/>
      <c r="AA9283"/>
      <c r="AB9283"/>
      <c r="AD9283"/>
      <c r="AE9283"/>
      <c r="AG9283"/>
      <c r="AH9283"/>
      <c r="AJ9283"/>
      <c r="AK9283"/>
      <c r="AM9283"/>
      <c r="AN9283"/>
      <c r="AP9283"/>
      <c r="AQ9283"/>
      <c r="AS9283"/>
      <c r="AT9283"/>
    </row>
    <row r="9284" spans="18:46">
      <c r="R9284"/>
      <c r="S9284"/>
      <c r="U9284"/>
      <c r="V9284"/>
      <c r="X9284"/>
      <c r="Y9284"/>
      <c r="AA9284"/>
      <c r="AB9284"/>
      <c r="AD9284"/>
      <c r="AE9284"/>
      <c r="AG9284"/>
      <c r="AH9284"/>
      <c r="AJ9284"/>
      <c r="AK9284"/>
      <c r="AM9284"/>
      <c r="AN9284"/>
      <c r="AP9284"/>
      <c r="AQ9284"/>
      <c r="AS9284"/>
      <c r="AT9284"/>
    </row>
    <row r="9285" spans="18:46">
      <c r="R9285"/>
      <c r="S9285"/>
      <c r="U9285"/>
      <c r="V9285"/>
      <c r="X9285"/>
      <c r="Y9285"/>
      <c r="AA9285"/>
      <c r="AB9285"/>
      <c r="AD9285"/>
      <c r="AE9285"/>
      <c r="AG9285"/>
      <c r="AH9285"/>
      <c r="AJ9285"/>
      <c r="AK9285"/>
      <c r="AM9285"/>
      <c r="AN9285"/>
      <c r="AP9285"/>
      <c r="AQ9285"/>
      <c r="AS9285"/>
      <c r="AT9285"/>
    </row>
    <row r="9286" spans="18:46">
      <c r="R9286"/>
      <c r="S9286"/>
      <c r="U9286"/>
      <c r="V9286"/>
      <c r="X9286"/>
      <c r="Y9286"/>
      <c r="AA9286"/>
      <c r="AB9286"/>
      <c r="AD9286"/>
      <c r="AE9286"/>
      <c r="AG9286"/>
      <c r="AH9286"/>
      <c r="AJ9286"/>
      <c r="AK9286"/>
      <c r="AM9286"/>
      <c r="AN9286"/>
      <c r="AP9286"/>
      <c r="AQ9286"/>
      <c r="AS9286"/>
      <c r="AT9286"/>
    </row>
    <row r="9287" spans="18:46">
      <c r="R9287"/>
      <c r="S9287"/>
      <c r="U9287"/>
      <c r="V9287"/>
      <c r="X9287"/>
      <c r="Y9287"/>
      <c r="AA9287"/>
      <c r="AB9287"/>
      <c r="AD9287"/>
      <c r="AE9287"/>
      <c r="AG9287"/>
      <c r="AH9287"/>
      <c r="AJ9287"/>
      <c r="AK9287"/>
      <c r="AM9287"/>
      <c r="AN9287"/>
      <c r="AP9287"/>
      <c r="AQ9287"/>
      <c r="AS9287"/>
      <c r="AT9287"/>
    </row>
    <row r="9288" spans="18:46">
      <c r="R9288"/>
      <c r="S9288"/>
      <c r="U9288"/>
      <c r="V9288"/>
      <c r="X9288"/>
      <c r="Y9288"/>
      <c r="AA9288"/>
      <c r="AB9288"/>
      <c r="AD9288"/>
      <c r="AE9288"/>
      <c r="AG9288"/>
      <c r="AH9288"/>
      <c r="AJ9288"/>
      <c r="AK9288"/>
      <c r="AM9288"/>
      <c r="AN9288"/>
      <c r="AP9288"/>
      <c r="AQ9288"/>
      <c r="AS9288"/>
      <c r="AT9288"/>
    </row>
    <row r="9289" spans="18:46">
      <c r="R9289"/>
      <c r="S9289"/>
      <c r="U9289"/>
      <c r="V9289"/>
      <c r="X9289"/>
      <c r="Y9289"/>
      <c r="AA9289"/>
      <c r="AB9289"/>
      <c r="AD9289"/>
      <c r="AE9289"/>
      <c r="AG9289"/>
      <c r="AH9289"/>
      <c r="AJ9289"/>
      <c r="AK9289"/>
      <c r="AM9289"/>
      <c r="AN9289"/>
      <c r="AP9289"/>
      <c r="AQ9289"/>
      <c r="AS9289"/>
      <c r="AT9289"/>
    </row>
    <row r="9290" spans="18:46">
      <c r="R9290"/>
      <c r="S9290"/>
      <c r="U9290"/>
      <c r="V9290"/>
      <c r="X9290"/>
      <c r="Y9290"/>
      <c r="AA9290"/>
      <c r="AB9290"/>
      <c r="AD9290"/>
      <c r="AE9290"/>
      <c r="AG9290"/>
      <c r="AH9290"/>
      <c r="AJ9290"/>
      <c r="AK9290"/>
      <c r="AM9290"/>
      <c r="AN9290"/>
      <c r="AP9290"/>
      <c r="AQ9290"/>
      <c r="AS9290"/>
      <c r="AT9290"/>
    </row>
    <row r="9291" spans="18:46">
      <c r="R9291"/>
      <c r="S9291"/>
      <c r="U9291"/>
      <c r="V9291"/>
      <c r="X9291"/>
      <c r="Y9291"/>
      <c r="AA9291"/>
      <c r="AB9291"/>
      <c r="AD9291"/>
      <c r="AE9291"/>
      <c r="AG9291"/>
      <c r="AH9291"/>
      <c r="AJ9291"/>
      <c r="AK9291"/>
      <c r="AM9291"/>
      <c r="AN9291"/>
      <c r="AP9291"/>
      <c r="AQ9291"/>
      <c r="AS9291"/>
      <c r="AT9291"/>
    </row>
    <row r="9292" spans="18:46">
      <c r="R9292"/>
      <c r="S9292"/>
      <c r="U9292"/>
      <c r="V9292"/>
      <c r="X9292"/>
      <c r="Y9292"/>
      <c r="AA9292"/>
      <c r="AB9292"/>
      <c r="AD9292"/>
      <c r="AE9292"/>
      <c r="AG9292"/>
      <c r="AH9292"/>
      <c r="AJ9292"/>
      <c r="AK9292"/>
      <c r="AM9292"/>
      <c r="AN9292"/>
      <c r="AP9292"/>
      <c r="AQ9292"/>
      <c r="AS9292"/>
      <c r="AT9292"/>
    </row>
    <row r="9293" spans="18:46">
      <c r="R9293"/>
      <c r="S9293"/>
      <c r="U9293"/>
      <c r="V9293"/>
      <c r="X9293"/>
      <c r="Y9293"/>
      <c r="AA9293"/>
      <c r="AB9293"/>
      <c r="AD9293"/>
      <c r="AE9293"/>
      <c r="AG9293"/>
      <c r="AH9293"/>
      <c r="AJ9293"/>
      <c r="AK9293"/>
      <c r="AM9293"/>
      <c r="AN9293"/>
      <c r="AP9293"/>
      <c r="AQ9293"/>
      <c r="AS9293"/>
      <c r="AT9293"/>
    </row>
    <row r="9294" spans="18:46">
      <c r="R9294"/>
      <c r="S9294"/>
      <c r="U9294"/>
      <c r="V9294"/>
      <c r="X9294"/>
      <c r="Y9294"/>
      <c r="AA9294"/>
      <c r="AB9294"/>
      <c r="AD9294"/>
      <c r="AE9294"/>
      <c r="AG9294"/>
      <c r="AH9294"/>
      <c r="AJ9294"/>
      <c r="AK9294"/>
      <c r="AM9294"/>
      <c r="AN9294"/>
      <c r="AP9294"/>
      <c r="AQ9294"/>
      <c r="AS9294"/>
      <c r="AT9294"/>
    </row>
    <row r="9295" spans="18:46">
      <c r="R9295"/>
      <c r="S9295"/>
      <c r="U9295"/>
      <c r="V9295"/>
      <c r="X9295"/>
      <c r="Y9295"/>
      <c r="AA9295"/>
      <c r="AB9295"/>
      <c r="AD9295"/>
      <c r="AE9295"/>
      <c r="AG9295"/>
      <c r="AH9295"/>
      <c r="AJ9295"/>
      <c r="AK9295"/>
      <c r="AM9295"/>
      <c r="AN9295"/>
      <c r="AP9295"/>
      <c r="AQ9295"/>
      <c r="AS9295"/>
      <c r="AT9295"/>
    </row>
    <row r="9296" spans="18:46">
      <c r="R9296"/>
      <c r="S9296"/>
      <c r="U9296"/>
      <c r="V9296"/>
      <c r="X9296"/>
      <c r="Y9296"/>
      <c r="AA9296"/>
      <c r="AB9296"/>
      <c r="AD9296"/>
      <c r="AE9296"/>
      <c r="AG9296"/>
      <c r="AH9296"/>
      <c r="AJ9296"/>
      <c r="AK9296"/>
      <c r="AM9296"/>
      <c r="AN9296"/>
      <c r="AP9296"/>
      <c r="AQ9296"/>
      <c r="AS9296"/>
      <c r="AT9296"/>
    </row>
    <row r="9297" spans="18:46">
      <c r="R9297"/>
      <c r="S9297"/>
      <c r="U9297"/>
      <c r="V9297"/>
      <c r="X9297"/>
      <c r="Y9297"/>
      <c r="AA9297"/>
      <c r="AB9297"/>
      <c r="AD9297"/>
      <c r="AE9297"/>
      <c r="AG9297"/>
      <c r="AH9297"/>
      <c r="AJ9297"/>
      <c r="AK9297"/>
      <c r="AM9297"/>
      <c r="AN9297"/>
      <c r="AP9297"/>
      <c r="AQ9297"/>
      <c r="AS9297"/>
      <c r="AT9297"/>
    </row>
    <row r="9298" spans="18:46">
      <c r="R9298"/>
      <c r="S9298"/>
      <c r="U9298"/>
      <c r="V9298"/>
      <c r="X9298"/>
      <c r="Y9298"/>
      <c r="AA9298"/>
      <c r="AB9298"/>
      <c r="AD9298"/>
      <c r="AE9298"/>
      <c r="AG9298"/>
      <c r="AH9298"/>
      <c r="AJ9298"/>
      <c r="AK9298"/>
      <c r="AM9298"/>
      <c r="AN9298"/>
      <c r="AP9298"/>
      <c r="AQ9298"/>
      <c r="AS9298"/>
      <c r="AT9298"/>
    </row>
    <row r="9299" spans="18:46">
      <c r="R9299"/>
      <c r="S9299"/>
      <c r="U9299"/>
      <c r="V9299"/>
      <c r="X9299"/>
      <c r="Y9299"/>
      <c r="AA9299"/>
      <c r="AB9299"/>
      <c r="AD9299"/>
      <c r="AE9299"/>
      <c r="AG9299"/>
      <c r="AH9299"/>
      <c r="AJ9299"/>
      <c r="AK9299"/>
      <c r="AM9299"/>
      <c r="AN9299"/>
      <c r="AP9299"/>
      <c r="AQ9299"/>
      <c r="AS9299"/>
      <c r="AT9299"/>
    </row>
    <row r="9300" spans="18:46">
      <c r="R9300"/>
      <c r="S9300"/>
      <c r="U9300"/>
      <c r="V9300"/>
      <c r="X9300"/>
      <c r="Y9300"/>
      <c r="AA9300"/>
      <c r="AB9300"/>
      <c r="AD9300"/>
      <c r="AE9300"/>
      <c r="AG9300"/>
      <c r="AH9300"/>
      <c r="AJ9300"/>
      <c r="AK9300"/>
      <c r="AM9300"/>
      <c r="AN9300"/>
      <c r="AP9300"/>
      <c r="AQ9300"/>
      <c r="AS9300"/>
      <c r="AT9300"/>
    </row>
    <row r="9301" spans="18:46">
      <c r="R9301"/>
      <c r="S9301"/>
      <c r="U9301"/>
      <c r="V9301"/>
      <c r="X9301"/>
      <c r="Y9301"/>
      <c r="AA9301"/>
      <c r="AB9301"/>
      <c r="AD9301"/>
      <c r="AE9301"/>
      <c r="AG9301"/>
      <c r="AH9301"/>
      <c r="AJ9301"/>
      <c r="AK9301"/>
      <c r="AM9301"/>
      <c r="AN9301"/>
      <c r="AP9301"/>
      <c r="AQ9301"/>
      <c r="AS9301"/>
      <c r="AT9301"/>
    </row>
    <row r="9302" spans="18:46">
      <c r="R9302"/>
      <c r="S9302"/>
      <c r="U9302"/>
      <c r="V9302"/>
      <c r="X9302"/>
      <c r="Y9302"/>
      <c r="AA9302"/>
      <c r="AB9302"/>
      <c r="AD9302"/>
      <c r="AE9302"/>
      <c r="AG9302"/>
      <c r="AH9302"/>
      <c r="AJ9302"/>
      <c r="AK9302"/>
      <c r="AM9302"/>
      <c r="AN9302"/>
      <c r="AP9302"/>
      <c r="AQ9302"/>
      <c r="AS9302"/>
      <c r="AT9302"/>
    </row>
    <row r="9303" spans="18:46">
      <c r="R9303"/>
      <c r="S9303"/>
      <c r="U9303"/>
      <c r="V9303"/>
      <c r="X9303"/>
      <c r="Y9303"/>
      <c r="AA9303"/>
      <c r="AB9303"/>
      <c r="AD9303"/>
      <c r="AE9303"/>
      <c r="AG9303"/>
      <c r="AH9303"/>
      <c r="AJ9303"/>
      <c r="AK9303"/>
      <c r="AM9303"/>
      <c r="AN9303"/>
      <c r="AP9303"/>
      <c r="AQ9303"/>
      <c r="AS9303"/>
      <c r="AT9303"/>
    </row>
    <row r="9304" spans="18:46">
      <c r="R9304"/>
      <c r="S9304"/>
      <c r="U9304"/>
      <c r="V9304"/>
      <c r="X9304"/>
      <c r="Y9304"/>
      <c r="AA9304"/>
      <c r="AB9304"/>
      <c r="AD9304"/>
      <c r="AE9304"/>
      <c r="AG9304"/>
      <c r="AH9304"/>
      <c r="AJ9304"/>
      <c r="AK9304"/>
      <c r="AM9304"/>
      <c r="AN9304"/>
      <c r="AP9304"/>
      <c r="AQ9304"/>
      <c r="AS9304"/>
      <c r="AT9304"/>
    </row>
    <row r="9305" spans="18:46">
      <c r="R9305"/>
      <c r="S9305"/>
      <c r="U9305"/>
      <c r="V9305"/>
      <c r="X9305"/>
      <c r="Y9305"/>
      <c r="AA9305"/>
      <c r="AB9305"/>
      <c r="AD9305"/>
      <c r="AE9305"/>
      <c r="AG9305"/>
      <c r="AH9305"/>
      <c r="AJ9305"/>
      <c r="AK9305"/>
      <c r="AM9305"/>
      <c r="AN9305"/>
      <c r="AP9305"/>
      <c r="AQ9305"/>
      <c r="AS9305"/>
      <c r="AT9305"/>
    </row>
    <row r="9306" spans="18:46">
      <c r="R9306"/>
      <c r="S9306"/>
      <c r="U9306"/>
      <c r="V9306"/>
      <c r="X9306"/>
      <c r="Y9306"/>
      <c r="AA9306"/>
      <c r="AB9306"/>
      <c r="AD9306"/>
      <c r="AE9306"/>
      <c r="AG9306"/>
      <c r="AH9306"/>
      <c r="AJ9306"/>
      <c r="AK9306"/>
      <c r="AM9306"/>
      <c r="AN9306"/>
      <c r="AP9306"/>
      <c r="AQ9306"/>
      <c r="AS9306"/>
      <c r="AT9306"/>
    </row>
    <row r="9307" spans="18:46">
      <c r="R9307"/>
      <c r="S9307"/>
      <c r="U9307"/>
      <c r="V9307"/>
      <c r="X9307"/>
      <c r="Y9307"/>
      <c r="AA9307"/>
      <c r="AB9307"/>
      <c r="AD9307"/>
      <c r="AE9307"/>
      <c r="AG9307"/>
      <c r="AH9307"/>
      <c r="AJ9307"/>
      <c r="AK9307"/>
      <c r="AM9307"/>
      <c r="AN9307"/>
      <c r="AP9307"/>
      <c r="AQ9307"/>
      <c r="AS9307"/>
      <c r="AT9307"/>
    </row>
    <row r="9308" spans="18:46">
      <c r="R9308"/>
      <c r="S9308"/>
      <c r="U9308"/>
      <c r="V9308"/>
      <c r="X9308"/>
      <c r="Y9308"/>
      <c r="AA9308"/>
      <c r="AB9308"/>
      <c r="AD9308"/>
      <c r="AE9308"/>
      <c r="AG9308"/>
      <c r="AH9308"/>
      <c r="AJ9308"/>
      <c r="AK9308"/>
      <c r="AM9308"/>
      <c r="AN9308"/>
      <c r="AP9308"/>
      <c r="AQ9308"/>
      <c r="AS9308"/>
      <c r="AT9308"/>
    </row>
    <row r="9309" spans="18:46">
      <c r="R9309"/>
      <c r="S9309"/>
      <c r="U9309"/>
      <c r="V9309"/>
      <c r="X9309"/>
      <c r="Y9309"/>
      <c r="AA9309"/>
      <c r="AB9309"/>
      <c r="AD9309"/>
      <c r="AE9309"/>
      <c r="AG9309"/>
      <c r="AH9309"/>
      <c r="AJ9309"/>
      <c r="AK9309"/>
      <c r="AM9309"/>
      <c r="AN9309"/>
      <c r="AP9309"/>
      <c r="AQ9309"/>
      <c r="AS9309"/>
      <c r="AT9309"/>
    </row>
    <row r="9310" spans="18:46">
      <c r="R9310"/>
      <c r="S9310"/>
      <c r="U9310"/>
      <c r="V9310"/>
      <c r="X9310"/>
      <c r="Y9310"/>
      <c r="AA9310"/>
      <c r="AB9310"/>
      <c r="AD9310"/>
      <c r="AE9310"/>
      <c r="AG9310"/>
      <c r="AH9310"/>
      <c r="AJ9310"/>
      <c r="AK9310"/>
      <c r="AM9310"/>
      <c r="AN9310"/>
      <c r="AP9310"/>
      <c r="AQ9310"/>
      <c r="AS9310"/>
      <c r="AT9310"/>
    </row>
    <row r="9311" spans="18:46">
      <c r="R9311"/>
      <c r="S9311"/>
      <c r="U9311"/>
      <c r="V9311"/>
      <c r="X9311"/>
      <c r="Y9311"/>
      <c r="AA9311"/>
      <c r="AB9311"/>
      <c r="AD9311"/>
      <c r="AE9311"/>
      <c r="AG9311"/>
      <c r="AH9311"/>
      <c r="AJ9311"/>
      <c r="AK9311"/>
      <c r="AM9311"/>
      <c r="AN9311"/>
      <c r="AP9311"/>
      <c r="AQ9311"/>
      <c r="AS9311"/>
      <c r="AT9311"/>
    </row>
    <row r="9312" spans="18:46">
      <c r="R9312"/>
      <c r="S9312"/>
      <c r="U9312"/>
      <c r="V9312"/>
      <c r="X9312"/>
      <c r="Y9312"/>
      <c r="AA9312"/>
      <c r="AB9312"/>
      <c r="AD9312"/>
      <c r="AE9312"/>
      <c r="AG9312"/>
      <c r="AH9312"/>
      <c r="AJ9312"/>
      <c r="AK9312"/>
      <c r="AM9312"/>
      <c r="AN9312"/>
      <c r="AP9312"/>
      <c r="AQ9312"/>
      <c r="AS9312"/>
      <c r="AT9312"/>
    </row>
    <row r="9313" spans="18:46">
      <c r="R9313"/>
      <c r="S9313"/>
      <c r="U9313"/>
      <c r="V9313"/>
      <c r="X9313"/>
      <c r="Y9313"/>
      <c r="AA9313"/>
      <c r="AB9313"/>
      <c r="AD9313"/>
      <c r="AE9313"/>
      <c r="AG9313"/>
      <c r="AH9313"/>
      <c r="AJ9313"/>
      <c r="AK9313"/>
      <c r="AM9313"/>
      <c r="AN9313"/>
      <c r="AP9313"/>
      <c r="AQ9313"/>
      <c r="AS9313"/>
      <c r="AT9313"/>
    </row>
    <row r="9314" spans="18:46">
      <c r="R9314"/>
      <c r="S9314"/>
      <c r="U9314"/>
      <c r="V9314"/>
      <c r="X9314"/>
      <c r="Y9314"/>
      <c r="AA9314"/>
      <c r="AB9314"/>
      <c r="AD9314"/>
      <c r="AE9314"/>
      <c r="AG9314"/>
      <c r="AH9314"/>
      <c r="AJ9314"/>
      <c r="AK9314"/>
      <c r="AM9314"/>
      <c r="AN9314"/>
      <c r="AP9314"/>
      <c r="AQ9314"/>
      <c r="AS9314"/>
      <c r="AT9314"/>
    </row>
    <row r="9315" spans="18:46">
      <c r="R9315"/>
      <c r="S9315"/>
      <c r="U9315"/>
      <c r="V9315"/>
      <c r="X9315"/>
      <c r="Y9315"/>
      <c r="AA9315"/>
      <c r="AB9315"/>
      <c r="AD9315"/>
      <c r="AE9315"/>
      <c r="AG9315"/>
      <c r="AH9315"/>
      <c r="AJ9315"/>
      <c r="AK9315"/>
      <c r="AM9315"/>
      <c r="AN9315"/>
      <c r="AP9315"/>
      <c r="AQ9315"/>
      <c r="AS9315"/>
      <c r="AT9315"/>
    </row>
    <row r="9316" spans="18:46">
      <c r="R9316"/>
      <c r="S9316"/>
      <c r="U9316"/>
      <c r="V9316"/>
      <c r="X9316"/>
      <c r="Y9316"/>
      <c r="AA9316"/>
      <c r="AB9316"/>
      <c r="AD9316"/>
      <c r="AE9316"/>
      <c r="AG9316"/>
      <c r="AH9316"/>
      <c r="AJ9316"/>
      <c r="AK9316"/>
      <c r="AM9316"/>
      <c r="AN9316"/>
      <c r="AP9316"/>
      <c r="AQ9316"/>
      <c r="AS9316"/>
      <c r="AT9316"/>
    </row>
    <row r="9317" spans="18:46">
      <c r="R9317"/>
      <c r="S9317"/>
      <c r="U9317"/>
      <c r="V9317"/>
      <c r="X9317"/>
      <c r="Y9317"/>
      <c r="AA9317"/>
      <c r="AB9317"/>
      <c r="AD9317"/>
      <c r="AE9317"/>
      <c r="AG9317"/>
      <c r="AH9317"/>
      <c r="AJ9317"/>
      <c r="AK9317"/>
      <c r="AM9317"/>
      <c r="AN9317"/>
      <c r="AP9317"/>
      <c r="AQ9317"/>
      <c r="AS9317"/>
      <c r="AT9317"/>
    </row>
    <row r="9318" spans="18:46">
      <c r="R9318"/>
      <c r="S9318"/>
      <c r="U9318"/>
      <c r="V9318"/>
      <c r="X9318"/>
      <c r="Y9318"/>
      <c r="AA9318"/>
      <c r="AB9318"/>
      <c r="AD9318"/>
      <c r="AE9318"/>
      <c r="AG9318"/>
      <c r="AH9318"/>
      <c r="AJ9318"/>
      <c r="AK9318"/>
      <c r="AM9318"/>
      <c r="AN9318"/>
      <c r="AP9318"/>
      <c r="AQ9318"/>
      <c r="AS9318"/>
      <c r="AT9318"/>
    </row>
    <row r="9319" spans="18:46">
      <c r="R9319"/>
      <c r="S9319"/>
      <c r="U9319"/>
      <c r="V9319"/>
      <c r="X9319"/>
      <c r="Y9319"/>
      <c r="AA9319"/>
      <c r="AB9319"/>
      <c r="AD9319"/>
      <c r="AE9319"/>
      <c r="AG9319"/>
      <c r="AH9319"/>
      <c r="AJ9319"/>
      <c r="AK9319"/>
      <c r="AM9319"/>
      <c r="AN9319"/>
      <c r="AP9319"/>
      <c r="AQ9319"/>
      <c r="AS9319"/>
      <c r="AT9319"/>
    </row>
    <row r="9320" spans="18:46">
      <c r="R9320"/>
      <c r="S9320"/>
      <c r="U9320"/>
      <c r="V9320"/>
      <c r="X9320"/>
      <c r="Y9320"/>
      <c r="AA9320"/>
      <c r="AB9320"/>
      <c r="AD9320"/>
      <c r="AE9320"/>
      <c r="AG9320"/>
      <c r="AH9320"/>
      <c r="AJ9320"/>
      <c r="AK9320"/>
      <c r="AM9320"/>
      <c r="AN9320"/>
      <c r="AP9320"/>
      <c r="AQ9320"/>
      <c r="AS9320"/>
      <c r="AT9320"/>
    </row>
    <row r="9321" spans="18:46">
      <c r="R9321"/>
      <c r="S9321"/>
      <c r="U9321"/>
      <c r="V9321"/>
      <c r="X9321"/>
      <c r="Y9321"/>
      <c r="AA9321"/>
      <c r="AB9321"/>
      <c r="AD9321"/>
      <c r="AE9321"/>
      <c r="AG9321"/>
      <c r="AH9321"/>
      <c r="AJ9321"/>
      <c r="AK9321"/>
      <c r="AM9321"/>
      <c r="AN9321"/>
      <c r="AP9321"/>
      <c r="AQ9321"/>
      <c r="AS9321"/>
      <c r="AT9321"/>
    </row>
    <row r="9322" spans="18:46">
      <c r="R9322"/>
      <c r="S9322"/>
      <c r="U9322"/>
      <c r="V9322"/>
      <c r="X9322"/>
      <c r="Y9322"/>
      <c r="AA9322"/>
      <c r="AB9322"/>
      <c r="AD9322"/>
      <c r="AE9322"/>
      <c r="AG9322"/>
      <c r="AH9322"/>
      <c r="AJ9322"/>
      <c r="AK9322"/>
      <c r="AM9322"/>
      <c r="AN9322"/>
      <c r="AP9322"/>
      <c r="AQ9322"/>
      <c r="AS9322"/>
      <c r="AT9322"/>
    </row>
    <row r="9323" spans="18:46">
      <c r="R9323"/>
      <c r="S9323"/>
      <c r="U9323"/>
      <c r="V9323"/>
      <c r="X9323"/>
      <c r="Y9323"/>
      <c r="AA9323"/>
      <c r="AB9323"/>
      <c r="AD9323"/>
      <c r="AE9323"/>
      <c r="AG9323"/>
      <c r="AH9323"/>
      <c r="AJ9323"/>
      <c r="AK9323"/>
      <c r="AM9323"/>
      <c r="AN9323"/>
      <c r="AP9323"/>
      <c r="AQ9323"/>
      <c r="AS9323"/>
      <c r="AT9323"/>
    </row>
    <row r="9324" spans="18:46">
      <c r="R9324"/>
      <c r="S9324"/>
      <c r="U9324"/>
      <c r="V9324"/>
      <c r="X9324"/>
      <c r="Y9324"/>
      <c r="AA9324"/>
      <c r="AB9324"/>
      <c r="AD9324"/>
      <c r="AE9324"/>
      <c r="AG9324"/>
      <c r="AH9324"/>
      <c r="AJ9324"/>
      <c r="AK9324"/>
      <c r="AM9324"/>
      <c r="AN9324"/>
      <c r="AP9324"/>
      <c r="AQ9324"/>
      <c r="AS9324"/>
      <c r="AT9324"/>
    </row>
    <row r="9325" spans="18:46">
      <c r="R9325"/>
      <c r="S9325"/>
      <c r="U9325"/>
      <c r="V9325"/>
      <c r="X9325"/>
      <c r="Y9325"/>
      <c r="AA9325"/>
      <c r="AB9325"/>
      <c r="AD9325"/>
      <c r="AE9325"/>
      <c r="AG9325"/>
      <c r="AH9325"/>
      <c r="AJ9325"/>
      <c r="AK9325"/>
      <c r="AM9325"/>
      <c r="AN9325"/>
      <c r="AP9325"/>
      <c r="AQ9325"/>
      <c r="AS9325"/>
      <c r="AT9325"/>
    </row>
    <row r="9326" spans="18:46">
      <c r="R9326"/>
      <c r="S9326"/>
      <c r="U9326"/>
      <c r="V9326"/>
      <c r="X9326"/>
      <c r="Y9326"/>
      <c r="AA9326"/>
      <c r="AB9326"/>
      <c r="AD9326"/>
      <c r="AE9326"/>
      <c r="AG9326"/>
      <c r="AH9326"/>
      <c r="AJ9326"/>
      <c r="AK9326"/>
      <c r="AM9326"/>
      <c r="AN9326"/>
      <c r="AP9326"/>
      <c r="AQ9326"/>
      <c r="AS9326"/>
      <c r="AT9326"/>
    </row>
    <row r="9327" spans="18:46">
      <c r="R9327"/>
      <c r="S9327"/>
      <c r="U9327"/>
      <c r="V9327"/>
      <c r="X9327"/>
      <c r="Y9327"/>
      <c r="AA9327"/>
      <c r="AB9327"/>
      <c r="AD9327"/>
      <c r="AE9327"/>
      <c r="AG9327"/>
      <c r="AH9327"/>
      <c r="AJ9327"/>
      <c r="AK9327"/>
      <c r="AM9327"/>
      <c r="AN9327"/>
      <c r="AP9327"/>
      <c r="AQ9327"/>
      <c r="AS9327"/>
      <c r="AT9327"/>
    </row>
    <row r="9328" spans="18:46">
      <c r="R9328"/>
      <c r="S9328"/>
      <c r="U9328"/>
      <c r="V9328"/>
      <c r="X9328"/>
      <c r="Y9328"/>
      <c r="AA9328"/>
      <c r="AB9328"/>
      <c r="AD9328"/>
      <c r="AE9328"/>
      <c r="AG9328"/>
      <c r="AH9328"/>
      <c r="AJ9328"/>
      <c r="AK9328"/>
      <c r="AM9328"/>
      <c r="AN9328"/>
      <c r="AP9328"/>
      <c r="AQ9328"/>
      <c r="AS9328"/>
      <c r="AT9328"/>
    </row>
    <row r="9329" spans="18:46">
      <c r="R9329"/>
      <c r="S9329"/>
      <c r="U9329"/>
      <c r="V9329"/>
      <c r="X9329"/>
      <c r="Y9329"/>
      <c r="AA9329"/>
      <c r="AB9329"/>
      <c r="AD9329"/>
      <c r="AE9329"/>
      <c r="AG9329"/>
      <c r="AH9329"/>
      <c r="AJ9329"/>
      <c r="AK9329"/>
      <c r="AM9329"/>
      <c r="AN9329"/>
      <c r="AP9329"/>
      <c r="AQ9329"/>
      <c r="AS9329"/>
      <c r="AT9329"/>
    </row>
    <row r="9330" spans="18:46">
      <c r="R9330"/>
      <c r="S9330"/>
      <c r="U9330"/>
      <c r="V9330"/>
      <c r="X9330"/>
      <c r="Y9330"/>
      <c r="AA9330"/>
      <c r="AB9330"/>
      <c r="AD9330"/>
      <c r="AE9330"/>
      <c r="AG9330"/>
      <c r="AH9330"/>
      <c r="AJ9330"/>
      <c r="AK9330"/>
      <c r="AM9330"/>
      <c r="AN9330"/>
      <c r="AP9330"/>
      <c r="AQ9330"/>
      <c r="AS9330"/>
      <c r="AT9330"/>
    </row>
    <row r="9331" spans="18:46">
      <c r="R9331"/>
      <c r="S9331"/>
      <c r="U9331"/>
      <c r="V9331"/>
      <c r="X9331"/>
      <c r="Y9331"/>
      <c r="AA9331"/>
      <c r="AB9331"/>
      <c r="AD9331"/>
      <c r="AE9331"/>
      <c r="AG9331"/>
      <c r="AH9331"/>
      <c r="AJ9331"/>
      <c r="AK9331"/>
      <c r="AM9331"/>
      <c r="AN9331"/>
      <c r="AP9331"/>
      <c r="AQ9331"/>
      <c r="AS9331"/>
      <c r="AT9331"/>
    </row>
    <row r="9332" spans="18:46">
      <c r="R9332"/>
      <c r="S9332"/>
      <c r="U9332"/>
      <c r="V9332"/>
      <c r="X9332"/>
      <c r="Y9332"/>
      <c r="AA9332"/>
      <c r="AB9332"/>
      <c r="AD9332"/>
      <c r="AE9332"/>
      <c r="AG9332"/>
      <c r="AH9332"/>
      <c r="AJ9332"/>
      <c r="AK9332"/>
      <c r="AM9332"/>
      <c r="AN9332"/>
      <c r="AP9332"/>
      <c r="AQ9332"/>
      <c r="AS9332"/>
      <c r="AT9332"/>
    </row>
    <row r="9333" spans="18:46">
      <c r="R9333"/>
      <c r="S9333"/>
      <c r="U9333"/>
      <c r="V9333"/>
      <c r="X9333"/>
      <c r="Y9333"/>
      <c r="AA9333"/>
      <c r="AB9333"/>
      <c r="AD9333"/>
      <c r="AE9333"/>
      <c r="AG9333"/>
      <c r="AH9333"/>
      <c r="AJ9333"/>
      <c r="AK9333"/>
      <c r="AM9333"/>
      <c r="AN9333"/>
      <c r="AP9333"/>
      <c r="AQ9333"/>
      <c r="AS9333"/>
      <c r="AT9333"/>
    </row>
    <row r="9334" spans="18:46">
      <c r="R9334"/>
      <c r="S9334"/>
      <c r="U9334"/>
      <c r="V9334"/>
      <c r="X9334"/>
      <c r="Y9334"/>
      <c r="AA9334"/>
      <c r="AB9334"/>
      <c r="AD9334"/>
      <c r="AE9334"/>
      <c r="AG9334"/>
      <c r="AH9334"/>
      <c r="AJ9334"/>
      <c r="AK9334"/>
      <c r="AM9334"/>
      <c r="AN9334"/>
      <c r="AP9334"/>
      <c r="AQ9334"/>
      <c r="AS9334"/>
      <c r="AT9334"/>
    </row>
    <row r="9335" spans="18:46">
      <c r="R9335"/>
      <c r="S9335"/>
      <c r="U9335"/>
      <c r="V9335"/>
      <c r="X9335"/>
      <c r="Y9335"/>
      <c r="AA9335"/>
      <c r="AB9335"/>
      <c r="AD9335"/>
      <c r="AE9335"/>
      <c r="AG9335"/>
      <c r="AH9335"/>
      <c r="AJ9335"/>
      <c r="AK9335"/>
      <c r="AM9335"/>
      <c r="AN9335"/>
      <c r="AP9335"/>
      <c r="AQ9335"/>
      <c r="AS9335"/>
      <c r="AT9335"/>
    </row>
    <row r="9336" spans="18:46">
      <c r="R9336"/>
      <c r="S9336"/>
      <c r="U9336"/>
      <c r="V9336"/>
      <c r="X9336"/>
      <c r="Y9336"/>
      <c r="AA9336"/>
      <c r="AB9336"/>
      <c r="AD9336"/>
      <c r="AE9336"/>
      <c r="AG9336"/>
      <c r="AH9336"/>
      <c r="AJ9336"/>
      <c r="AK9336"/>
      <c r="AM9336"/>
      <c r="AN9336"/>
      <c r="AP9336"/>
      <c r="AQ9336"/>
      <c r="AS9336"/>
      <c r="AT9336"/>
    </row>
    <row r="9337" spans="18:46">
      <c r="R9337"/>
      <c r="S9337"/>
      <c r="U9337"/>
      <c r="V9337"/>
      <c r="X9337"/>
      <c r="Y9337"/>
      <c r="AA9337"/>
      <c r="AB9337"/>
      <c r="AD9337"/>
      <c r="AE9337"/>
      <c r="AG9337"/>
      <c r="AH9337"/>
      <c r="AJ9337"/>
      <c r="AK9337"/>
      <c r="AM9337"/>
      <c r="AN9337"/>
      <c r="AP9337"/>
      <c r="AQ9337"/>
      <c r="AS9337"/>
      <c r="AT9337"/>
    </row>
    <row r="9338" spans="18:46">
      <c r="R9338"/>
      <c r="S9338"/>
      <c r="U9338"/>
      <c r="V9338"/>
      <c r="X9338"/>
      <c r="Y9338"/>
      <c r="AA9338"/>
      <c r="AB9338"/>
      <c r="AD9338"/>
      <c r="AE9338"/>
      <c r="AG9338"/>
      <c r="AH9338"/>
      <c r="AJ9338"/>
      <c r="AK9338"/>
      <c r="AM9338"/>
      <c r="AN9338"/>
      <c r="AP9338"/>
      <c r="AQ9338"/>
      <c r="AS9338"/>
      <c r="AT9338"/>
    </row>
    <row r="9339" spans="18:46">
      <c r="R9339"/>
      <c r="S9339"/>
      <c r="U9339"/>
      <c r="V9339"/>
      <c r="X9339"/>
      <c r="Y9339"/>
      <c r="AA9339"/>
      <c r="AB9339"/>
      <c r="AD9339"/>
      <c r="AE9339"/>
      <c r="AG9339"/>
      <c r="AH9339"/>
      <c r="AJ9339"/>
      <c r="AK9339"/>
      <c r="AM9339"/>
      <c r="AN9339"/>
      <c r="AP9339"/>
      <c r="AQ9339"/>
      <c r="AS9339"/>
      <c r="AT9339"/>
    </row>
    <row r="9340" spans="18:46">
      <c r="R9340"/>
      <c r="S9340"/>
      <c r="U9340"/>
      <c r="V9340"/>
      <c r="X9340"/>
      <c r="Y9340"/>
      <c r="AA9340"/>
      <c r="AB9340"/>
      <c r="AD9340"/>
      <c r="AE9340"/>
      <c r="AG9340"/>
      <c r="AH9340"/>
      <c r="AJ9340"/>
      <c r="AK9340"/>
      <c r="AM9340"/>
      <c r="AN9340"/>
      <c r="AP9340"/>
      <c r="AQ9340"/>
      <c r="AS9340"/>
      <c r="AT9340"/>
    </row>
    <row r="9341" spans="18:46">
      <c r="R9341"/>
      <c r="S9341"/>
      <c r="U9341"/>
      <c r="V9341"/>
      <c r="X9341"/>
      <c r="Y9341"/>
      <c r="AA9341"/>
      <c r="AB9341"/>
      <c r="AD9341"/>
      <c r="AE9341"/>
      <c r="AG9341"/>
      <c r="AH9341"/>
      <c r="AJ9341"/>
      <c r="AK9341"/>
      <c r="AM9341"/>
      <c r="AN9341"/>
      <c r="AP9341"/>
      <c r="AQ9341"/>
      <c r="AS9341"/>
      <c r="AT9341"/>
    </row>
    <row r="9342" spans="18:46">
      <c r="R9342"/>
      <c r="S9342"/>
      <c r="U9342"/>
      <c r="V9342"/>
      <c r="X9342"/>
      <c r="Y9342"/>
      <c r="AA9342"/>
      <c r="AB9342"/>
      <c r="AD9342"/>
      <c r="AE9342"/>
      <c r="AG9342"/>
      <c r="AH9342"/>
      <c r="AJ9342"/>
      <c r="AK9342"/>
      <c r="AM9342"/>
      <c r="AN9342"/>
      <c r="AP9342"/>
      <c r="AQ9342"/>
      <c r="AS9342"/>
      <c r="AT9342"/>
    </row>
    <row r="9343" spans="18:46">
      <c r="R9343"/>
      <c r="S9343"/>
      <c r="U9343"/>
      <c r="V9343"/>
      <c r="X9343"/>
      <c r="Y9343"/>
      <c r="AA9343"/>
      <c r="AB9343"/>
      <c r="AD9343"/>
      <c r="AE9343"/>
      <c r="AG9343"/>
      <c r="AH9343"/>
      <c r="AJ9343"/>
      <c r="AK9343"/>
      <c r="AM9343"/>
      <c r="AN9343"/>
      <c r="AP9343"/>
      <c r="AQ9343"/>
      <c r="AS9343"/>
      <c r="AT9343"/>
    </row>
    <row r="9344" spans="18:46">
      <c r="R9344"/>
      <c r="S9344"/>
      <c r="U9344"/>
      <c r="V9344"/>
      <c r="X9344"/>
      <c r="Y9344"/>
      <c r="AA9344"/>
      <c r="AB9344"/>
      <c r="AD9344"/>
      <c r="AE9344"/>
      <c r="AG9344"/>
      <c r="AH9344"/>
      <c r="AJ9344"/>
      <c r="AK9344"/>
      <c r="AM9344"/>
      <c r="AN9344"/>
      <c r="AP9344"/>
      <c r="AQ9344"/>
      <c r="AS9344"/>
      <c r="AT9344"/>
    </row>
    <row r="9345" spans="18:46">
      <c r="R9345"/>
      <c r="S9345"/>
      <c r="U9345"/>
      <c r="V9345"/>
      <c r="X9345"/>
      <c r="Y9345"/>
      <c r="AA9345"/>
      <c r="AB9345"/>
      <c r="AD9345"/>
      <c r="AE9345"/>
      <c r="AG9345"/>
      <c r="AH9345"/>
      <c r="AJ9345"/>
      <c r="AK9345"/>
      <c r="AM9345"/>
      <c r="AN9345"/>
      <c r="AP9345"/>
      <c r="AQ9345"/>
      <c r="AS9345"/>
      <c r="AT9345"/>
    </row>
    <row r="9346" spans="18:46">
      <c r="R9346"/>
      <c r="S9346"/>
      <c r="U9346"/>
      <c r="V9346"/>
      <c r="X9346"/>
      <c r="Y9346"/>
      <c r="AA9346"/>
      <c r="AB9346"/>
      <c r="AD9346"/>
      <c r="AE9346"/>
      <c r="AG9346"/>
      <c r="AH9346"/>
      <c r="AJ9346"/>
      <c r="AK9346"/>
      <c r="AM9346"/>
      <c r="AN9346"/>
      <c r="AP9346"/>
      <c r="AQ9346"/>
      <c r="AS9346"/>
      <c r="AT9346"/>
    </row>
    <row r="9347" spans="18:46">
      <c r="R9347"/>
      <c r="S9347"/>
      <c r="U9347"/>
      <c r="V9347"/>
      <c r="X9347"/>
      <c r="Y9347"/>
      <c r="AA9347"/>
      <c r="AB9347"/>
      <c r="AD9347"/>
      <c r="AE9347"/>
      <c r="AG9347"/>
      <c r="AH9347"/>
      <c r="AJ9347"/>
      <c r="AK9347"/>
      <c r="AM9347"/>
      <c r="AN9347"/>
      <c r="AP9347"/>
      <c r="AQ9347"/>
      <c r="AS9347"/>
      <c r="AT9347"/>
    </row>
    <row r="9348" spans="18:46">
      <c r="R9348"/>
      <c r="S9348"/>
      <c r="U9348"/>
      <c r="V9348"/>
      <c r="X9348"/>
      <c r="Y9348"/>
      <c r="AA9348"/>
      <c r="AB9348"/>
      <c r="AD9348"/>
      <c r="AE9348"/>
      <c r="AG9348"/>
      <c r="AH9348"/>
      <c r="AJ9348"/>
      <c r="AK9348"/>
      <c r="AM9348"/>
      <c r="AN9348"/>
      <c r="AP9348"/>
      <c r="AQ9348"/>
      <c r="AS9348"/>
      <c r="AT9348"/>
    </row>
    <row r="9349" spans="18:46">
      <c r="R9349"/>
      <c r="S9349"/>
      <c r="U9349"/>
      <c r="V9349"/>
      <c r="X9349"/>
      <c r="Y9349"/>
      <c r="AA9349"/>
      <c r="AB9349"/>
      <c r="AD9349"/>
      <c r="AE9349"/>
      <c r="AG9349"/>
      <c r="AH9349"/>
      <c r="AJ9349"/>
      <c r="AK9349"/>
      <c r="AM9349"/>
      <c r="AN9349"/>
      <c r="AP9349"/>
      <c r="AQ9349"/>
      <c r="AS9349"/>
      <c r="AT9349"/>
    </row>
    <row r="9350" spans="18:46">
      <c r="R9350"/>
      <c r="S9350"/>
      <c r="U9350"/>
      <c r="V9350"/>
      <c r="X9350"/>
      <c r="Y9350"/>
      <c r="AA9350"/>
      <c r="AB9350"/>
      <c r="AD9350"/>
      <c r="AE9350"/>
      <c r="AG9350"/>
      <c r="AH9350"/>
      <c r="AJ9350"/>
      <c r="AK9350"/>
      <c r="AM9350"/>
      <c r="AN9350"/>
      <c r="AP9350"/>
      <c r="AQ9350"/>
      <c r="AS9350"/>
      <c r="AT9350"/>
    </row>
    <row r="9351" spans="18:46">
      <c r="R9351"/>
      <c r="S9351"/>
      <c r="U9351"/>
      <c r="V9351"/>
      <c r="X9351"/>
      <c r="Y9351"/>
      <c r="AA9351"/>
      <c r="AB9351"/>
      <c r="AD9351"/>
      <c r="AE9351"/>
      <c r="AG9351"/>
      <c r="AH9351"/>
      <c r="AJ9351"/>
      <c r="AK9351"/>
      <c r="AM9351"/>
      <c r="AN9351"/>
      <c r="AP9351"/>
      <c r="AQ9351"/>
      <c r="AS9351"/>
      <c r="AT9351"/>
    </row>
    <row r="9352" spans="18:46">
      <c r="R9352"/>
      <c r="S9352"/>
      <c r="U9352"/>
      <c r="V9352"/>
      <c r="X9352"/>
      <c r="Y9352"/>
      <c r="AA9352"/>
      <c r="AB9352"/>
      <c r="AD9352"/>
      <c r="AE9352"/>
      <c r="AG9352"/>
      <c r="AH9352"/>
      <c r="AJ9352"/>
      <c r="AK9352"/>
      <c r="AM9352"/>
      <c r="AN9352"/>
      <c r="AP9352"/>
      <c r="AQ9352"/>
      <c r="AS9352"/>
      <c r="AT9352"/>
    </row>
    <row r="9353" spans="18:46">
      <c r="R9353"/>
      <c r="S9353"/>
      <c r="U9353"/>
      <c r="V9353"/>
      <c r="X9353"/>
      <c r="Y9353"/>
      <c r="AA9353"/>
      <c r="AB9353"/>
      <c r="AD9353"/>
      <c r="AE9353"/>
      <c r="AG9353"/>
      <c r="AH9353"/>
      <c r="AJ9353"/>
      <c r="AK9353"/>
      <c r="AM9353"/>
      <c r="AN9353"/>
      <c r="AP9353"/>
      <c r="AQ9353"/>
      <c r="AS9353"/>
      <c r="AT9353"/>
    </row>
    <row r="9354" spans="18:46">
      <c r="R9354"/>
      <c r="S9354"/>
      <c r="U9354"/>
      <c r="V9354"/>
      <c r="X9354"/>
      <c r="Y9354"/>
      <c r="AA9354"/>
      <c r="AB9354"/>
      <c r="AD9354"/>
      <c r="AE9354"/>
      <c r="AG9354"/>
      <c r="AH9354"/>
      <c r="AJ9354"/>
      <c r="AK9354"/>
      <c r="AM9354"/>
      <c r="AN9354"/>
      <c r="AP9354"/>
      <c r="AQ9354"/>
      <c r="AS9354"/>
      <c r="AT9354"/>
    </row>
    <row r="9355" spans="18:46">
      <c r="R9355"/>
      <c r="S9355"/>
      <c r="U9355"/>
      <c r="V9355"/>
      <c r="X9355"/>
      <c r="Y9355"/>
      <c r="AA9355"/>
      <c r="AB9355"/>
      <c r="AD9355"/>
      <c r="AE9355"/>
      <c r="AG9355"/>
      <c r="AH9355"/>
      <c r="AJ9355"/>
      <c r="AK9355"/>
      <c r="AM9355"/>
      <c r="AN9355"/>
      <c r="AP9355"/>
      <c r="AQ9355"/>
      <c r="AS9355"/>
      <c r="AT9355"/>
    </row>
    <row r="9356" spans="18:46">
      <c r="R9356"/>
      <c r="S9356"/>
      <c r="U9356"/>
      <c r="V9356"/>
      <c r="X9356"/>
      <c r="Y9356"/>
      <c r="AA9356"/>
      <c r="AB9356"/>
      <c r="AD9356"/>
      <c r="AE9356"/>
      <c r="AG9356"/>
      <c r="AH9356"/>
      <c r="AJ9356"/>
      <c r="AK9356"/>
      <c r="AM9356"/>
      <c r="AN9356"/>
      <c r="AP9356"/>
      <c r="AQ9356"/>
      <c r="AS9356"/>
      <c r="AT9356"/>
    </row>
    <row r="9357" spans="18:46">
      <c r="R9357"/>
      <c r="S9357"/>
      <c r="U9357"/>
      <c r="V9357"/>
      <c r="X9357"/>
      <c r="Y9357"/>
      <c r="AA9357"/>
      <c r="AB9357"/>
      <c r="AD9357"/>
      <c r="AE9357"/>
      <c r="AG9357"/>
      <c r="AH9357"/>
      <c r="AJ9357"/>
      <c r="AK9357"/>
      <c r="AM9357"/>
      <c r="AN9357"/>
      <c r="AP9357"/>
      <c r="AQ9357"/>
      <c r="AS9357"/>
      <c r="AT9357"/>
    </row>
    <row r="9358" spans="18:46">
      <c r="R9358"/>
      <c r="S9358"/>
      <c r="U9358"/>
      <c r="V9358"/>
      <c r="X9358"/>
      <c r="Y9358"/>
      <c r="AA9358"/>
      <c r="AB9358"/>
      <c r="AD9358"/>
      <c r="AE9358"/>
      <c r="AG9358"/>
      <c r="AH9358"/>
      <c r="AJ9358"/>
      <c r="AK9358"/>
      <c r="AM9358"/>
      <c r="AN9358"/>
      <c r="AP9358"/>
      <c r="AQ9358"/>
      <c r="AS9358"/>
      <c r="AT9358"/>
    </row>
    <row r="9359" spans="18:46">
      <c r="R9359"/>
      <c r="S9359"/>
      <c r="U9359"/>
      <c r="V9359"/>
      <c r="X9359"/>
      <c r="Y9359"/>
      <c r="AA9359"/>
      <c r="AB9359"/>
      <c r="AD9359"/>
      <c r="AE9359"/>
      <c r="AG9359"/>
      <c r="AH9359"/>
      <c r="AJ9359"/>
      <c r="AK9359"/>
      <c r="AM9359"/>
      <c r="AN9359"/>
      <c r="AP9359"/>
      <c r="AQ9359"/>
      <c r="AS9359"/>
      <c r="AT9359"/>
    </row>
    <row r="9360" spans="18:46">
      <c r="R9360"/>
      <c r="S9360"/>
      <c r="U9360"/>
      <c r="V9360"/>
      <c r="X9360"/>
      <c r="Y9360"/>
      <c r="AA9360"/>
      <c r="AB9360"/>
      <c r="AD9360"/>
      <c r="AE9360"/>
      <c r="AG9360"/>
      <c r="AH9360"/>
      <c r="AJ9360"/>
      <c r="AK9360"/>
      <c r="AM9360"/>
      <c r="AN9360"/>
      <c r="AP9360"/>
      <c r="AQ9360"/>
      <c r="AS9360"/>
      <c r="AT9360"/>
    </row>
    <row r="9361" spans="18:46">
      <c r="R9361"/>
      <c r="S9361"/>
      <c r="U9361"/>
      <c r="V9361"/>
      <c r="X9361"/>
      <c r="Y9361"/>
      <c r="AA9361"/>
      <c r="AB9361"/>
      <c r="AD9361"/>
      <c r="AE9361"/>
      <c r="AG9361"/>
      <c r="AH9361"/>
      <c r="AJ9361"/>
      <c r="AK9361"/>
      <c r="AM9361"/>
      <c r="AN9361"/>
      <c r="AP9361"/>
      <c r="AQ9361"/>
      <c r="AS9361"/>
      <c r="AT9361"/>
    </row>
    <row r="9362" spans="18:46">
      <c r="R9362"/>
      <c r="S9362"/>
      <c r="U9362"/>
      <c r="V9362"/>
      <c r="X9362"/>
      <c r="Y9362"/>
      <c r="AA9362"/>
      <c r="AB9362"/>
      <c r="AD9362"/>
      <c r="AE9362"/>
      <c r="AG9362"/>
      <c r="AH9362"/>
      <c r="AJ9362"/>
      <c r="AK9362"/>
      <c r="AM9362"/>
      <c r="AN9362"/>
      <c r="AP9362"/>
      <c r="AQ9362"/>
      <c r="AS9362"/>
      <c r="AT9362"/>
    </row>
    <row r="9363" spans="18:46">
      <c r="R9363"/>
      <c r="S9363"/>
      <c r="U9363"/>
      <c r="V9363"/>
      <c r="X9363"/>
      <c r="Y9363"/>
      <c r="AA9363"/>
      <c r="AB9363"/>
      <c r="AD9363"/>
      <c r="AE9363"/>
      <c r="AG9363"/>
      <c r="AH9363"/>
      <c r="AJ9363"/>
      <c r="AK9363"/>
      <c r="AM9363"/>
      <c r="AN9363"/>
      <c r="AP9363"/>
      <c r="AQ9363"/>
      <c r="AS9363"/>
      <c r="AT9363"/>
    </row>
    <row r="9364" spans="18:46">
      <c r="R9364"/>
      <c r="S9364"/>
      <c r="U9364"/>
      <c r="V9364"/>
      <c r="X9364"/>
      <c r="Y9364"/>
      <c r="AA9364"/>
      <c r="AB9364"/>
      <c r="AD9364"/>
      <c r="AE9364"/>
      <c r="AG9364"/>
      <c r="AH9364"/>
      <c r="AJ9364"/>
      <c r="AK9364"/>
      <c r="AM9364"/>
      <c r="AN9364"/>
      <c r="AP9364"/>
      <c r="AQ9364"/>
      <c r="AS9364"/>
      <c r="AT9364"/>
    </row>
    <row r="9365" spans="18:46">
      <c r="R9365"/>
      <c r="S9365"/>
      <c r="U9365"/>
      <c r="V9365"/>
      <c r="X9365"/>
      <c r="Y9365"/>
      <c r="AA9365"/>
      <c r="AB9365"/>
      <c r="AD9365"/>
      <c r="AE9365"/>
      <c r="AG9365"/>
      <c r="AH9365"/>
      <c r="AJ9365"/>
      <c r="AK9365"/>
      <c r="AM9365"/>
      <c r="AN9365"/>
      <c r="AP9365"/>
      <c r="AQ9365"/>
      <c r="AS9365"/>
      <c r="AT9365"/>
    </row>
    <row r="9366" spans="18:46">
      <c r="R9366"/>
      <c r="S9366"/>
      <c r="U9366"/>
      <c r="V9366"/>
      <c r="X9366"/>
      <c r="Y9366"/>
      <c r="AA9366"/>
      <c r="AB9366"/>
      <c r="AD9366"/>
      <c r="AE9366"/>
      <c r="AG9366"/>
      <c r="AH9366"/>
      <c r="AJ9366"/>
      <c r="AK9366"/>
      <c r="AM9366"/>
      <c r="AN9366"/>
      <c r="AP9366"/>
      <c r="AQ9366"/>
      <c r="AS9366"/>
      <c r="AT9366"/>
    </row>
    <row r="9367" spans="18:46">
      <c r="R9367"/>
      <c r="S9367"/>
      <c r="U9367"/>
      <c r="V9367"/>
      <c r="X9367"/>
      <c r="Y9367"/>
      <c r="AA9367"/>
      <c r="AB9367"/>
      <c r="AD9367"/>
      <c r="AE9367"/>
      <c r="AG9367"/>
      <c r="AH9367"/>
      <c r="AJ9367"/>
      <c r="AK9367"/>
      <c r="AM9367"/>
      <c r="AN9367"/>
      <c r="AP9367"/>
      <c r="AQ9367"/>
      <c r="AS9367"/>
      <c r="AT9367"/>
    </row>
    <row r="9368" spans="18:46">
      <c r="R9368"/>
      <c r="S9368"/>
      <c r="U9368"/>
      <c r="V9368"/>
      <c r="X9368"/>
      <c r="Y9368"/>
      <c r="AA9368"/>
      <c r="AB9368"/>
      <c r="AD9368"/>
      <c r="AE9368"/>
      <c r="AG9368"/>
      <c r="AH9368"/>
      <c r="AJ9368"/>
      <c r="AK9368"/>
      <c r="AM9368"/>
      <c r="AN9368"/>
      <c r="AP9368"/>
      <c r="AQ9368"/>
      <c r="AS9368"/>
      <c r="AT9368"/>
    </row>
    <row r="9369" spans="18:46">
      <c r="R9369"/>
      <c r="S9369"/>
      <c r="U9369"/>
      <c r="V9369"/>
      <c r="X9369"/>
      <c r="Y9369"/>
      <c r="AA9369"/>
      <c r="AB9369"/>
      <c r="AD9369"/>
      <c r="AE9369"/>
      <c r="AG9369"/>
      <c r="AH9369"/>
      <c r="AJ9369"/>
      <c r="AK9369"/>
      <c r="AM9369"/>
      <c r="AN9369"/>
      <c r="AP9369"/>
      <c r="AQ9369"/>
      <c r="AS9369"/>
      <c r="AT9369"/>
    </row>
    <row r="9370" spans="18:46">
      <c r="R9370"/>
      <c r="S9370"/>
      <c r="U9370"/>
      <c r="V9370"/>
      <c r="X9370"/>
      <c r="Y9370"/>
      <c r="AA9370"/>
      <c r="AB9370"/>
      <c r="AD9370"/>
      <c r="AE9370"/>
      <c r="AG9370"/>
      <c r="AH9370"/>
      <c r="AJ9370"/>
      <c r="AK9370"/>
      <c r="AM9370"/>
      <c r="AN9370"/>
      <c r="AP9370"/>
      <c r="AQ9370"/>
      <c r="AS9370"/>
      <c r="AT9370"/>
    </row>
    <row r="9371" spans="18:46">
      <c r="R9371"/>
      <c r="S9371"/>
      <c r="U9371"/>
      <c r="V9371"/>
      <c r="X9371"/>
      <c r="Y9371"/>
      <c r="AA9371"/>
      <c r="AB9371"/>
      <c r="AD9371"/>
      <c r="AE9371"/>
      <c r="AG9371"/>
      <c r="AH9371"/>
      <c r="AJ9371"/>
      <c r="AK9371"/>
      <c r="AM9371"/>
      <c r="AN9371"/>
      <c r="AP9371"/>
      <c r="AQ9371"/>
      <c r="AS9371"/>
      <c r="AT9371"/>
    </row>
    <row r="9372" spans="18:46">
      <c r="R9372"/>
      <c r="S9372"/>
      <c r="U9372"/>
      <c r="V9372"/>
      <c r="X9372"/>
      <c r="Y9372"/>
      <c r="AA9372"/>
      <c r="AB9372"/>
      <c r="AD9372"/>
      <c r="AE9372"/>
      <c r="AG9372"/>
      <c r="AH9372"/>
      <c r="AJ9372"/>
      <c r="AK9372"/>
      <c r="AM9372"/>
      <c r="AN9372"/>
      <c r="AP9372"/>
      <c r="AQ9372"/>
      <c r="AS9372"/>
      <c r="AT9372"/>
    </row>
    <row r="9373" spans="18:46">
      <c r="R9373"/>
      <c r="S9373"/>
      <c r="U9373"/>
      <c r="V9373"/>
      <c r="X9373"/>
      <c r="Y9373"/>
      <c r="AA9373"/>
      <c r="AB9373"/>
      <c r="AD9373"/>
      <c r="AE9373"/>
      <c r="AG9373"/>
      <c r="AH9373"/>
      <c r="AJ9373"/>
      <c r="AK9373"/>
      <c r="AM9373"/>
      <c r="AN9373"/>
      <c r="AP9373"/>
      <c r="AQ9373"/>
      <c r="AS9373"/>
      <c r="AT9373"/>
    </row>
    <row r="9374" spans="18:46">
      <c r="R9374"/>
      <c r="S9374"/>
      <c r="U9374"/>
      <c r="V9374"/>
      <c r="X9374"/>
      <c r="Y9374"/>
      <c r="AA9374"/>
      <c r="AB9374"/>
      <c r="AD9374"/>
      <c r="AE9374"/>
      <c r="AG9374"/>
      <c r="AH9374"/>
      <c r="AJ9374"/>
      <c r="AK9374"/>
      <c r="AM9374"/>
      <c r="AN9374"/>
      <c r="AP9374"/>
      <c r="AQ9374"/>
      <c r="AS9374"/>
      <c r="AT9374"/>
    </row>
    <row r="9375" spans="18:46">
      <c r="R9375"/>
      <c r="S9375"/>
      <c r="U9375"/>
      <c r="V9375"/>
      <c r="X9375"/>
      <c r="Y9375"/>
      <c r="AA9375"/>
      <c r="AB9375"/>
      <c r="AD9375"/>
      <c r="AE9375"/>
      <c r="AG9375"/>
      <c r="AH9375"/>
      <c r="AJ9375"/>
      <c r="AK9375"/>
      <c r="AM9375"/>
      <c r="AN9375"/>
      <c r="AP9375"/>
      <c r="AQ9375"/>
      <c r="AS9375"/>
      <c r="AT9375"/>
    </row>
    <row r="9376" spans="18:46">
      <c r="R9376"/>
      <c r="S9376"/>
      <c r="U9376"/>
      <c r="V9376"/>
      <c r="X9376"/>
      <c r="Y9376"/>
      <c r="AA9376"/>
      <c r="AB9376"/>
      <c r="AD9376"/>
      <c r="AE9376"/>
      <c r="AG9376"/>
      <c r="AH9376"/>
      <c r="AJ9376"/>
      <c r="AK9376"/>
      <c r="AM9376"/>
      <c r="AN9376"/>
      <c r="AP9376"/>
      <c r="AQ9376"/>
      <c r="AS9376"/>
      <c r="AT9376"/>
    </row>
    <row r="9377" spans="18:46">
      <c r="R9377"/>
      <c r="S9377"/>
      <c r="U9377"/>
      <c r="V9377"/>
      <c r="X9377"/>
      <c r="Y9377"/>
      <c r="AA9377"/>
      <c r="AB9377"/>
      <c r="AD9377"/>
      <c r="AE9377"/>
      <c r="AG9377"/>
      <c r="AH9377"/>
      <c r="AJ9377"/>
      <c r="AK9377"/>
      <c r="AM9377"/>
      <c r="AN9377"/>
      <c r="AP9377"/>
      <c r="AQ9377"/>
      <c r="AS9377"/>
      <c r="AT9377"/>
    </row>
    <row r="9378" spans="18:46">
      <c r="R9378"/>
      <c r="S9378"/>
      <c r="U9378"/>
      <c r="V9378"/>
      <c r="X9378"/>
      <c r="Y9378"/>
      <c r="AA9378"/>
      <c r="AB9378"/>
      <c r="AD9378"/>
      <c r="AE9378"/>
      <c r="AG9378"/>
      <c r="AH9378"/>
      <c r="AJ9378"/>
      <c r="AK9378"/>
      <c r="AM9378"/>
      <c r="AN9378"/>
      <c r="AP9378"/>
      <c r="AQ9378"/>
      <c r="AS9378"/>
      <c r="AT9378"/>
    </row>
    <row r="9379" spans="18:46">
      <c r="R9379"/>
      <c r="S9379"/>
      <c r="U9379"/>
      <c r="V9379"/>
      <c r="X9379"/>
      <c r="Y9379"/>
      <c r="AA9379"/>
      <c r="AB9379"/>
      <c r="AD9379"/>
      <c r="AE9379"/>
      <c r="AG9379"/>
      <c r="AH9379"/>
      <c r="AJ9379"/>
      <c r="AK9379"/>
      <c r="AM9379"/>
      <c r="AN9379"/>
      <c r="AP9379"/>
      <c r="AQ9379"/>
      <c r="AS9379"/>
      <c r="AT9379"/>
    </row>
    <row r="9380" spans="18:46">
      <c r="R9380"/>
      <c r="S9380"/>
      <c r="U9380"/>
      <c r="V9380"/>
      <c r="X9380"/>
      <c r="Y9380"/>
      <c r="AA9380"/>
      <c r="AB9380"/>
      <c r="AD9380"/>
      <c r="AE9380"/>
      <c r="AG9380"/>
      <c r="AH9380"/>
      <c r="AJ9380"/>
      <c r="AK9380"/>
      <c r="AM9380"/>
      <c r="AN9380"/>
      <c r="AP9380"/>
      <c r="AQ9380"/>
      <c r="AS9380"/>
      <c r="AT9380"/>
    </row>
    <row r="9381" spans="18:46">
      <c r="R9381"/>
      <c r="S9381"/>
      <c r="U9381"/>
      <c r="V9381"/>
      <c r="X9381"/>
      <c r="Y9381"/>
      <c r="AA9381"/>
      <c r="AB9381"/>
      <c r="AD9381"/>
      <c r="AE9381"/>
      <c r="AG9381"/>
      <c r="AH9381"/>
      <c r="AJ9381"/>
      <c r="AK9381"/>
      <c r="AM9381"/>
      <c r="AN9381"/>
      <c r="AP9381"/>
      <c r="AQ9381"/>
      <c r="AS9381"/>
      <c r="AT9381"/>
    </row>
    <row r="9382" spans="18:46">
      <c r="R9382"/>
      <c r="S9382"/>
      <c r="U9382"/>
      <c r="V9382"/>
      <c r="X9382"/>
      <c r="Y9382"/>
      <c r="AA9382"/>
      <c r="AB9382"/>
      <c r="AD9382"/>
      <c r="AE9382"/>
      <c r="AG9382"/>
      <c r="AH9382"/>
      <c r="AJ9382"/>
      <c r="AK9382"/>
      <c r="AM9382"/>
      <c r="AN9382"/>
      <c r="AP9382"/>
      <c r="AQ9382"/>
      <c r="AS9382"/>
      <c r="AT9382"/>
    </row>
    <row r="9383" spans="18:46">
      <c r="R9383"/>
      <c r="S9383"/>
      <c r="U9383"/>
      <c r="V9383"/>
      <c r="X9383"/>
      <c r="Y9383"/>
      <c r="AA9383"/>
      <c r="AB9383"/>
      <c r="AD9383"/>
      <c r="AE9383"/>
      <c r="AG9383"/>
      <c r="AH9383"/>
      <c r="AJ9383"/>
      <c r="AK9383"/>
      <c r="AM9383"/>
      <c r="AN9383"/>
      <c r="AP9383"/>
      <c r="AQ9383"/>
      <c r="AS9383"/>
      <c r="AT9383"/>
    </row>
    <row r="9384" spans="18:46">
      <c r="R9384"/>
      <c r="S9384"/>
      <c r="U9384"/>
      <c r="V9384"/>
      <c r="X9384"/>
      <c r="Y9384"/>
      <c r="AA9384"/>
      <c r="AB9384"/>
      <c r="AD9384"/>
      <c r="AE9384"/>
      <c r="AG9384"/>
      <c r="AH9384"/>
      <c r="AJ9384"/>
      <c r="AK9384"/>
      <c r="AM9384"/>
      <c r="AN9384"/>
      <c r="AP9384"/>
      <c r="AQ9384"/>
      <c r="AS9384"/>
      <c r="AT9384"/>
    </row>
    <row r="9385" spans="18:46">
      <c r="R9385"/>
      <c r="S9385"/>
      <c r="U9385"/>
      <c r="V9385"/>
      <c r="X9385"/>
      <c r="Y9385"/>
      <c r="AA9385"/>
      <c r="AB9385"/>
      <c r="AD9385"/>
      <c r="AE9385"/>
      <c r="AG9385"/>
      <c r="AH9385"/>
      <c r="AJ9385"/>
      <c r="AK9385"/>
      <c r="AM9385"/>
      <c r="AN9385"/>
      <c r="AP9385"/>
      <c r="AQ9385"/>
      <c r="AS9385"/>
      <c r="AT9385"/>
    </row>
    <row r="9386" spans="18:46">
      <c r="R9386"/>
      <c r="S9386"/>
      <c r="U9386"/>
      <c r="V9386"/>
      <c r="X9386"/>
      <c r="Y9386"/>
      <c r="AA9386"/>
      <c r="AB9386"/>
      <c r="AD9386"/>
      <c r="AE9386"/>
      <c r="AG9386"/>
      <c r="AH9386"/>
      <c r="AJ9386"/>
      <c r="AK9386"/>
      <c r="AM9386"/>
      <c r="AN9386"/>
      <c r="AP9386"/>
      <c r="AQ9386"/>
      <c r="AS9386"/>
      <c r="AT9386"/>
    </row>
    <row r="9387" spans="18:46">
      <c r="R9387"/>
      <c r="S9387"/>
      <c r="U9387"/>
      <c r="V9387"/>
      <c r="X9387"/>
      <c r="Y9387"/>
      <c r="AA9387"/>
      <c r="AB9387"/>
      <c r="AD9387"/>
      <c r="AE9387"/>
      <c r="AG9387"/>
      <c r="AH9387"/>
      <c r="AJ9387"/>
      <c r="AK9387"/>
      <c r="AM9387"/>
      <c r="AN9387"/>
      <c r="AP9387"/>
      <c r="AQ9387"/>
      <c r="AS9387"/>
      <c r="AT9387"/>
    </row>
    <row r="9388" spans="18:46">
      <c r="R9388"/>
      <c r="S9388"/>
      <c r="U9388"/>
      <c r="V9388"/>
      <c r="X9388"/>
      <c r="Y9388"/>
      <c r="AA9388"/>
      <c r="AB9388"/>
      <c r="AD9388"/>
      <c r="AE9388"/>
      <c r="AG9388"/>
      <c r="AH9388"/>
      <c r="AJ9388"/>
      <c r="AK9388"/>
      <c r="AM9388"/>
      <c r="AN9388"/>
      <c r="AP9388"/>
      <c r="AQ9388"/>
      <c r="AS9388"/>
      <c r="AT9388"/>
    </row>
    <row r="9389" spans="18:46">
      <c r="R9389"/>
      <c r="S9389"/>
      <c r="U9389"/>
      <c r="V9389"/>
      <c r="X9389"/>
      <c r="Y9389"/>
      <c r="AA9389"/>
      <c r="AB9389"/>
      <c r="AD9389"/>
      <c r="AE9389"/>
      <c r="AG9389"/>
      <c r="AH9389"/>
      <c r="AJ9389"/>
      <c r="AK9389"/>
      <c r="AM9389"/>
      <c r="AN9389"/>
      <c r="AP9389"/>
      <c r="AQ9389"/>
      <c r="AS9389"/>
      <c r="AT9389"/>
    </row>
    <row r="9390" spans="18:46">
      <c r="R9390"/>
      <c r="S9390"/>
      <c r="U9390"/>
      <c r="V9390"/>
      <c r="X9390"/>
      <c r="Y9390"/>
      <c r="AA9390"/>
      <c r="AB9390"/>
      <c r="AD9390"/>
      <c r="AE9390"/>
      <c r="AG9390"/>
      <c r="AH9390"/>
      <c r="AJ9390"/>
      <c r="AK9390"/>
      <c r="AM9390"/>
      <c r="AN9390"/>
      <c r="AP9390"/>
      <c r="AQ9390"/>
      <c r="AS9390"/>
      <c r="AT9390"/>
    </row>
    <row r="9391" spans="18:46">
      <c r="R9391"/>
      <c r="S9391"/>
      <c r="U9391"/>
      <c r="V9391"/>
      <c r="X9391"/>
      <c r="Y9391"/>
      <c r="AA9391"/>
      <c r="AB9391"/>
      <c r="AD9391"/>
      <c r="AE9391"/>
      <c r="AG9391"/>
      <c r="AH9391"/>
      <c r="AJ9391"/>
      <c r="AK9391"/>
      <c r="AM9391"/>
      <c r="AN9391"/>
      <c r="AP9391"/>
      <c r="AQ9391"/>
      <c r="AS9391"/>
      <c r="AT9391"/>
    </row>
    <row r="9392" spans="18:46">
      <c r="R9392"/>
      <c r="S9392"/>
      <c r="U9392"/>
      <c r="V9392"/>
      <c r="X9392"/>
      <c r="Y9392"/>
      <c r="AA9392"/>
      <c r="AB9392"/>
      <c r="AD9392"/>
      <c r="AE9392"/>
      <c r="AG9392"/>
      <c r="AH9392"/>
      <c r="AJ9392"/>
      <c r="AK9392"/>
      <c r="AM9392"/>
      <c r="AN9392"/>
      <c r="AP9392"/>
      <c r="AQ9392"/>
      <c r="AS9392"/>
      <c r="AT9392"/>
    </row>
    <row r="9393" spans="18:46">
      <c r="R9393"/>
      <c r="S9393"/>
      <c r="U9393"/>
      <c r="V9393"/>
      <c r="X9393"/>
      <c r="Y9393"/>
      <c r="AA9393"/>
      <c r="AB9393"/>
      <c r="AD9393"/>
      <c r="AE9393"/>
      <c r="AG9393"/>
      <c r="AH9393"/>
      <c r="AJ9393"/>
      <c r="AK9393"/>
      <c r="AM9393"/>
      <c r="AN9393"/>
      <c r="AP9393"/>
      <c r="AQ9393"/>
      <c r="AS9393"/>
      <c r="AT9393"/>
    </row>
    <row r="9394" spans="18:46">
      <c r="R9394"/>
      <c r="S9394"/>
      <c r="U9394"/>
      <c r="V9394"/>
      <c r="X9394"/>
      <c r="Y9394"/>
      <c r="AA9394"/>
      <c r="AB9394"/>
      <c r="AD9394"/>
      <c r="AE9394"/>
      <c r="AG9394"/>
      <c r="AH9394"/>
      <c r="AJ9394"/>
      <c r="AK9394"/>
      <c r="AM9394"/>
      <c r="AN9394"/>
      <c r="AP9394"/>
      <c r="AQ9394"/>
      <c r="AS9394"/>
      <c r="AT9394"/>
    </row>
    <row r="9395" spans="18:46">
      <c r="R9395"/>
      <c r="S9395"/>
      <c r="U9395"/>
      <c r="V9395"/>
      <c r="X9395"/>
      <c r="Y9395"/>
      <c r="AA9395"/>
      <c r="AB9395"/>
      <c r="AD9395"/>
      <c r="AE9395"/>
      <c r="AG9395"/>
      <c r="AH9395"/>
      <c r="AJ9395"/>
      <c r="AK9395"/>
      <c r="AM9395"/>
      <c r="AN9395"/>
      <c r="AP9395"/>
      <c r="AQ9395"/>
      <c r="AS9395"/>
      <c r="AT9395"/>
    </row>
    <row r="9396" spans="18:46">
      <c r="R9396"/>
      <c r="S9396"/>
      <c r="U9396"/>
      <c r="V9396"/>
      <c r="X9396"/>
      <c r="Y9396"/>
      <c r="AA9396"/>
      <c r="AB9396"/>
      <c r="AD9396"/>
      <c r="AE9396"/>
      <c r="AG9396"/>
      <c r="AH9396"/>
      <c r="AJ9396"/>
      <c r="AK9396"/>
      <c r="AM9396"/>
      <c r="AN9396"/>
      <c r="AP9396"/>
      <c r="AQ9396"/>
      <c r="AS9396"/>
      <c r="AT9396"/>
    </row>
    <row r="9397" spans="18:46">
      <c r="R9397"/>
      <c r="S9397"/>
      <c r="U9397"/>
      <c r="V9397"/>
      <c r="X9397"/>
      <c r="Y9397"/>
      <c r="AA9397"/>
      <c r="AB9397"/>
      <c r="AD9397"/>
      <c r="AE9397"/>
      <c r="AG9397"/>
      <c r="AH9397"/>
      <c r="AJ9397"/>
      <c r="AK9397"/>
      <c r="AM9397"/>
      <c r="AN9397"/>
      <c r="AP9397"/>
      <c r="AQ9397"/>
      <c r="AS9397"/>
      <c r="AT9397"/>
    </row>
    <row r="9398" spans="18:46">
      <c r="R9398"/>
      <c r="S9398"/>
      <c r="U9398"/>
      <c r="V9398"/>
      <c r="X9398"/>
      <c r="Y9398"/>
      <c r="AA9398"/>
      <c r="AB9398"/>
      <c r="AD9398"/>
      <c r="AE9398"/>
      <c r="AG9398"/>
      <c r="AH9398"/>
      <c r="AJ9398"/>
      <c r="AK9398"/>
      <c r="AM9398"/>
      <c r="AN9398"/>
      <c r="AP9398"/>
      <c r="AQ9398"/>
      <c r="AS9398"/>
      <c r="AT9398"/>
    </row>
    <row r="9399" spans="18:46">
      <c r="R9399"/>
      <c r="S9399"/>
      <c r="U9399"/>
      <c r="V9399"/>
      <c r="X9399"/>
      <c r="Y9399"/>
      <c r="AA9399"/>
      <c r="AB9399"/>
      <c r="AD9399"/>
      <c r="AE9399"/>
      <c r="AG9399"/>
      <c r="AH9399"/>
      <c r="AJ9399"/>
      <c r="AK9399"/>
      <c r="AM9399"/>
      <c r="AN9399"/>
      <c r="AP9399"/>
      <c r="AQ9399"/>
      <c r="AS9399"/>
      <c r="AT9399"/>
    </row>
    <row r="9400" spans="18:46">
      <c r="R9400"/>
      <c r="S9400"/>
      <c r="U9400"/>
      <c r="V9400"/>
      <c r="X9400"/>
      <c r="Y9400"/>
      <c r="AA9400"/>
      <c r="AB9400"/>
      <c r="AD9400"/>
      <c r="AE9400"/>
      <c r="AG9400"/>
      <c r="AH9400"/>
      <c r="AJ9400"/>
      <c r="AK9400"/>
      <c r="AM9400"/>
      <c r="AN9400"/>
      <c r="AP9400"/>
      <c r="AQ9400"/>
      <c r="AS9400"/>
      <c r="AT9400"/>
    </row>
    <row r="9401" spans="18:46">
      <c r="R9401"/>
      <c r="S9401"/>
      <c r="U9401"/>
      <c r="V9401"/>
      <c r="X9401"/>
      <c r="Y9401"/>
      <c r="AA9401"/>
      <c r="AB9401"/>
      <c r="AD9401"/>
      <c r="AE9401"/>
      <c r="AG9401"/>
      <c r="AH9401"/>
      <c r="AJ9401"/>
      <c r="AK9401"/>
      <c r="AM9401"/>
      <c r="AN9401"/>
      <c r="AP9401"/>
      <c r="AQ9401"/>
      <c r="AS9401"/>
      <c r="AT9401"/>
    </row>
    <row r="9402" spans="18:46">
      <c r="R9402"/>
      <c r="S9402"/>
      <c r="U9402"/>
      <c r="V9402"/>
      <c r="X9402"/>
      <c r="Y9402"/>
      <c r="AA9402"/>
      <c r="AB9402"/>
      <c r="AD9402"/>
      <c r="AE9402"/>
      <c r="AG9402"/>
      <c r="AH9402"/>
      <c r="AJ9402"/>
      <c r="AK9402"/>
      <c r="AM9402"/>
      <c r="AN9402"/>
      <c r="AP9402"/>
      <c r="AQ9402"/>
      <c r="AS9402"/>
      <c r="AT9402"/>
    </row>
    <row r="9403" spans="18:46">
      <c r="R9403"/>
      <c r="S9403"/>
      <c r="U9403"/>
      <c r="V9403"/>
      <c r="X9403"/>
      <c r="Y9403"/>
      <c r="AA9403"/>
      <c r="AB9403"/>
      <c r="AD9403"/>
      <c r="AE9403"/>
      <c r="AG9403"/>
      <c r="AH9403"/>
      <c r="AJ9403"/>
      <c r="AK9403"/>
      <c r="AM9403"/>
      <c r="AN9403"/>
      <c r="AP9403"/>
      <c r="AQ9403"/>
      <c r="AS9403"/>
      <c r="AT9403"/>
    </row>
    <row r="9404" spans="18:46">
      <c r="R9404"/>
      <c r="S9404"/>
      <c r="U9404"/>
      <c r="V9404"/>
      <c r="X9404"/>
      <c r="Y9404"/>
      <c r="AA9404"/>
      <c r="AB9404"/>
      <c r="AD9404"/>
      <c r="AE9404"/>
      <c r="AG9404"/>
      <c r="AH9404"/>
      <c r="AJ9404"/>
      <c r="AK9404"/>
      <c r="AM9404"/>
      <c r="AN9404"/>
      <c r="AP9404"/>
      <c r="AQ9404"/>
      <c r="AS9404"/>
      <c r="AT9404"/>
    </row>
    <row r="9405" spans="18:46">
      <c r="R9405"/>
      <c r="S9405"/>
      <c r="U9405"/>
      <c r="V9405"/>
      <c r="X9405"/>
      <c r="Y9405"/>
      <c r="AA9405"/>
      <c r="AB9405"/>
      <c r="AD9405"/>
      <c r="AE9405"/>
      <c r="AG9405"/>
      <c r="AH9405"/>
      <c r="AJ9405"/>
      <c r="AK9405"/>
      <c r="AM9405"/>
      <c r="AN9405"/>
      <c r="AP9405"/>
      <c r="AQ9405"/>
      <c r="AS9405"/>
      <c r="AT9405"/>
    </row>
    <row r="9406" spans="18:46">
      <c r="R9406"/>
      <c r="S9406"/>
      <c r="U9406"/>
      <c r="V9406"/>
      <c r="X9406"/>
      <c r="Y9406"/>
      <c r="AA9406"/>
      <c r="AB9406"/>
      <c r="AD9406"/>
      <c r="AE9406"/>
      <c r="AG9406"/>
      <c r="AH9406"/>
      <c r="AJ9406"/>
      <c r="AK9406"/>
      <c r="AM9406"/>
      <c r="AN9406"/>
      <c r="AP9406"/>
      <c r="AQ9406"/>
      <c r="AS9406"/>
      <c r="AT9406"/>
    </row>
    <row r="9407" spans="18:46">
      <c r="R9407"/>
      <c r="S9407"/>
      <c r="U9407"/>
      <c r="V9407"/>
      <c r="X9407"/>
      <c r="Y9407"/>
      <c r="AA9407"/>
      <c r="AB9407"/>
      <c r="AD9407"/>
      <c r="AE9407"/>
      <c r="AG9407"/>
      <c r="AH9407"/>
      <c r="AJ9407"/>
      <c r="AK9407"/>
      <c r="AM9407"/>
      <c r="AN9407"/>
      <c r="AP9407"/>
      <c r="AQ9407"/>
      <c r="AS9407"/>
      <c r="AT9407"/>
    </row>
    <row r="9408" spans="18:46">
      <c r="R9408"/>
      <c r="S9408"/>
      <c r="U9408"/>
      <c r="V9408"/>
      <c r="X9408"/>
      <c r="Y9408"/>
      <c r="AA9408"/>
      <c r="AB9408"/>
      <c r="AD9408"/>
      <c r="AE9408"/>
      <c r="AG9408"/>
      <c r="AH9408"/>
      <c r="AJ9408"/>
      <c r="AK9408"/>
      <c r="AM9408"/>
      <c r="AN9408"/>
      <c r="AP9408"/>
      <c r="AQ9408"/>
      <c r="AS9408"/>
      <c r="AT9408"/>
    </row>
    <row r="9409" spans="18:46">
      <c r="R9409"/>
      <c r="S9409"/>
      <c r="U9409"/>
      <c r="V9409"/>
      <c r="X9409"/>
      <c r="Y9409"/>
      <c r="AA9409"/>
      <c r="AB9409"/>
      <c r="AD9409"/>
      <c r="AE9409"/>
      <c r="AG9409"/>
      <c r="AH9409"/>
      <c r="AJ9409"/>
      <c r="AK9409"/>
      <c r="AM9409"/>
      <c r="AN9409"/>
      <c r="AP9409"/>
      <c r="AQ9409"/>
      <c r="AS9409"/>
      <c r="AT9409"/>
    </row>
    <row r="9410" spans="18:46">
      <c r="R9410"/>
      <c r="S9410"/>
      <c r="U9410"/>
      <c r="V9410"/>
      <c r="X9410"/>
      <c r="Y9410"/>
      <c r="AA9410"/>
      <c r="AB9410"/>
      <c r="AD9410"/>
      <c r="AE9410"/>
      <c r="AG9410"/>
      <c r="AH9410"/>
      <c r="AJ9410"/>
      <c r="AK9410"/>
      <c r="AM9410"/>
      <c r="AN9410"/>
      <c r="AP9410"/>
      <c r="AQ9410"/>
      <c r="AS9410"/>
      <c r="AT9410"/>
    </row>
    <row r="9411" spans="18:46">
      <c r="R9411"/>
      <c r="S9411"/>
      <c r="U9411"/>
      <c r="V9411"/>
      <c r="X9411"/>
      <c r="Y9411"/>
      <c r="AA9411"/>
      <c r="AB9411"/>
      <c r="AD9411"/>
      <c r="AE9411"/>
      <c r="AG9411"/>
      <c r="AH9411"/>
      <c r="AJ9411"/>
      <c r="AK9411"/>
      <c r="AM9411"/>
      <c r="AN9411"/>
      <c r="AP9411"/>
      <c r="AQ9411"/>
      <c r="AS9411"/>
      <c r="AT9411"/>
    </row>
    <row r="9412" spans="18:46">
      <c r="R9412"/>
      <c r="S9412"/>
      <c r="U9412"/>
      <c r="V9412"/>
      <c r="X9412"/>
      <c r="Y9412"/>
      <c r="AA9412"/>
      <c r="AB9412"/>
      <c r="AD9412"/>
      <c r="AE9412"/>
      <c r="AG9412"/>
      <c r="AH9412"/>
      <c r="AJ9412"/>
      <c r="AK9412"/>
      <c r="AM9412"/>
      <c r="AN9412"/>
      <c r="AP9412"/>
      <c r="AQ9412"/>
      <c r="AS9412"/>
      <c r="AT9412"/>
    </row>
    <row r="9413" spans="18:46">
      <c r="R9413"/>
      <c r="S9413"/>
      <c r="U9413"/>
      <c r="V9413"/>
      <c r="X9413"/>
      <c r="Y9413"/>
      <c r="AA9413"/>
      <c r="AB9413"/>
      <c r="AD9413"/>
      <c r="AE9413"/>
      <c r="AG9413"/>
      <c r="AH9413"/>
      <c r="AJ9413"/>
      <c r="AK9413"/>
      <c r="AM9413"/>
      <c r="AN9413"/>
      <c r="AP9413"/>
      <c r="AQ9413"/>
      <c r="AS9413"/>
      <c r="AT9413"/>
    </row>
    <row r="9414" spans="18:46">
      <c r="R9414"/>
      <c r="S9414"/>
      <c r="U9414"/>
      <c r="V9414"/>
      <c r="X9414"/>
      <c r="Y9414"/>
      <c r="AA9414"/>
      <c r="AB9414"/>
      <c r="AD9414"/>
      <c r="AE9414"/>
      <c r="AG9414"/>
      <c r="AH9414"/>
      <c r="AJ9414"/>
      <c r="AK9414"/>
      <c r="AM9414"/>
      <c r="AN9414"/>
      <c r="AP9414"/>
      <c r="AQ9414"/>
      <c r="AS9414"/>
      <c r="AT9414"/>
    </row>
    <row r="9415" spans="18:46">
      <c r="R9415"/>
      <c r="S9415"/>
      <c r="U9415"/>
      <c r="V9415"/>
      <c r="X9415"/>
      <c r="Y9415"/>
      <c r="AA9415"/>
      <c r="AB9415"/>
      <c r="AD9415"/>
      <c r="AE9415"/>
      <c r="AG9415"/>
      <c r="AH9415"/>
      <c r="AJ9415"/>
      <c r="AK9415"/>
      <c r="AM9415"/>
      <c r="AN9415"/>
      <c r="AP9415"/>
      <c r="AQ9415"/>
      <c r="AS9415"/>
      <c r="AT9415"/>
    </row>
    <row r="9416" spans="18:46">
      <c r="R9416"/>
      <c r="S9416"/>
      <c r="U9416"/>
      <c r="V9416"/>
      <c r="X9416"/>
      <c r="Y9416"/>
      <c r="AA9416"/>
      <c r="AB9416"/>
      <c r="AD9416"/>
      <c r="AE9416"/>
      <c r="AG9416"/>
      <c r="AH9416"/>
      <c r="AJ9416"/>
      <c r="AK9416"/>
      <c r="AM9416"/>
      <c r="AN9416"/>
      <c r="AP9416"/>
      <c r="AQ9416"/>
      <c r="AS9416"/>
      <c r="AT9416"/>
    </row>
    <row r="9417" spans="18:46">
      <c r="R9417"/>
      <c r="S9417"/>
      <c r="U9417"/>
      <c r="V9417"/>
      <c r="X9417"/>
      <c r="Y9417"/>
      <c r="AA9417"/>
      <c r="AB9417"/>
      <c r="AD9417"/>
      <c r="AE9417"/>
      <c r="AG9417"/>
      <c r="AH9417"/>
      <c r="AJ9417"/>
      <c r="AK9417"/>
      <c r="AM9417"/>
      <c r="AN9417"/>
      <c r="AP9417"/>
      <c r="AQ9417"/>
      <c r="AS9417"/>
      <c r="AT9417"/>
    </row>
    <row r="9418" spans="18:46">
      <c r="R9418"/>
      <c r="S9418"/>
      <c r="U9418"/>
      <c r="V9418"/>
      <c r="X9418"/>
      <c r="Y9418"/>
      <c r="AA9418"/>
      <c r="AB9418"/>
      <c r="AD9418"/>
      <c r="AE9418"/>
      <c r="AG9418"/>
      <c r="AH9418"/>
      <c r="AJ9418"/>
      <c r="AK9418"/>
      <c r="AM9418"/>
      <c r="AN9418"/>
      <c r="AP9418"/>
      <c r="AQ9418"/>
      <c r="AS9418"/>
      <c r="AT9418"/>
    </row>
    <row r="9419" spans="18:46">
      <c r="R9419"/>
      <c r="S9419"/>
      <c r="U9419"/>
      <c r="V9419"/>
      <c r="X9419"/>
      <c r="Y9419"/>
      <c r="AA9419"/>
      <c r="AB9419"/>
      <c r="AD9419"/>
      <c r="AE9419"/>
      <c r="AG9419"/>
      <c r="AH9419"/>
      <c r="AJ9419"/>
      <c r="AK9419"/>
      <c r="AM9419"/>
      <c r="AN9419"/>
      <c r="AP9419"/>
      <c r="AQ9419"/>
      <c r="AS9419"/>
      <c r="AT9419"/>
    </row>
    <row r="9420" spans="18:46">
      <c r="R9420"/>
      <c r="S9420"/>
      <c r="U9420"/>
      <c r="V9420"/>
      <c r="X9420"/>
      <c r="Y9420"/>
      <c r="AA9420"/>
      <c r="AB9420"/>
      <c r="AD9420"/>
      <c r="AE9420"/>
      <c r="AG9420"/>
      <c r="AH9420"/>
      <c r="AJ9420"/>
      <c r="AK9420"/>
      <c r="AM9420"/>
      <c r="AN9420"/>
      <c r="AP9420"/>
      <c r="AQ9420"/>
      <c r="AS9420"/>
      <c r="AT9420"/>
    </row>
    <row r="9421" spans="18:46">
      <c r="R9421"/>
      <c r="S9421"/>
      <c r="U9421"/>
      <c r="V9421"/>
      <c r="X9421"/>
      <c r="Y9421"/>
      <c r="AA9421"/>
      <c r="AB9421"/>
      <c r="AD9421"/>
      <c r="AE9421"/>
      <c r="AG9421"/>
      <c r="AH9421"/>
      <c r="AJ9421"/>
      <c r="AK9421"/>
      <c r="AM9421"/>
      <c r="AN9421"/>
      <c r="AP9421"/>
      <c r="AQ9421"/>
      <c r="AS9421"/>
      <c r="AT9421"/>
    </row>
    <row r="9422" spans="18:46">
      <c r="R9422"/>
      <c r="S9422"/>
      <c r="U9422"/>
      <c r="V9422"/>
      <c r="X9422"/>
      <c r="Y9422"/>
      <c r="AA9422"/>
      <c r="AB9422"/>
      <c r="AD9422"/>
      <c r="AE9422"/>
      <c r="AG9422"/>
      <c r="AH9422"/>
      <c r="AJ9422"/>
      <c r="AK9422"/>
      <c r="AM9422"/>
      <c r="AN9422"/>
      <c r="AP9422"/>
      <c r="AQ9422"/>
      <c r="AS9422"/>
      <c r="AT9422"/>
    </row>
    <row r="9423" spans="18:46">
      <c r="R9423"/>
      <c r="S9423"/>
      <c r="U9423"/>
      <c r="V9423"/>
      <c r="X9423"/>
      <c r="Y9423"/>
      <c r="AA9423"/>
      <c r="AB9423"/>
      <c r="AD9423"/>
      <c r="AE9423"/>
      <c r="AG9423"/>
      <c r="AH9423"/>
      <c r="AJ9423"/>
      <c r="AK9423"/>
      <c r="AM9423"/>
      <c r="AN9423"/>
      <c r="AP9423"/>
      <c r="AQ9423"/>
      <c r="AS9423"/>
      <c r="AT9423"/>
    </row>
    <row r="9424" spans="18:46">
      <c r="R9424"/>
      <c r="S9424"/>
      <c r="U9424"/>
      <c r="V9424"/>
      <c r="X9424"/>
      <c r="Y9424"/>
      <c r="AA9424"/>
      <c r="AB9424"/>
      <c r="AD9424"/>
      <c r="AE9424"/>
      <c r="AG9424"/>
      <c r="AH9424"/>
      <c r="AJ9424"/>
      <c r="AK9424"/>
      <c r="AM9424"/>
      <c r="AN9424"/>
      <c r="AP9424"/>
      <c r="AQ9424"/>
      <c r="AS9424"/>
      <c r="AT9424"/>
    </row>
    <row r="9425" spans="18:46">
      <c r="R9425"/>
      <c r="S9425"/>
      <c r="U9425"/>
      <c r="V9425"/>
      <c r="X9425"/>
      <c r="Y9425"/>
      <c r="AA9425"/>
      <c r="AB9425"/>
      <c r="AD9425"/>
      <c r="AE9425"/>
      <c r="AG9425"/>
      <c r="AH9425"/>
      <c r="AJ9425"/>
      <c r="AK9425"/>
      <c r="AM9425"/>
      <c r="AN9425"/>
      <c r="AP9425"/>
      <c r="AQ9425"/>
      <c r="AS9425"/>
      <c r="AT9425"/>
    </row>
    <row r="9426" spans="18:46">
      <c r="R9426"/>
      <c r="S9426"/>
      <c r="U9426"/>
      <c r="V9426"/>
      <c r="X9426"/>
      <c r="Y9426"/>
      <c r="AA9426"/>
      <c r="AB9426"/>
      <c r="AD9426"/>
      <c r="AE9426"/>
      <c r="AG9426"/>
      <c r="AH9426"/>
      <c r="AJ9426"/>
      <c r="AK9426"/>
      <c r="AM9426"/>
      <c r="AN9426"/>
      <c r="AP9426"/>
      <c r="AQ9426"/>
      <c r="AS9426"/>
      <c r="AT9426"/>
    </row>
    <row r="9427" spans="18:46">
      <c r="R9427"/>
      <c r="S9427"/>
      <c r="U9427"/>
      <c r="V9427"/>
      <c r="X9427"/>
      <c r="Y9427"/>
      <c r="AA9427"/>
      <c r="AB9427"/>
      <c r="AD9427"/>
      <c r="AE9427"/>
      <c r="AG9427"/>
      <c r="AH9427"/>
      <c r="AJ9427"/>
      <c r="AK9427"/>
      <c r="AM9427"/>
      <c r="AN9427"/>
      <c r="AP9427"/>
      <c r="AQ9427"/>
      <c r="AS9427"/>
      <c r="AT9427"/>
    </row>
    <row r="9428" spans="18:46">
      <c r="R9428"/>
      <c r="S9428"/>
      <c r="U9428"/>
      <c r="V9428"/>
      <c r="X9428"/>
      <c r="Y9428"/>
      <c r="AA9428"/>
      <c r="AB9428"/>
      <c r="AD9428"/>
      <c r="AE9428"/>
      <c r="AG9428"/>
      <c r="AH9428"/>
      <c r="AJ9428"/>
      <c r="AK9428"/>
      <c r="AM9428"/>
      <c r="AN9428"/>
      <c r="AP9428"/>
      <c r="AQ9428"/>
      <c r="AS9428"/>
      <c r="AT9428"/>
    </row>
    <row r="9429" spans="18:46">
      <c r="R9429"/>
      <c r="S9429"/>
      <c r="U9429"/>
      <c r="V9429"/>
      <c r="X9429"/>
      <c r="Y9429"/>
      <c r="AA9429"/>
      <c r="AB9429"/>
      <c r="AD9429"/>
      <c r="AE9429"/>
      <c r="AG9429"/>
      <c r="AH9429"/>
      <c r="AJ9429"/>
      <c r="AK9429"/>
      <c r="AM9429"/>
      <c r="AN9429"/>
      <c r="AP9429"/>
      <c r="AQ9429"/>
      <c r="AS9429"/>
      <c r="AT9429"/>
    </row>
    <row r="9430" spans="18:46">
      <c r="R9430"/>
      <c r="S9430"/>
      <c r="U9430"/>
      <c r="V9430"/>
      <c r="X9430"/>
      <c r="Y9430"/>
      <c r="AA9430"/>
      <c r="AB9430"/>
      <c r="AD9430"/>
      <c r="AE9430"/>
      <c r="AG9430"/>
      <c r="AH9430"/>
      <c r="AJ9430"/>
      <c r="AK9430"/>
      <c r="AM9430"/>
      <c r="AN9430"/>
      <c r="AP9430"/>
      <c r="AQ9430"/>
      <c r="AS9430"/>
      <c r="AT9430"/>
    </row>
    <row r="9431" spans="18:46">
      <c r="R9431"/>
      <c r="S9431"/>
      <c r="U9431"/>
      <c r="V9431"/>
      <c r="X9431"/>
      <c r="Y9431"/>
      <c r="AA9431"/>
      <c r="AB9431"/>
      <c r="AD9431"/>
      <c r="AE9431"/>
      <c r="AG9431"/>
      <c r="AH9431"/>
      <c r="AJ9431"/>
      <c r="AK9431"/>
      <c r="AM9431"/>
      <c r="AN9431"/>
      <c r="AP9431"/>
      <c r="AQ9431"/>
      <c r="AS9431"/>
      <c r="AT9431"/>
    </row>
    <row r="9432" spans="18:46">
      <c r="R9432"/>
      <c r="S9432"/>
      <c r="U9432"/>
      <c r="V9432"/>
      <c r="X9432"/>
      <c r="Y9432"/>
      <c r="AA9432"/>
      <c r="AB9432"/>
      <c r="AD9432"/>
      <c r="AE9432"/>
      <c r="AG9432"/>
      <c r="AH9432"/>
      <c r="AJ9432"/>
      <c r="AK9432"/>
      <c r="AM9432"/>
      <c r="AN9432"/>
      <c r="AP9432"/>
      <c r="AQ9432"/>
      <c r="AS9432"/>
      <c r="AT9432"/>
    </row>
    <row r="9433" spans="18:46">
      <c r="R9433"/>
      <c r="S9433"/>
      <c r="U9433"/>
      <c r="V9433"/>
      <c r="X9433"/>
      <c r="Y9433"/>
      <c r="AA9433"/>
      <c r="AB9433"/>
      <c r="AD9433"/>
      <c r="AE9433"/>
      <c r="AG9433"/>
      <c r="AH9433"/>
      <c r="AJ9433"/>
      <c r="AK9433"/>
      <c r="AM9433"/>
      <c r="AN9433"/>
      <c r="AP9433"/>
      <c r="AQ9433"/>
      <c r="AS9433"/>
      <c r="AT9433"/>
    </row>
    <row r="9434" spans="18:46">
      <c r="R9434"/>
      <c r="S9434"/>
      <c r="U9434"/>
      <c r="V9434"/>
      <c r="X9434"/>
      <c r="Y9434"/>
      <c r="AA9434"/>
      <c r="AB9434"/>
      <c r="AD9434"/>
      <c r="AE9434"/>
      <c r="AG9434"/>
      <c r="AH9434"/>
      <c r="AJ9434"/>
      <c r="AK9434"/>
      <c r="AM9434"/>
      <c r="AN9434"/>
      <c r="AP9434"/>
      <c r="AQ9434"/>
      <c r="AS9434"/>
      <c r="AT9434"/>
    </row>
    <row r="9435" spans="18:46">
      <c r="R9435"/>
      <c r="S9435"/>
      <c r="U9435"/>
      <c r="V9435"/>
      <c r="X9435"/>
      <c r="Y9435"/>
      <c r="AA9435"/>
      <c r="AB9435"/>
      <c r="AD9435"/>
      <c r="AE9435"/>
      <c r="AG9435"/>
      <c r="AH9435"/>
      <c r="AJ9435"/>
      <c r="AK9435"/>
      <c r="AM9435"/>
      <c r="AN9435"/>
      <c r="AP9435"/>
      <c r="AQ9435"/>
      <c r="AS9435"/>
      <c r="AT9435"/>
    </row>
    <row r="9436" spans="18:46">
      <c r="R9436"/>
      <c r="S9436"/>
      <c r="U9436"/>
      <c r="V9436"/>
      <c r="X9436"/>
      <c r="Y9436"/>
      <c r="AA9436"/>
      <c r="AB9436"/>
      <c r="AD9436"/>
      <c r="AE9436"/>
      <c r="AG9436"/>
      <c r="AH9436"/>
      <c r="AJ9436"/>
      <c r="AK9436"/>
      <c r="AM9436"/>
      <c r="AN9436"/>
      <c r="AP9436"/>
      <c r="AQ9436"/>
      <c r="AS9436"/>
      <c r="AT9436"/>
    </row>
    <row r="9437" spans="18:46">
      <c r="R9437"/>
      <c r="S9437"/>
      <c r="U9437"/>
      <c r="V9437"/>
      <c r="X9437"/>
      <c r="Y9437"/>
      <c r="AA9437"/>
      <c r="AB9437"/>
      <c r="AD9437"/>
      <c r="AE9437"/>
      <c r="AG9437"/>
      <c r="AH9437"/>
      <c r="AJ9437"/>
      <c r="AK9437"/>
      <c r="AM9437"/>
      <c r="AN9437"/>
      <c r="AP9437"/>
      <c r="AQ9437"/>
      <c r="AS9437"/>
      <c r="AT9437"/>
    </row>
    <row r="9438" spans="18:46">
      <c r="R9438"/>
      <c r="S9438"/>
      <c r="U9438"/>
      <c r="V9438"/>
      <c r="X9438"/>
      <c r="Y9438"/>
      <c r="AA9438"/>
      <c r="AB9438"/>
      <c r="AD9438"/>
      <c r="AE9438"/>
      <c r="AG9438"/>
      <c r="AH9438"/>
      <c r="AJ9438"/>
      <c r="AK9438"/>
      <c r="AM9438"/>
      <c r="AN9438"/>
      <c r="AP9438"/>
      <c r="AQ9438"/>
      <c r="AS9438"/>
      <c r="AT9438"/>
    </row>
    <row r="9439" spans="18:46">
      <c r="R9439"/>
      <c r="S9439"/>
      <c r="U9439"/>
      <c r="V9439"/>
      <c r="X9439"/>
      <c r="Y9439"/>
      <c r="AA9439"/>
      <c r="AB9439"/>
      <c r="AD9439"/>
      <c r="AE9439"/>
      <c r="AG9439"/>
      <c r="AH9439"/>
      <c r="AJ9439"/>
      <c r="AK9439"/>
      <c r="AM9439"/>
      <c r="AN9439"/>
      <c r="AP9439"/>
      <c r="AQ9439"/>
      <c r="AS9439"/>
      <c r="AT9439"/>
    </row>
    <row r="9440" spans="18:46">
      <c r="R9440"/>
      <c r="S9440"/>
      <c r="U9440"/>
      <c r="V9440"/>
      <c r="X9440"/>
      <c r="Y9440"/>
      <c r="AA9440"/>
      <c r="AB9440"/>
      <c r="AD9440"/>
      <c r="AE9440"/>
      <c r="AG9440"/>
      <c r="AH9440"/>
      <c r="AJ9440"/>
      <c r="AK9440"/>
      <c r="AM9440"/>
      <c r="AN9440"/>
      <c r="AP9440"/>
      <c r="AQ9440"/>
      <c r="AS9440"/>
      <c r="AT9440"/>
    </row>
    <row r="9441" spans="18:46">
      <c r="R9441"/>
      <c r="S9441"/>
      <c r="U9441"/>
      <c r="V9441"/>
      <c r="X9441"/>
      <c r="Y9441"/>
      <c r="AA9441"/>
      <c r="AB9441"/>
      <c r="AD9441"/>
      <c r="AE9441"/>
      <c r="AG9441"/>
      <c r="AH9441"/>
      <c r="AJ9441"/>
      <c r="AK9441"/>
      <c r="AM9441"/>
      <c r="AN9441"/>
      <c r="AP9441"/>
      <c r="AQ9441"/>
      <c r="AS9441"/>
      <c r="AT9441"/>
    </row>
    <row r="9442" spans="18:46">
      <c r="R9442"/>
      <c r="S9442"/>
      <c r="U9442"/>
      <c r="V9442"/>
      <c r="X9442"/>
      <c r="Y9442"/>
      <c r="AA9442"/>
      <c r="AB9442"/>
      <c r="AD9442"/>
      <c r="AE9442"/>
      <c r="AG9442"/>
      <c r="AH9442"/>
      <c r="AJ9442"/>
      <c r="AK9442"/>
      <c r="AM9442"/>
      <c r="AN9442"/>
      <c r="AP9442"/>
      <c r="AQ9442"/>
      <c r="AS9442"/>
      <c r="AT9442"/>
    </row>
    <row r="9443" spans="18:46">
      <c r="R9443"/>
      <c r="S9443"/>
      <c r="U9443"/>
      <c r="V9443"/>
      <c r="X9443"/>
      <c r="Y9443"/>
      <c r="AA9443"/>
      <c r="AB9443"/>
      <c r="AD9443"/>
      <c r="AE9443"/>
      <c r="AG9443"/>
      <c r="AH9443"/>
      <c r="AJ9443"/>
      <c r="AK9443"/>
      <c r="AM9443"/>
      <c r="AN9443"/>
      <c r="AP9443"/>
      <c r="AQ9443"/>
      <c r="AS9443"/>
      <c r="AT9443"/>
    </row>
    <row r="9444" spans="18:46">
      <c r="R9444"/>
      <c r="S9444"/>
      <c r="U9444"/>
      <c r="V9444"/>
      <c r="X9444"/>
      <c r="Y9444"/>
      <c r="AA9444"/>
      <c r="AB9444"/>
      <c r="AD9444"/>
      <c r="AE9444"/>
      <c r="AG9444"/>
      <c r="AH9444"/>
      <c r="AJ9444"/>
      <c r="AK9444"/>
      <c r="AM9444"/>
      <c r="AN9444"/>
      <c r="AP9444"/>
      <c r="AQ9444"/>
      <c r="AS9444"/>
      <c r="AT9444"/>
    </row>
    <row r="9445" spans="18:46">
      <c r="R9445"/>
      <c r="S9445"/>
      <c r="U9445"/>
      <c r="V9445"/>
      <c r="X9445"/>
      <c r="Y9445"/>
      <c r="AA9445"/>
      <c r="AB9445"/>
      <c r="AD9445"/>
      <c r="AE9445"/>
      <c r="AG9445"/>
      <c r="AH9445"/>
      <c r="AJ9445"/>
      <c r="AK9445"/>
      <c r="AM9445"/>
      <c r="AN9445"/>
      <c r="AP9445"/>
      <c r="AQ9445"/>
      <c r="AS9445"/>
      <c r="AT9445"/>
    </row>
    <row r="9446" spans="18:46">
      <c r="R9446"/>
      <c r="S9446"/>
      <c r="U9446"/>
      <c r="V9446"/>
      <c r="X9446"/>
      <c r="Y9446"/>
      <c r="AA9446"/>
      <c r="AB9446"/>
      <c r="AD9446"/>
      <c r="AE9446"/>
      <c r="AG9446"/>
      <c r="AH9446"/>
      <c r="AJ9446"/>
      <c r="AK9446"/>
      <c r="AM9446"/>
      <c r="AN9446"/>
      <c r="AP9446"/>
      <c r="AQ9446"/>
      <c r="AS9446"/>
      <c r="AT9446"/>
    </row>
    <row r="9447" spans="18:46">
      <c r="R9447"/>
      <c r="S9447"/>
      <c r="U9447"/>
      <c r="V9447"/>
      <c r="X9447"/>
      <c r="Y9447"/>
      <c r="AA9447"/>
      <c r="AB9447"/>
      <c r="AD9447"/>
      <c r="AE9447"/>
      <c r="AG9447"/>
      <c r="AH9447"/>
      <c r="AJ9447"/>
      <c r="AK9447"/>
      <c r="AM9447"/>
      <c r="AN9447"/>
      <c r="AP9447"/>
      <c r="AQ9447"/>
      <c r="AS9447"/>
      <c r="AT9447"/>
    </row>
    <row r="9448" spans="18:46">
      <c r="R9448"/>
      <c r="S9448"/>
      <c r="U9448"/>
      <c r="V9448"/>
      <c r="X9448"/>
      <c r="Y9448"/>
      <c r="AA9448"/>
      <c r="AB9448"/>
      <c r="AD9448"/>
      <c r="AE9448"/>
      <c r="AG9448"/>
      <c r="AH9448"/>
      <c r="AJ9448"/>
      <c r="AK9448"/>
      <c r="AM9448"/>
      <c r="AN9448"/>
      <c r="AP9448"/>
      <c r="AQ9448"/>
      <c r="AS9448"/>
      <c r="AT9448"/>
    </row>
    <row r="9449" spans="18:46">
      <c r="R9449"/>
      <c r="S9449"/>
      <c r="U9449"/>
      <c r="V9449"/>
      <c r="X9449"/>
      <c r="Y9449"/>
      <c r="AA9449"/>
      <c r="AB9449"/>
      <c r="AD9449"/>
      <c r="AE9449"/>
      <c r="AG9449"/>
      <c r="AH9449"/>
      <c r="AJ9449"/>
      <c r="AK9449"/>
      <c r="AM9449"/>
      <c r="AN9449"/>
      <c r="AP9449"/>
      <c r="AQ9449"/>
      <c r="AS9449"/>
      <c r="AT9449"/>
    </row>
    <row r="9450" spans="18:46">
      <c r="R9450"/>
      <c r="S9450"/>
      <c r="U9450"/>
      <c r="V9450"/>
      <c r="X9450"/>
      <c r="Y9450"/>
      <c r="AA9450"/>
      <c r="AB9450"/>
      <c r="AD9450"/>
      <c r="AE9450"/>
      <c r="AG9450"/>
      <c r="AH9450"/>
      <c r="AJ9450"/>
      <c r="AK9450"/>
      <c r="AM9450"/>
      <c r="AN9450"/>
      <c r="AP9450"/>
      <c r="AQ9450"/>
      <c r="AS9450"/>
      <c r="AT9450"/>
    </row>
    <row r="9451" spans="18:46">
      <c r="R9451"/>
      <c r="S9451"/>
      <c r="U9451"/>
      <c r="V9451"/>
      <c r="X9451"/>
      <c r="Y9451"/>
      <c r="AA9451"/>
      <c r="AB9451"/>
      <c r="AD9451"/>
      <c r="AE9451"/>
      <c r="AG9451"/>
      <c r="AH9451"/>
      <c r="AJ9451"/>
      <c r="AK9451"/>
      <c r="AM9451"/>
      <c r="AN9451"/>
      <c r="AP9451"/>
      <c r="AQ9451"/>
      <c r="AS9451"/>
      <c r="AT9451"/>
    </row>
    <row r="9452" spans="18:46">
      <c r="R9452"/>
      <c r="S9452"/>
      <c r="U9452"/>
      <c r="V9452"/>
      <c r="X9452"/>
      <c r="Y9452"/>
      <c r="AA9452"/>
      <c r="AB9452"/>
      <c r="AD9452"/>
      <c r="AE9452"/>
      <c r="AG9452"/>
      <c r="AH9452"/>
      <c r="AJ9452"/>
      <c r="AK9452"/>
      <c r="AM9452"/>
      <c r="AN9452"/>
      <c r="AP9452"/>
      <c r="AQ9452"/>
      <c r="AS9452"/>
      <c r="AT9452"/>
    </row>
    <row r="9453" spans="18:46">
      <c r="R9453"/>
      <c r="S9453"/>
      <c r="U9453"/>
      <c r="V9453"/>
      <c r="X9453"/>
      <c r="Y9453"/>
      <c r="AA9453"/>
      <c r="AB9453"/>
      <c r="AD9453"/>
      <c r="AE9453"/>
      <c r="AG9453"/>
      <c r="AH9453"/>
      <c r="AJ9453"/>
      <c r="AK9453"/>
      <c r="AM9453"/>
      <c r="AN9453"/>
      <c r="AP9453"/>
      <c r="AQ9453"/>
      <c r="AS9453"/>
      <c r="AT9453"/>
    </row>
    <row r="9454" spans="18:46">
      <c r="R9454"/>
      <c r="S9454"/>
      <c r="U9454"/>
      <c r="V9454"/>
      <c r="X9454"/>
      <c r="Y9454"/>
      <c r="AA9454"/>
      <c r="AB9454"/>
      <c r="AD9454"/>
      <c r="AE9454"/>
      <c r="AG9454"/>
      <c r="AH9454"/>
      <c r="AJ9454"/>
      <c r="AK9454"/>
      <c r="AM9454"/>
      <c r="AN9454"/>
      <c r="AP9454"/>
      <c r="AQ9454"/>
      <c r="AS9454"/>
      <c r="AT9454"/>
    </row>
    <row r="9455" spans="18:46">
      <c r="R9455"/>
      <c r="S9455"/>
      <c r="U9455"/>
      <c r="V9455"/>
      <c r="X9455"/>
      <c r="Y9455"/>
      <c r="AA9455"/>
      <c r="AB9455"/>
      <c r="AD9455"/>
      <c r="AE9455"/>
      <c r="AG9455"/>
      <c r="AH9455"/>
      <c r="AJ9455"/>
      <c r="AK9455"/>
      <c r="AM9455"/>
      <c r="AN9455"/>
      <c r="AP9455"/>
      <c r="AQ9455"/>
      <c r="AS9455"/>
      <c r="AT9455"/>
    </row>
    <row r="9456" spans="18:46">
      <c r="R9456"/>
      <c r="S9456"/>
      <c r="U9456"/>
      <c r="V9456"/>
      <c r="X9456"/>
      <c r="Y9456"/>
      <c r="AA9456"/>
      <c r="AB9456"/>
      <c r="AD9456"/>
      <c r="AE9456"/>
      <c r="AG9456"/>
      <c r="AH9456"/>
      <c r="AJ9456"/>
      <c r="AK9456"/>
      <c r="AM9456"/>
      <c r="AN9456"/>
      <c r="AP9456"/>
      <c r="AQ9456"/>
      <c r="AS9456"/>
      <c r="AT9456"/>
    </row>
    <row r="9457" spans="18:46">
      <c r="R9457"/>
      <c r="S9457"/>
      <c r="U9457"/>
      <c r="V9457"/>
      <c r="X9457"/>
      <c r="Y9457"/>
      <c r="AA9457"/>
      <c r="AB9457"/>
      <c r="AD9457"/>
      <c r="AE9457"/>
      <c r="AG9457"/>
      <c r="AH9457"/>
      <c r="AJ9457"/>
      <c r="AK9457"/>
      <c r="AM9457"/>
      <c r="AN9457"/>
      <c r="AP9457"/>
      <c r="AQ9457"/>
      <c r="AS9457"/>
      <c r="AT9457"/>
    </row>
    <row r="9458" spans="18:46">
      <c r="R9458"/>
      <c r="S9458"/>
      <c r="U9458"/>
      <c r="V9458"/>
      <c r="X9458"/>
      <c r="Y9458"/>
      <c r="AA9458"/>
      <c r="AB9458"/>
      <c r="AD9458"/>
      <c r="AE9458"/>
      <c r="AG9458"/>
      <c r="AH9458"/>
      <c r="AJ9458"/>
      <c r="AK9458"/>
      <c r="AM9458"/>
      <c r="AN9458"/>
      <c r="AP9458"/>
      <c r="AQ9458"/>
      <c r="AS9458"/>
      <c r="AT9458"/>
    </row>
    <row r="9459" spans="18:46">
      <c r="R9459"/>
      <c r="S9459"/>
      <c r="U9459"/>
      <c r="V9459"/>
      <c r="X9459"/>
      <c r="Y9459"/>
      <c r="AA9459"/>
      <c r="AB9459"/>
      <c r="AD9459"/>
      <c r="AE9459"/>
      <c r="AG9459"/>
      <c r="AH9459"/>
      <c r="AJ9459"/>
      <c r="AK9459"/>
      <c r="AM9459"/>
      <c r="AN9459"/>
      <c r="AP9459"/>
      <c r="AQ9459"/>
      <c r="AS9459"/>
      <c r="AT9459"/>
    </row>
    <row r="9460" spans="18:46">
      <c r="R9460"/>
      <c r="S9460"/>
      <c r="U9460"/>
      <c r="V9460"/>
      <c r="X9460"/>
      <c r="Y9460"/>
      <c r="AA9460"/>
      <c r="AB9460"/>
      <c r="AD9460"/>
      <c r="AE9460"/>
      <c r="AG9460"/>
      <c r="AH9460"/>
      <c r="AJ9460"/>
      <c r="AK9460"/>
      <c r="AM9460"/>
      <c r="AN9460"/>
      <c r="AP9460"/>
      <c r="AQ9460"/>
      <c r="AS9460"/>
      <c r="AT9460"/>
    </row>
    <row r="9461" spans="18:46">
      <c r="R9461"/>
      <c r="S9461"/>
      <c r="U9461"/>
      <c r="V9461"/>
      <c r="X9461"/>
      <c r="Y9461"/>
      <c r="AA9461"/>
      <c r="AB9461"/>
      <c r="AD9461"/>
      <c r="AE9461"/>
      <c r="AG9461"/>
      <c r="AH9461"/>
      <c r="AJ9461"/>
      <c r="AK9461"/>
      <c r="AM9461"/>
      <c r="AN9461"/>
      <c r="AP9461"/>
      <c r="AQ9461"/>
      <c r="AS9461"/>
      <c r="AT9461"/>
    </row>
    <row r="9462" spans="18:46">
      <c r="R9462"/>
      <c r="S9462"/>
      <c r="U9462"/>
      <c r="V9462"/>
      <c r="X9462"/>
      <c r="Y9462"/>
      <c r="AA9462"/>
      <c r="AB9462"/>
      <c r="AD9462"/>
      <c r="AE9462"/>
      <c r="AG9462"/>
      <c r="AH9462"/>
      <c r="AJ9462"/>
      <c r="AK9462"/>
      <c r="AM9462"/>
      <c r="AN9462"/>
      <c r="AP9462"/>
      <c r="AQ9462"/>
      <c r="AS9462"/>
      <c r="AT9462"/>
    </row>
    <row r="9463" spans="18:46">
      <c r="R9463"/>
      <c r="S9463"/>
      <c r="U9463"/>
      <c r="V9463"/>
      <c r="X9463"/>
      <c r="Y9463"/>
      <c r="AA9463"/>
      <c r="AB9463"/>
      <c r="AD9463"/>
      <c r="AE9463"/>
      <c r="AG9463"/>
      <c r="AH9463"/>
      <c r="AJ9463"/>
      <c r="AK9463"/>
      <c r="AM9463"/>
      <c r="AN9463"/>
      <c r="AP9463"/>
      <c r="AQ9463"/>
      <c r="AS9463"/>
      <c r="AT9463"/>
    </row>
    <row r="9464" spans="18:46">
      <c r="R9464"/>
      <c r="S9464"/>
      <c r="U9464"/>
      <c r="V9464"/>
      <c r="X9464"/>
      <c r="Y9464"/>
      <c r="AA9464"/>
      <c r="AB9464"/>
      <c r="AD9464"/>
      <c r="AE9464"/>
      <c r="AG9464"/>
      <c r="AH9464"/>
      <c r="AJ9464"/>
      <c r="AK9464"/>
      <c r="AM9464"/>
      <c r="AN9464"/>
      <c r="AP9464"/>
      <c r="AQ9464"/>
      <c r="AS9464"/>
      <c r="AT9464"/>
    </row>
    <row r="9465" spans="18:46">
      <c r="R9465"/>
      <c r="S9465"/>
      <c r="U9465"/>
      <c r="V9465"/>
      <c r="X9465"/>
      <c r="Y9465"/>
      <c r="AA9465"/>
      <c r="AB9465"/>
      <c r="AD9465"/>
      <c r="AE9465"/>
      <c r="AG9465"/>
      <c r="AH9465"/>
      <c r="AJ9465"/>
      <c r="AK9465"/>
      <c r="AM9465"/>
      <c r="AN9465"/>
      <c r="AP9465"/>
      <c r="AQ9465"/>
      <c r="AS9465"/>
      <c r="AT9465"/>
    </row>
    <row r="9466" spans="18:46">
      <c r="R9466"/>
      <c r="S9466"/>
      <c r="U9466"/>
      <c r="V9466"/>
      <c r="X9466"/>
      <c r="Y9466"/>
      <c r="AA9466"/>
      <c r="AB9466"/>
      <c r="AD9466"/>
      <c r="AE9466"/>
      <c r="AG9466"/>
      <c r="AH9466"/>
      <c r="AJ9466"/>
      <c r="AK9466"/>
      <c r="AM9466"/>
      <c r="AN9466"/>
      <c r="AP9466"/>
      <c r="AQ9466"/>
      <c r="AS9466"/>
      <c r="AT9466"/>
    </row>
    <row r="9467" spans="18:46">
      <c r="R9467"/>
      <c r="S9467"/>
      <c r="U9467"/>
      <c r="V9467"/>
      <c r="X9467"/>
      <c r="Y9467"/>
      <c r="AA9467"/>
      <c r="AB9467"/>
      <c r="AD9467"/>
      <c r="AE9467"/>
      <c r="AG9467"/>
      <c r="AH9467"/>
      <c r="AJ9467"/>
      <c r="AK9467"/>
      <c r="AM9467"/>
      <c r="AN9467"/>
      <c r="AP9467"/>
      <c r="AQ9467"/>
      <c r="AS9467"/>
      <c r="AT9467"/>
    </row>
    <row r="9468" spans="18:46">
      <c r="R9468"/>
      <c r="S9468"/>
      <c r="U9468"/>
      <c r="V9468"/>
      <c r="X9468"/>
      <c r="Y9468"/>
      <c r="AA9468"/>
      <c r="AB9468"/>
      <c r="AD9468"/>
      <c r="AE9468"/>
      <c r="AG9468"/>
      <c r="AH9468"/>
      <c r="AJ9468"/>
      <c r="AK9468"/>
      <c r="AM9468"/>
      <c r="AN9468"/>
      <c r="AP9468"/>
      <c r="AQ9468"/>
      <c r="AS9468"/>
      <c r="AT9468"/>
    </row>
    <row r="9469" spans="18:46">
      <c r="R9469"/>
      <c r="S9469"/>
      <c r="U9469"/>
      <c r="V9469"/>
      <c r="X9469"/>
      <c r="Y9469"/>
      <c r="AA9469"/>
      <c r="AB9469"/>
      <c r="AD9469"/>
      <c r="AE9469"/>
      <c r="AG9469"/>
      <c r="AH9469"/>
      <c r="AJ9469"/>
      <c r="AK9469"/>
      <c r="AM9469"/>
      <c r="AN9469"/>
      <c r="AP9469"/>
      <c r="AQ9469"/>
      <c r="AS9469"/>
      <c r="AT9469"/>
    </row>
    <row r="9470" spans="18:46">
      <c r="R9470"/>
      <c r="S9470"/>
      <c r="U9470"/>
      <c r="V9470"/>
      <c r="X9470"/>
      <c r="Y9470"/>
      <c r="AA9470"/>
      <c r="AB9470"/>
      <c r="AD9470"/>
      <c r="AE9470"/>
      <c r="AG9470"/>
      <c r="AH9470"/>
      <c r="AJ9470"/>
      <c r="AK9470"/>
      <c r="AM9470"/>
      <c r="AN9470"/>
      <c r="AP9470"/>
      <c r="AQ9470"/>
      <c r="AS9470"/>
      <c r="AT9470"/>
    </row>
    <row r="9471" spans="18:46">
      <c r="R9471"/>
      <c r="S9471"/>
      <c r="U9471"/>
      <c r="V9471"/>
      <c r="X9471"/>
      <c r="Y9471"/>
      <c r="AA9471"/>
      <c r="AB9471"/>
      <c r="AD9471"/>
      <c r="AE9471"/>
      <c r="AG9471"/>
      <c r="AH9471"/>
      <c r="AJ9471"/>
      <c r="AK9471"/>
      <c r="AM9471"/>
      <c r="AN9471"/>
      <c r="AP9471"/>
      <c r="AQ9471"/>
      <c r="AS9471"/>
      <c r="AT9471"/>
    </row>
    <row r="9472" spans="18:46">
      <c r="R9472"/>
      <c r="S9472"/>
      <c r="U9472"/>
      <c r="V9472"/>
      <c r="X9472"/>
      <c r="Y9472"/>
      <c r="AA9472"/>
      <c r="AB9472"/>
      <c r="AD9472"/>
      <c r="AE9472"/>
      <c r="AG9472"/>
      <c r="AH9472"/>
      <c r="AJ9472"/>
      <c r="AK9472"/>
      <c r="AM9472"/>
      <c r="AN9472"/>
      <c r="AP9472"/>
      <c r="AQ9472"/>
      <c r="AS9472"/>
      <c r="AT9472"/>
    </row>
    <row r="9473" spans="18:46">
      <c r="R9473"/>
      <c r="S9473"/>
      <c r="U9473"/>
      <c r="V9473"/>
      <c r="X9473"/>
      <c r="Y9473"/>
      <c r="AA9473"/>
      <c r="AB9473"/>
      <c r="AD9473"/>
      <c r="AE9473"/>
      <c r="AG9473"/>
      <c r="AH9473"/>
      <c r="AJ9473"/>
      <c r="AK9473"/>
      <c r="AM9473"/>
      <c r="AN9473"/>
      <c r="AP9473"/>
      <c r="AQ9473"/>
      <c r="AS9473"/>
      <c r="AT9473"/>
    </row>
    <row r="9474" spans="18:46">
      <c r="R9474"/>
      <c r="S9474"/>
      <c r="U9474"/>
      <c r="V9474"/>
      <c r="X9474"/>
      <c r="Y9474"/>
      <c r="AA9474"/>
      <c r="AB9474"/>
      <c r="AD9474"/>
      <c r="AE9474"/>
      <c r="AG9474"/>
      <c r="AH9474"/>
      <c r="AJ9474"/>
      <c r="AK9474"/>
      <c r="AM9474"/>
      <c r="AN9474"/>
      <c r="AP9474"/>
      <c r="AQ9474"/>
      <c r="AS9474"/>
      <c r="AT9474"/>
    </row>
    <row r="9475" spans="18:46">
      <c r="R9475"/>
      <c r="S9475"/>
      <c r="U9475"/>
      <c r="V9475"/>
      <c r="X9475"/>
      <c r="Y9475"/>
      <c r="AA9475"/>
      <c r="AB9475"/>
      <c r="AD9475"/>
      <c r="AE9475"/>
      <c r="AG9475"/>
      <c r="AH9475"/>
      <c r="AJ9475"/>
      <c r="AK9475"/>
      <c r="AM9475"/>
      <c r="AN9475"/>
      <c r="AP9475"/>
      <c r="AQ9475"/>
      <c r="AS9475"/>
      <c r="AT9475"/>
    </row>
    <row r="9476" spans="18:46">
      <c r="R9476"/>
      <c r="S9476"/>
      <c r="U9476"/>
      <c r="V9476"/>
      <c r="X9476"/>
      <c r="Y9476"/>
      <c r="AA9476"/>
      <c r="AB9476"/>
      <c r="AD9476"/>
      <c r="AE9476"/>
      <c r="AG9476"/>
      <c r="AH9476"/>
      <c r="AJ9476"/>
      <c r="AK9476"/>
      <c r="AM9476"/>
      <c r="AN9476"/>
      <c r="AP9476"/>
      <c r="AQ9476"/>
      <c r="AS9476"/>
      <c r="AT9476"/>
    </row>
    <row r="9477" spans="18:46">
      <c r="R9477"/>
      <c r="S9477"/>
      <c r="U9477"/>
      <c r="V9477"/>
      <c r="X9477"/>
      <c r="Y9477"/>
      <c r="AA9477"/>
      <c r="AB9477"/>
      <c r="AD9477"/>
      <c r="AE9477"/>
      <c r="AG9477"/>
      <c r="AH9477"/>
      <c r="AJ9477"/>
      <c r="AK9477"/>
      <c r="AM9477"/>
      <c r="AN9477"/>
      <c r="AP9477"/>
      <c r="AQ9477"/>
      <c r="AS9477"/>
      <c r="AT9477"/>
    </row>
    <row r="9478" spans="18:46">
      <c r="R9478"/>
      <c r="S9478"/>
      <c r="U9478"/>
      <c r="V9478"/>
      <c r="X9478"/>
      <c r="Y9478"/>
      <c r="AA9478"/>
      <c r="AB9478"/>
      <c r="AD9478"/>
      <c r="AE9478"/>
      <c r="AG9478"/>
      <c r="AH9478"/>
      <c r="AJ9478"/>
      <c r="AK9478"/>
      <c r="AM9478"/>
      <c r="AN9478"/>
      <c r="AP9478"/>
      <c r="AQ9478"/>
      <c r="AS9478"/>
      <c r="AT9478"/>
    </row>
    <row r="9479" spans="18:46">
      <c r="R9479"/>
      <c r="S9479"/>
      <c r="U9479"/>
      <c r="V9479"/>
      <c r="X9479"/>
      <c r="Y9479"/>
      <c r="AA9479"/>
      <c r="AB9479"/>
      <c r="AD9479"/>
      <c r="AE9479"/>
      <c r="AG9479"/>
      <c r="AH9479"/>
      <c r="AJ9479"/>
      <c r="AK9479"/>
      <c r="AM9479"/>
      <c r="AN9479"/>
      <c r="AP9479"/>
      <c r="AQ9479"/>
      <c r="AS9479"/>
      <c r="AT9479"/>
    </row>
    <row r="9480" spans="18:46">
      <c r="R9480"/>
      <c r="S9480"/>
      <c r="U9480"/>
      <c r="V9480"/>
      <c r="X9480"/>
      <c r="Y9480"/>
      <c r="AA9480"/>
      <c r="AB9480"/>
      <c r="AD9480"/>
      <c r="AE9480"/>
      <c r="AG9480"/>
      <c r="AH9480"/>
      <c r="AJ9480"/>
      <c r="AK9480"/>
      <c r="AM9480"/>
      <c r="AN9480"/>
      <c r="AP9480"/>
      <c r="AQ9480"/>
      <c r="AS9480"/>
      <c r="AT9480"/>
    </row>
    <row r="9481" spans="18:46">
      <c r="R9481"/>
      <c r="S9481"/>
      <c r="U9481"/>
      <c r="V9481"/>
      <c r="X9481"/>
      <c r="Y9481"/>
      <c r="AA9481"/>
      <c r="AB9481"/>
      <c r="AD9481"/>
      <c r="AE9481"/>
      <c r="AG9481"/>
      <c r="AH9481"/>
      <c r="AJ9481"/>
      <c r="AK9481"/>
      <c r="AM9481"/>
      <c r="AN9481"/>
      <c r="AP9481"/>
      <c r="AQ9481"/>
      <c r="AS9481"/>
      <c r="AT9481"/>
    </row>
    <row r="9482" spans="18:46">
      <c r="R9482"/>
      <c r="S9482"/>
      <c r="U9482"/>
      <c r="V9482"/>
      <c r="X9482"/>
      <c r="Y9482"/>
      <c r="AA9482"/>
      <c r="AB9482"/>
      <c r="AD9482"/>
      <c r="AE9482"/>
      <c r="AG9482"/>
      <c r="AH9482"/>
      <c r="AJ9482"/>
      <c r="AK9482"/>
      <c r="AM9482"/>
      <c r="AN9482"/>
      <c r="AP9482"/>
      <c r="AQ9482"/>
      <c r="AS9482"/>
      <c r="AT9482"/>
    </row>
    <row r="9483" spans="18:46">
      <c r="R9483"/>
      <c r="S9483"/>
      <c r="U9483"/>
      <c r="V9483"/>
      <c r="X9483"/>
      <c r="Y9483"/>
      <c r="AA9483"/>
      <c r="AB9483"/>
      <c r="AD9483"/>
      <c r="AE9483"/>
      <c r="AG9483"/>
      <c r="AH9483"/>
      <c r="AJ9483"/>
      <c r="AK9483"/>
      <c r="AM9483"/>
      <c r="AN9483"/>
      <c r="AP9483"/>
      <c r="AQ9483"/>
      <c r="AS9483"/>
      <c r="AT9483"/>
    </row>
    <row r="9484" spans="18:46">
      <c r="R9484"/>
      <c r="S9484"/>
      <c r="U9484"/>
      <c r="V9484"/>
      <c r="X9484"/>
      <c r="Y9484"/>
      <c r="AA9484"/>
      <c r="AB9484"/>
      <c r="AD9484"/>
      <c r="AE9484"/>
      <c r="AG9484"/>
      <c r="AH9484"/>
      <c r="AJ9484"/>
      <c r="AK9484"/>
      <c r="AM9484"/>
      <c r="AN9484"/>
      <c r="AP9484"/>
      <c r="AQ9484"/>
      <c r="AS9484"/>
      <c r="AT9484"/>
    </row>
    <row r="9485" spans="18:46">
      <c r="R9485"/>
      <c r="S9485"/>
      <c r="U9485"/>
      <c r="V9485"/>
      <c r="X9485"/>
      <c r="Y9485"/>
      <c r="AA9485"/>
      <c r="AB9485"/>
      <c r="AD9485"/>
      <c r="AE9485"/>
      <c r="AG9485"/>
      <c r="AH9485"/>
      <c r="AJ9485"/>
      <c r="AK9485"/>
      <c r="AM9485"/>
      <c r="AN9485"/>
      <c r="AP9485"/>
      <c r="AQ9485"/>
      <c r="AS9485"/>
      <c r="AT9485"/>
    </row>
    <row r="9486" spans="18:46">
      <c r="R9486"/>
      <c r="S9486"/>
      <c r="U9486"/>
      <c r="V9486"/>
      <c r="X9486"/>
      <c r="Y9486"/>
      <c r="AA9486"/>
      <c r="AB9486"/>
      <c r="AD9486"/>
      <c r="AE9486"/>
      <c r="AG9486"/>
      <c r="AH9486"/>
      <c r="AJ9486"/>
      <c r="AK9486"/>
      <c r="AM9486"/>
      <c r="AN9486"/>
      <c r="AP9486"/>
      <c r="AQ9486"/>
      <c r="AS9486"/>
      <c r="AT9486"/>
    </row>
    <row r="9487" spans="18:46">
      <c r="R9487"/>
      <c r="S9487"/>
      <c r="U9487"/>
      <c r="V9487"/>
      <c r="X9487"/>
      <c r="Y9487"/>
      <c r="AA9487"/>
      <c r="AB9487"/>
      <c r="AD9487"/>
      <c r="AE9487"/>
      <c r="AG9487"/>
      <c r="AH9487"/>
      <c r="AJ9487"/>
      <c r="AK9487"/>
      <c r="AM9487"/>
      <c r="AN9487"/>
      <c r="AP9487"/>
      <c r="AQ9487"/>
      <c r="AS9487"/>
      <c r="AT9487"/>
    </row>
    <row r="9488" spans="18:46">
      <c r="R9488"/>
      <c r="S9488"/>
      <c r="U9488"/>
      <c r="V9488"/>
      <c r="X9488"/>
      <c r="Y9488"/>
      <c r="AA9488"/>
      <c r="AB9488"/>
      <c r="AD9488"/>
      <c r="AE9488"/>
      <c r="AG9488"/>
      <c r="AH9488"/>
      <c r="AJ9488"/>
      <c r="AK9488"/>
      <c r="AM9488"/>
      <c r="AN9488"/>
      <c r="AP9488"/>
      <c r="AQ9488"/>
      <c r="AS9488"/>
      <c r="AT9488"/>
    </row>
    <row r="9489" spans="18:46">
      <c r="R9489"/>
      <c r="S9489"/>
      <c r="U9489"/>
      <c r="V9489"/>
      <c r="X9489"/>
      <c r="Y9489"/>
      <c r="AA9489"/>
      <c r="AB9489"/>
      <c r="AD9489"/>
      <c r="AE9489"/>
      <c r="AG9489"/>
      <c r="AH9489"/>
      <c r="AJ9489"/>
      <c r="AK9489"/>
      <c r="AM9489"/>
      <c r="AN9489"/>
      <c r="AP9489"/>
      <c r="AQ9489"/>
      <c r="AS9489"/>
      <c r="AT9489"/>
    </row>
    <row r="9490" spans="18:46">
      <c r="R9490"/>
      <c r="S9490"/>
      <c r="U9490"/>
      <c r="V9490"/>
      <c r="X9490"/>
      <c r="Y9490"/>
      <c r="AA9490"/>
      <c r="AB9490"/>
      <c r="AD9490"/>
      <c r="AE9490"/>
      <c r="AG9490"/>
      <c r="AH9490"/>
      <c r="AJ9490"/>
      <c r="AK9490"/>
      <c r="AM9490"/>
      <c r="AN9490"/>
      <c r="AP9490"/>
      <c r="AQ9490"/>
      <c r="AS9490"/>
      <c r="AT9490"/>
    </row>
    <row r="9491" spans="18:46">
      <c r="R9491"/>
      <c r="S9491"/>
      <c r="U9491"/>
      <c r="V9491"/>
      <c r="X9491"/>
      <c r="Y9491"/>
      <c r="AA9491"/>
      <c r="AB9491"/>
      <c r="AD9491"/>
      <c r="AE9491"/>
      <c r="AG9491"/>
      <c r="AH9491"/>
      <c r="AJ9491"/>
      <c r="AK9491"/>
      <c r="AM9491"/>
      <c r="AN9491"/>
      <c r="AP9491"/>
      <c r="AQ9491"/>
      <c r="AS9491"/>
      <c r="AT9491"/>
    </row>
    <row r="9492" spans="18:46">
      <c r="R9492"/>
      <c r="S9492"/>
      <c r="U9492"/>
      <c r="V9492"/>
      <c r="X9492"/>
      <c r="Y9492"/>
      <c r="AA9492"/>
      <c r="AB9492"/>
      <c r="AD9492"/>
      <c r="AE9492"/>
      <c r="AG9492"/>
      <c r="AH9492"/>
      <c r="AJ9492"/>
      <c r="AK9492"/>
      <c r="AM9492"/>
      <c r="AN9492"/>
      <c r="AP9492"/>
      <c r="AQ9492"/>
      <c r="AS9492"/>
      <c r="AT9492"/>
    </row>
    <row r="9493" spans="18:46">
      <c r="R9493"/>
      <c r="S9493"/>
      <c r="U9493"/>
      <c r="V9493"/>
      <c r="X9493"/>
      <c r="Y9493"/>
      <c r="AA9493"/>
      <c r="AB9493"/>
      <c r="AD9493"/>
      <c r="AE9493"/>
      <c r="AG9493"/>
      <c r="AH9493"/>
      <c r="AJ9493"/>
      <c r="AK9493"/>
      <c r="AM9493"/>
      <c r="AN9493"/>
      <c r="AP9493"/>
      <c r="AQ9493"/>
      <c r="AS9493"/>
      <c r="AT9493"/>
    </row>
    <row r="9494" spans="18:46">
      <c r="R9494"/>
      <c r="S9494"/>
      <c r="U9494"/>
      <c r="V9494"/>
      <c r="X9494"/>
      <c r="Y9494"/>
      <c r="AA9494"/>
      <c r="AB9494"/>
      <c r="AD9494"/>
      <c r="AE9494"/>
      <c r="AG9494"/>
      <c r="AH9494"/>
      <c r="AJ9494"/>
      <c r="AK9494"/>
      <c r="AM9494"/>
      <c r="AN9494"/>
      <c r="AP9494"/>
      <c r="AQ9494"/>
      <c r="AS9494"/>
      <c r="AT9494"/>
    </row>
    <row r="9495" spans="18:46">
      <c r="R9495"/>
      <c r="S9495"/>
      <c r="U9495"/>
      <c r="V9495"/>
      <c r="X9495"/>
      <c r="Y9495"/>
      <c r="AA9495"/>
      <c r="AB9495"/>
      <c r="AD9495"/>
      <c r="AE9495"/>
      <c r="AG9495"/>
      <c r="AH9495"/>
      <c r="AJ9495"/>
      <c r="AK9495"/>
      <c r="AM9495"/>
      <c r="AN9495"/>
      <c r="AP9495"/>
      <c r="AQ9495"/>
      <c r="AS9495"/>
      <c r="AT9495"/>
    </row>
    <row r="9496" spans="18:46">
      <c r="R9496"/>
      <c r="S9496"/>
      <c r="U9496"/>
      <c r="V9496"/>
      <c r="X9496"/>
      <c r="Y9496"/>
      <c r="AA9496"/>
      <c r="AB9496"/>
      <c r="AD9496"/>
      <c r="AE9496"/>
      <c r="AG9496"/>
      <c r="AH9496"/>
      <c r="AJ9496"/>
      <c r="AK9496"/>
      <c r="AM9496"/>
      <c r="AN9496"/>
      <c r="AP9496"/>
      <c r="AQ9496"/>
      <c r="AS9496"/>
      <c r="AT9496"/>
    </row>
    <row r="9497" spans="18:46">
      <c r="R9497"/>
      <c r="S9497"/>
      <c r="U9497"/>
      <c r="V9497"/>
      <c r="X9497"/>
      <c r="Y9497"/>
      <c r="AA9497"/>
      <c r="AB9497"/>
      <c r="AD9497"/>
      <c r="AE9497"/>
      <c r="AG9497"/>
      <c r="AH9497"/>
      <c r="AJ9497"/>
      <c r="AK9497"/>
      <c r="AM9497"/>
      <c r="AN9497"/>
      <c r="AP9497"/>
      <c r="AQ9497"/>
      <c r="AS9497"/>
      <c r="AT9497"/>
    </row>
    <row r="9498" spans="18:46">
      <c r="R9498"/>
      <c r="S9498"/>
      <c r="U9498"/>
      <c r="V9498"/>
      <c r="X9498"/>
      <c r="Y9498"/>
      <c r="AA9498"/>
      <c r="AB9498"/>
      <c r="AD9498"/>
      <c r="AE9498"/>
      <c r="AG9498"/>
      <c r="AH9498"/>
      <c r="AJ9498"/>
      <c r="AK9498"/>
      <c r="AM9498"/>
      <c r="AN9498"/>
      <c r="AP9498"/>
      <c r="AQ9498"/>
      <c r="AS9498"/>
      <c r="AT9498"/>
    </row>
    <row r="9499" spans="18:46">
      <c r="R9499"/>
      <c r="S9499"/>
      <c r="U9499"/>
      <c r="V9499"/>
      <c r="X9499"/>
      <c r="Y9499"/>
      <c r="AA9499"/>
      <c r="AB9499"/>
      <c r="AD9499"/>
      <c r="AE9499"/>
      <c r="AG9499"/>
      <c r="AH9499"/>
      <c r="AJ9499"/>
      <c r="AK9499"/>
      <c r="AM9499"/>
      <c r="AN9499"/>
      <c r="AP9499"/>
      <c r="AQ9499"/>
      <c r="AS9499"/>
      <c r="AT9499"/>
    </row>
    <row r="9500" spans="18:46">
      <c r="R9500"/>
      <c r="S9500"/>
      <c r="U9500"/>
      <c r="V9500"/>
      <c r="X9500"/>
      <c r="Y9500"/>
      <c r="AA9500"/>
      <c r="AB9500"/>
      <c r="AD9500"/>
      <c r="AE9500"/>
      <c r="AG9500"/>
      <c r="AH9500"/>
      <c r="AJ9500"/>
      <c r="AK9500"/>
      <c r="AM9500"/>
      <c r="AN9500"/>
      <c r="AP9500"/>
      <c r="AQ9500"/>
      <c r="AS9500"/>
      <c r="AT9500"/>
    </row>
    <row r="9501" spans="18:46">
      <c r="R9501"/>
      <c r="S9501"/>
      <c r="U9501"/>
      <c r="V9501"/>
      <c r="X9501"/>
      <c r="Y9501"/>
      <c r="AA9501"/>
      <c r="AB9501"/>
      <c r="AD9501"/>
      <c r="AE9501"/>
      <c r="AG9501"/>
      <c r="AH9501"/>
      <c r="AJ9501"/>
      <c r="AK9501"/>
      <c r="AM9501"/>
      <c r="AN9501"/>
      <c r="AP9501"/>
      <c r="AQ9501"/>
      <c r="AS9501"/>
      <c r="AT9501"/>
    </row>
    <row r="9502" spans="18:46">
      <c r="R9502"/>
      <c r="S9502"/>
      <c r="U9502"/>
      <c r="V9502"/>
      <c r="X9502"/>
      <c r="Y9502"/>
      <c r="AA9502"/>
      <c r="AB9502"/>
      <c r="AD9502"/>
      <c r="AE9502"/>
      <c r="AG9502"/>
      <c r="AH9502"/>
      <c r="AJ9502"/>
      <c r="AK9502"/>
      <c r="AM9502"/>
      <c r="AN9502"/>
      <c r="AP9502"/>
      <c r="AQ9502"/>
      <c r="AS9502"/>
      <c r="AT9502"/>
    </row>
    <row r="9503" spans="18:46">
      <c r="R9503"/>
      <c r="S9503"/>
      <c r="U9503"/>
      <c r="V9503"/>
      <c r="X9503"/>
      <c r="Y9503"/>
      <c r="AA9503"/>
      <c r="AB9503"/>
      <c r="AD9503"/>
      <c r="AE9503"/>
      <c r="AG9503"/>
      <c r="AH9503"/>
      <c r="AJ9503"/>
      <c r="AK9503"/>
      <c r="AM9503"/>
      <c r="AN9503"/>
      <c r="AP9503"/>
      <c r="AQ9503"/>
      <c r="AS9503"/>
      <c r="AT9503"/>
    </row>
    <row r="9504" spans="18:46">
      <c r="R9504"/>
      <c r="S9504"/>
      <c r="U9504"/>
      <c r="V9504"/>
      <c r="X9504"/>
      <c r="Y9504"/>
      <c r="AA9504"/>
      <c r="AB9504"/>
      <c r="AD9504"/>
      <c r="AE9504"/>
      <c r="AG9504"/>
      <c r="AH9504"/>
      <c r="AJ9504"/>
      <c r="AK9504"/>
      <c r="AM9504"/>
      <c r="AN9504"/>
      <c r="AP9504"/>
      <c r="AQ9504"/>
      <c r="AS9504"/>
      <c r="AT9504"/>
    </row>
    <row r="9505" spans="18:46">
      <c r="R9505"/>
      <c r="S9505"/>
      <c r="U9505"/>
      <c r="V9505"/>
      <c r="X9505"/>
      <c r="Y9505"/>
      <c r="AA9505"/>
      <c r="AB9505"/>
      <c r="AD9505"/>
      <c r="AE9505"/>
      <c r="AG9505"/>
      <c r="AH9505"/>
      <c r="AJ9505"/>
      <c r="AK9505"/>
      <c r="AM9505"/>
      <c r="AN9505"/>
      <c r="AP9505"/>
      <c r="AQ9505"/>
      <c r="AS9505"/>
      <c r="AT9505"/>
    </row>
    <row r="9506" spans="18:46">
      <c r="R9506"/>
      <c r="S9506"/>
      <c r="U9506"/>
      <c r="V9506"/>
      <c r="X9506"/>
      <c r="Y9506"/>
      <c r="AA9506"/>
      <c r="AB9506"/>
      <c r="AD9506"/>
      <c r="AE9506"/>
      <c r="AG9506"/>
      <c r="AH9506"/>
      <c r="AJ9506"/>
      <c r="AK9506"/>
      <c r="AM9506"/>
      <c r="AN9506"/>
      <c r="AP9506"/>
      <c r="AQ9506"/>
      <c r="AS9506"/>
      <c r="AT9506"/>
    </row>
    <row r="9507" spans="18:46">
      <c r="R9507"/>
      <c r="S9507"/>
      <c r="U9507"/>
      <c r="V9507"/>
      <c r="X9507"/>
      <c r="Y9507"/>
      <c r="AA9507"/>
      <c r="AB9507"/>
      <c r="AD9507"/>
      <c r="AE9507"/>
      <c r="AG9507"/>
      <c r="AH9507"/>
      <c r="AJ9507"/>
      <c r="AK9507"/>
      <c r="AM9507"/>
      <c r="AN9507"/>
      <c r="AP9507"/>
      <c r="AQ9507"/>
      <c r="AS9507"/>
      <c r="AT9507"/>
    </row>
    <row r="9508" spans="18:46">
      <c r="R9508"/>
      <c r="S9508"/>
      <c r="U9508"/>
      <c r="V9508"/>
      <c r="X9508"/>
      <c r="Y9508"/>
      <c r="AA9508"/>
      <c r="AB9508"/>
      <c r="AD9508"/>
      <c r="AE9508"/>
      <c r="AG9508"/>
      <c r="AH9508"/>
      <c r="AJ9508"/>
      <c r="AK9508"/>
      <c r="AM9508"/>
      <c r="AN9508"/>
      <c r="AP9508"/>
      <c r="AQ9508"/>
      <c r="AS9508"/>
      <c r="AT9508"/>
    </row>
    <row r="9509" spans="18:46">
      <c r="R9509"/>
      <c r="S9509"/>
      <c r="U9509"/>
      <c r="V9509"/>
      <c r="X9509"/>
      <c r="Y9509"/>
      <c r="AA9509"/>
      <c r="AB9509"/>
      <c r="AD9509"/>
      <c r="AE9509"/>
      <c r="AG9509"/>
      <c r="AH9509"/>
      <c r="AJ9509"/>
      <c r="AK9509"/>
      <c r="AM9509"/>
      <c r="AN9509"/>
      <c r="AP9509"/>
      <c r="AQ9509"/>
      <c r="AS9509"/>
      <c r="AT9509"/>
    </row>
    <row r="9510" spans="18:46">
      <c r="R9510"/>
      <c r="S9510"/>
      <c r="U9510"/>
      <c r="V9510"/>
      <c r="X9510"/>
      <c r="Y9510"/>
      <c r="AA9510"/>
      <c r="AB9510"/>
      <c r="AD9510"/>
      <c r="AE9510"/>
      <c r="AG9510"/>
      <c r="AH9510"/>
      <c r="AJ9510"/>
      <c r="AK9510"/>
      <c r="AM9510"/>
      <c r="AN9510"/>
      <c r="AP9510"/>
      <c r="AQ9510"/>
      <c r="AS9510"/>
      <c r="AT9510"/>
    </row>
    <row r="9511" spans="18:46">
      <c r="R9511"/>
      <c r="S9511"/>
      <c r="U9511"/>
      <c r="V9511"/>
      <c r="X9511"/>
      <c r="Y9511"/>
      <c r="AA9511"/>
      <c r="AB9511"/>
      <c r="AD9511"/>
      <c r="AE9511"/>
      <c r="AG9511"/>
      <c r="AH9511"/>
      <c r="AJ9511"/>
      <c r="AK9511"/>
      <c r="AM9511"/>
      <c r="AN9511"/>
      <c r="AP9511"/>
      <c r="AQ9511"/>
      <c r="AS9511"/>
      <c r="AT9511"/>
    </row>
    <row r="9512" spans="18:46">
      <c r="R9512"/>
      <c r="S9512"/>
      <c r="U9512"/>
      <c r="V9512"/>
      <c r="X9512"/>
      <c r="Y9512"/>
      <c r="AA9512"/>
      <c r="AB9512"/>
      <c r="AD9512"/>
      <c r="AE9512"/>
      <c r="AG9512"/>
      <c r="AH9512"/>
      <c r="AJ9512"/>
      <c r="AK9512"/>
      <c r="AM9512"/>
      <c r="AN9512"/>
      <c r="AP9512"/>
      <c r="AQ9512"/>
      <c r="AS9512"/>
      <c r="AT9512"/>
    </row>
    <row r="9513" spans="18:46">
      <c r="R9513"/>
      <c r="S9513"/>
      <c r="U9513"/>
      <c r="V9513"/>
      <c r="X9513"/>
      <c r="Y9513"/>
      <c r="AA9513"/>
      <c r="AB9513"/>
      <c r="AD9513"/>
      <c r="AE9513"/>
      <c r="AG9513"/>
      <c r="AH9513"/>
      <c r="AJ9513"/>
      <c r="AK9513"/>
      <c r="AM9513"/>
      <c r="AN9513"/>
      <c r="AP9513"/>
      <c r="AQ9513"/>
      <c r="AS9513"/>
      <c r="AT9513"/>
    </row>
    <row r="9514" spans="18:46">
      <c r="R9514"/>
      <c r="S9514"/>
      <c r="U9514"/>
      <c r="V9514"/>
      <c r="X9514"/>
      <c r="Y9514"/>
      <c r="AA9514"/>
      <c r="AB9514"/>
      <c r="AD9514"/>
      <c r="AE9514"/>
      <c r="AG9514"/>
      <c r="AH9514"/>
      <c r="AJ9514"/>
      <c r="AK9514"/>
      <c r="AM9514"/>
      <c r="AN9514"/>
      <c r="AP9514"/>
      <c r="AQ9514"/>
      <c r="AS9514"/>
      <c r="AT9514"/>
    </row>
    <row r="9515" spans="18:46">
      <c r="R9515"/>
      <c r="S9515"/>
      <c r="U9515"/>
      <c r="V9515"/>
      <c r="X9515"/>
      <c r="Y9515"/>
      <c r="AA9515"/>
      <c r="AB9515"/>
      <c r="AD9515"/>
      <c r="AE9515"/>
      <c r="AG9515"/>
      <c r="AH9515"/>
      <c r="AJ9515"/>
      <c r="AK9515"/>
      <c r="AM9515"/>
      <c r="AN9515"/>
      <c r="AP9515"/>
      <c r="AQ9515"/>
      <c r="AS9515"/>
      <c r="AT9515"/>
    </row>
    <row r="9516" spans="18:46">
      <c r="R9516"/>
      <c r="S9516"/>
      <c r="U9516"/>
      <c r="V9516"/>
      <c r="X9516"/>
      <c r="Y9516"/>
      <c r="AA9516"/>
      <c r="AB9516"/>
      <c r="AD9516"/>
      <c r="AE9516"/>
      <c r="AG9516"/>
      <c r="AH9516"/>
      <c r="AJ9516"/>
      <c r="AK9516"/>
      <c r="AM9516"/>
      <c r="AN9516"/>
      <c r="AP9516"/>
      <c r="AQ9516"/>
      <c r="AS9516"/>
      <c r="AT9516"/>
    </row>
    <row r="9517" spans="18:46">
      <c r="R9517"/>
      <c r="S9517"/>
      <c r="U9517"/>
      <c r="V9517"/>
      <c r="X9517"/>
      <c r="Y9517"/>
      <c r="AA9517"/>
      <c r="AB9517"/>
      <c r="AD9517"/>
      <c r="AE9517"/>
      <c r="AG9517"/>
      <c r="AH9517"/>
      <c r="AJ9517"/>
      <c r="AK9517"/>
      <c r="AM9517"/>
      <c r="AN9517"/>
      <c r="AP9517"/>
      <c r="AQ9517"/>
      <c r="AS9517"/>
      <c r="AT9517"/>
    </row>
    <row r="9518" spans="18:46">
      <c r="R9518"/>
      <c r="S9518"/>
      <c r="U9518"/>
      <c r="V9518"/>
      <c r="X9518"/>
      <c r="Y9518"/>
      <c r="AA9518"/>
      <c r="AB9518"/>
      <c r="AD9518"/>
      <c r="AE9518"/>
      <c r="AG9518"/>
      <c r="AH9518"/>
      <c r="AJ9518"/>
      <c r="AK9518"/>
      <c r="AM9518"/>
      <c r="AN9518"/>
      <c r="AP9518"/>
      <c r="AQ9518"/>
      <c r="AS9518"/>
      <c r="AT9518"/>
    </row>
    <row r="9519" spans="18:46">
      <c r="R9519"/>
      <c r="S9519"/>
      <c r="U9519"/>
      <c r="V9519"/>
      <c r="X9519"/>
      <c r="Y9519"/>
      <c r="AA9519"/>
      <c r="AB9519"/>
      <c r="AD9519"/>
      <c r="AE9519"/>
      <c r="AG9519"/>
      <c r="AH9519"/>
      <c r="AJ9519"/>
      <c r="AK9519"/>
      <c r="AM9519"/>
      <c r="AN9519"/>
      <c r="AP9519"/>
      <c r="AQ9519"/>
      <c r="AS9519"/>
      <c r="AT9519"/>
    </row>
    <row r="9520" spans="18:46">
      <c r="R9520"/>
      <c r="S9520"/>
      <c r="U9520"/>
      <c r="V9520"/>
      <c r="X9520"/>
      <c r="Y9520"/>
      <c r="AA9520"/>
      <c r="AB9520"/>
      <c r="AD9520"/>
      <c r="AE9520"/>
      <c r="AG9520"/>
      <c r="AH9520"/>
      <c r="AJ9520"/>
      <c r="AK9520"/>
      <c r="AM9520"/>
      <c r="AN9520"/>
      <c r="AP9520"/>
      <c r="AQ9520"/>
      <c r="AS9520"/>
      <c r="AT9520"/>
    </row>
    <row r="9521" spans="18:46">
      <c r="R9521"/>
      <c r="S9521"/>
      <c r="U9521"/>
      <c r="V9521"/>
      <c r="X9521"/>
      <c r="Y9521"/>
      <c r="AA9521"/>
      <c r="AB9521"/>
      <c r="AD9521"/>
      <c r="AE9521"/>
      <c r="AG9521"/>
      <c r="AH9521"/>
      <c r="AJ9521"/>
      <c r="AK9521"/>
      <c r="AM9521"/>
      <c r="AN9521"/>
      <c r="AP9521"/>
      <c r="AQ9521"/>
      <c r="AS9521"/>
      <c r="AT9521"/>
    </row>
    <row r="9522" spans="18:46">
      <c r="R9522"/>
      <c r="S9522"/>
      <c r="U9522"/>
      <c r="V9522"/>
      <c r="X9522"/>
      <c r="Y9522"/>
      <c r="AA9522"/>
      <c r="AB9522"/>
      <c r="AD9522"/>
      <c r="AE9522"/>
      <c r="AG9522"/>
      <c r="AH9522"/>
      <c r="AJ9522"/>
      <c r="AK9522"/>
      <c r="AM9522"/>
      <c r="AN9522"/>
      <c r="AP9522"/>
      <c r="AQ9522"/>
      <c r="AS9522"/>
      <c r="AT9522"/>
    </row>
    <row r="9523" spans="18:46">
      <c r="R9523"/>
      <c r="S9523"/>
      <c r="U9523"/>
      <c r="V9523"/>
      <c r="X9523"/>
      <c r="Y9523"/>
      <c r="AA9523"/>
      <c r="AB9523"/>
      <c r="AD9523"/>
      <c r="AE9523"/>
      <c r="AG9523"/>
      <c r="AH9523"/>
      <c r="AJ9523"/>
      <c r="AK9523"/>
      <c r="AM9523"/>
      <c r="AN9523"/>
      <c r="AP9523"/>
      <c r="AQ9523"/>
      <c r="AS9523"/>
      <c r="AT9523"/>
    </row>
    <row r="9524" spans="18:46">
      <c r="R9524"/>
      <c r="S9524"/>
      <c r="U9524"/>
      <c r="V9524"/>
      <c r="X9524"/>
      <c r="Y9524"/>
      <c r="AA9524"/>
      <c r="AB9524"/>
      <c r="AD9524"/>
      <c r="AE9524"/>
      <c r="AG9524"/>
      <c r="AH9524"/>
      <c r="AJ9524"/>
      <c r="AK9524"/>
      <c r="AM9524"/>
      <c r="AN9524"/>
      <c r="AP9524"/>
      <c r="AQ9524"/>
      <c r="AS9524"/>
      <c r="AT9524"/>
    </row>
    <row r="9525" spans="18:46">
      <c r="R9525"/>
      <c r="S9525"/>
      <c r="U9525"/>
      <c r="V9525"/>
      <c r="X9525"/>
      <c r="Y9525"/>
      <c r="AA9525"/>
      <c r="AB9525"/>
      <c r="AD9525"/>
      <c r="AE9525"/>
      <c r="AG9525"/>
      <c r="AH9525"/>
      <c r="AJ9525"/>
      <c r="AK9525"/>
      <c r="AM9525"/>
      <c r="AN9525"/>
      <c r="AP9525"/>
      <c r="AQ9525"/>
      <c r="AS9525"/>
      <c r="AT9525"/>
    </row>
    <row r="9526" spans="18:46">
      <c r="R9526"/>
      <c r="S9526"/>
      <c r="U9526"/>
      <c r="V9526"/>
      <c r="X9526"/>
      <c r="Y9526"/>
      <c r="AA9526"/>
      <c r="AB9526"/>
      <c r="AD9526"/>
      <c r="AE9526"/>
      <c r="AG9526"/>
      <c r="AH9526"/>
      <c r="AJ9526"/>
      <c r="AK9526"/>
      <c r="AM9526"/>
      <c r="AN9526"/>
      <c r="AP9526"/>
      <c r="AQ9526"/>
      <c r="AS9526"/>
      <c r="AT9526"/>
    </row>
    <row r="9527" spans="18:46">
      <c r="R9527"/>
      <c r="S9527"/>
      <c r="U9527"/>
      <c r="V9527"/>
      <c r="X9527"/>
      <c r="Y9527"/>
      <c r="AA9527"/>
      <c r="AB9527"/>
      <c r="AD9527"/>
      <c r="AE9527"/>
      <c r="AG9527"/>
      <c r="AH9527"/>
      <c r="AJ9527"/>
      <c r="AK9527"/>
      <c r="AM9527"/>
      <c r="AN9527"/>
      <c r="AP9527"/>
      <c r="AQ9527"/>
      <c r="AS9527"/>
      <c r="AT9527"/>
    </row>
    <row r="9528" spans="18:46">
      <c r="R9528"/>
      <c r="S9528"/>
      <c r="U9528"/>
      <c r="V9528"/>
      <c r="X9528"/>
      <c r="Y9528"/>
      <c r="AA9528"/>
      <c r="AB9528"/>
      <c r="AD9528"/>
      <c r="AE9528"/>
      <c r="AG9528"/>
      <c r="AH9528"/>
      <c r="AJ9528"/>
      <c r="AK9528"/>
      <c r="AM9528"/>
      <c r="AN9528"/>
      <c r="AP9528"/>
      <c r="AQ9528"/>
      <c r="AS9528"/>
      <c r="AT9528"/>
    </row>
    <row r="9529" spans="18:46">
      <c r="R9529"/>
      <c r="S9529"/>
      <c r="U9529"/>
      <c r="V9529"/>
      <c r="X9529"/>
      <c r="Y9529"/>
      <c r="AA9529"/>
      <c r="AB9529"/>
      <c r="AD9529"/>
      <c r="AE9529"/>
      <c r="AG9529"/>
      <c r="AH9529"/>
      <c r="AJ9529"/>
      <c r="AK9529"/>
      <c r="AM9529"/>
      <c r="AN9529"/>
      <c r="AP9529"/>
      <c r="AQ9529"/>
      <c r="AS9529"/>
      <c r="AT9529"/>
    </row>
    <row r="9530" spans="18:46">
      <c r="R9530"/>
      <c r="S9530"/>
      <c r="U9530"/>
      <c r="V9530"/>
      <c r="X9530"/>
      <c r="Y9530"/>
      <c r="AA9530"/>
      <c r="AB9530"/>
      <c r="AD9530"/>
      <c r="AE9530"/>
      <c r="AG9530"/>
      <c r="AH9530"/>
      <c r="AJ9530"/>
      <c r="AK9530"/>
      <c r="AM9530"/>
      <c r="AN9530"/>
      <c r="AP9530"/>
      <c r="AQ9530"/>
      <c r="AS9530"/>
      <c r="AT9530"/>
    </row>
    <row r="9531" spans="18:46">
      <c r="R9531"/>
      <c r="S9531"/>
      <c r="U9531"/>
      <c r="V9531"/>
      <c r="X9531"/>
      <c r="Y9531"/>
      <c r="AA9531"/>
      <c r="AB9531"/>
      <c r="AD9531"/>
      <c r="AE9531"/>
      <c r="AG9531"/>
      <c r="AH9531"/>
      <c r="AJ9531"/>
      <c r="AK9531"/>
      <c r="AM9531"/>
      <c r="AN9531"/>
      <c r="AP9531"/>
      <c r="AQ9531"/>
      <c r="AS9531"/>
      <c r="AT9531"/>
    </row>
    <row r="9532" spans="18:46">
      <c r="R9532"/>
      <c r="S9532"/>
      <c r="U9532"/>
      <c r="V9532"/>
      <c r="X9532"/>
      <c r="Y9532"/>
      <c r="AA9532"/>
      <c r="AB9532"/>
      <c r="AD9532"/>
      <c r="AE9532"/>
      <c r="AG9532"/>
      <c r="AH9532"/>
      <c r="AJ9532"/>
      <c r="AK9532"/>
      <c r="AM9532"/>
      <c r="AN9532"/>
      <c r="AP9532"/>
      <c r="AQ9532"/>
      <c r="AS9532"/>
      <c r="AT9532"/>
    </row>
    <row r="9533" spans="18:46">
      <c r="R9533"/>
      <c r="S9533"/>
      <c r="U9533"/>
      <c r="V9533"/>
      <c r="X9533"/>
      <c r="Y9533"/>
      <c r="AA9533"/>
      <c r="AB9533"/>
      <c r="AD9533"/>
      <c r="AE9533"/>
      <c r="AG9533"/>
      <c r="AH9533"/>
      <c r="AJ9533"/>
      <c r="AK9533"/>
      <c r="AM9533"/>
      <c r="AN9533"/>
      <c r="AP9533"/>
      <c r="AQ9533"/>
      <c r="AS9533"/>
      <c r="AT9533"/>
    </row>
    <row r="9534" spans="18:46">
      <c r="R9534"/>
      <c r="S9534"/>
      <c r="U9534"/>
      <c r="V9534"/>
      <c r="X9534"/>
      <c r="Y9534"/>
      <c r="AA9534"/>
      <c r="AB9534"/>
      <c r="AD9534"/>
      <c r="AE9534"/>
      <c r="AG9534"/>
      <c r="AH9534"/>
      <c r="AJ9534"/>
      <c r="AK9534"/>
      <c r="AM9534"/>
      <c r="AN9534"/>
      <c r="AP9534"/>
      <c r="AQ9534"/>
      <c r="AS9534"/>
      <c r="AT9534"/>
    </row>
    <row r="9535" spans="18:46">
      <c r="R9535"/>
      <c r="S9535"/>
      <c r="U9535"/>
      <c r="V9535"/>
      <c r="X9535"/>
      <c r="Y9535"/>
      <c r="AA9535"/>
      <c r="AB9535"/>
      <c r="AD9535"/>
      <c r="AE9535"/>
      <c r="AG9535"/>
      <c r="AH9535"/>
      <c r="AJ9535"/>
      <c r="AK9535"/>
      <c r="AM9535"/>
      <c r="AN9535"/>
      <c r="AP9535"/>
      <c r="AQ9535"/>
      <c r="AS9535"/>
      <c r="AT9535"/>
    </row>
    <row r="9536" spans="18:46">
      <c r="R9536"/>
      <c r="S9536"/>
      <c r="U9536"/>
      <c r="V9536"/>
      <c r="X9536"/>
      <c r="Y9536"/>
      <c r="AA9536"/>
      <c r="AB9536"/>
      <c r="AD9536"/>
      <c r="AE9536"/>
      <c r="AG9536"/>
      <c r="AH9536"/>
      <c r="AJ9536"/>
      <c r="AK9536"/>
      <c r="AM9536"/>
      <c r="AN9536"/>
      <c r="AP9536"/>
      <c r="AQ9536"/>
      <c r="AS9536"/>
      <c r="AT9536"/>
    </row>
    <row r="9537" spans="18:46">
      <c r="R9537"/>
      <c r="S9537"/>
      <c r="U9537"/>
      <c r="V9537"/>
      <c r="X9537"/>
      <c r="Y9537"/>
      <c r="AA9537"/>
      <c r="AB9537"/>
      <c r="AD9537"/>
      <c r="AE9537"/>
      <c r="AG9537"/>
      <c r="AH9537"/>
      <c r="AJ9537"/>
      <c r="AK9537"/>
      <c r="AM9537"/>
      <c r="AN9537"/>
      <c r="AP9537"/>
      <c r="AQ9537"/>
      <c r="AS9537"/>
      <c r="AT9537"/>
    </row>
    <row r="9538" spans="18:46">
      <c r="R9538"/>
      <c r="S9538"/>
      <c r="U9538"/>
      <c r="V9538"/>
      <c r="X9538"/>
      <c r="Y9538"/>
      <c r="AA9538"/>
      <c r="AB9538"/>
      <c r="AD9538"/>
      <c r="AE9538"/>
      <c r="AG9538"/>
      <c r="AH9538"/>
      <c r="AJ9538"/>
      <c r="AK9538"/>
      <c r="AM9538"/>
      <c r="AN9538"/>
      <c r="AP9538"/>
      <c r="AQ9538"/>
      <c r="AS9538"/>
      <c r="AT9538"/>
    </row>
    <row r="9539" spans="18:46">
      <c r="R9539"/>
      <c r="S9539"/>
      <c r="U9539"/>
      <c r="V9539"/>
      <c r="X9539"/>
      <c r="Y9539"/>
      <c r="AA9539"/>
      <c r="AB9539"/>
      <c r="AD9539"/>
      <c r="AE9539"/>
      <c r="AG9539"/>
      <c r="AH9539"/>
      <c r="AJ9539"/>
      <c r="AK9539"/>
      <c r="AM9539"/>
      <c r="AN9539"/>
      <c r="AP9539"/>
      <c r="AQ9539"/>
      <c r="AS9539"/>
      <c r="AT9539"/>
    </row>
    <row r="9540" spans="18:46">
      <c r="R9540"/>
      <c r="S9540"/>
      <c r="U9540"/>
      <c r="V9540"/>
      <c r="X9540"/>
      <c r="Y9540"/>
      <c r="AA9540"/>
      <c r="AB9540"/>
      <c r="AD9540"/>
      <c r="AE9540"/>
      <c r="AG9540"/>
      <c r="AH9540"/>
      <c r="AJ9540"/>
      <c r="AK9540"/>
      <c r="AM9540"/>
      <c r="AN9540"/>
      <c r="AP9540"/>
      <c r="AQ9540"/>
      <c r="AS9540"/>
      <c r="AT9540"/>
    </row>
    <row r="9541" spans="18:46">
      <c r="R9541"/>
      <c r="S9541"/>
      <c r="U9541"/>
      <c r="V9541"/>
      <c r="X9541"/>
      <c r="Y9541"/>
      <c r="AA9541"/>
      <c r="AB9541"/>
      <c r="AD9541"/>
      <c r="AE9541"/>
      <c r="AG9541"/>
      <c r="AH9541"/>
      <c r="AJ9541"/>
      <c r="AK9541"/>
      <c r="AM9541"/>
      <c r="AN9541"/>
      <c r="AP9541"/>
      <c r="AQ9541"/>
      <c r="AS9541"/>
      <c r="AT9541"/>
    </row>
    <row r="9542" spans="18:46">
      <c r="R9542"/>
      <c r="S9542"/>
      <c r="U9542"/>
      <c r="V9542"/>
      <c r="X9542"/>
      <c r="Y9542"/>
      <c r="AA9542"/>
      <c r="AB9542"/>
      <c r="AD9542"/>
      <c r="AE9542"/>
      <c r="AG9542"/>
      <c r="AH9542"/>
      <c r="AJ9542"/>
      <c r="AK9542"/>
      <c r="AM9542"/>
      <c r="AN9542"/>
      <c r="AP9542"/>
      <c r="AQ9542"/>
      <c r="AS9542"/>
      <c r="AT9542"/>
    </row>
    <row r="9543" spans="18:46">
      <c r="R9543"/>
      <c r="S9543"/>
      <c r="U9543"/>
      <c r="V9543"/>
      <c r="X9543"/>
      <c r="Y9543"/>
      <c r="AA9543"/>
      <c r="AB9543"/>
      <c r="AD9543"/>
      <c r="AE9543"/>
      <c r="AG9543"/>
      <c r="AH9543"/>
      <c r="AJ9543"/>
      <c r="AK9543"/>
      <c r="AM9543"/>
      <c r="AN9543"/>
      <c r="AP9543"/>
      <c r="AQ9543"/>
      <c r="AS9543"/>
      <c r="AT9543"/>
    </row>
    <row r="9544" spans="18:46">
      <c r="R9544"/>
      <c r="S9544"/>
      <c r="U9544"/>
      <c r="V9544"/>
      <c r="X9544"/>
      <c r="Y9544"/>
      <c r="AA9544"/>
      <c r="AB9544"/>
      <c r="AD9544"/>
      <c r="AE9544"/>
      <c r="AG9544"/>
      <c r="AH9544"/>
      <c r="AJ9544"/>
      <c r="AK9544"/>
      <c r="AM9544"/>
      <c r="AN9544"/>
      <c r="AP9544"/>
      <c r="AQ9544"/>
      <c r="AS9544"/>
      <c r="AT9544"/>
    </row>
    <row r="9545" spans="18:46">
      <c r="R9545"/>
      <c r="S9545"/>
      <c r="U9545"/>
      <c r="V9545"/>
      <c r="X9545"/>
      <c r="Y9545"/>
      <c r="AA9545"/>
      <c r="AB9545"/>
      <c r="AD9545"/>
      <c r="AE9545"/>
      <c r="AG9545"/>
      <c r="AH9545"/>
      <c r="AJ9545"/>
      <c r="AK9545"/>
      <c r="AM9545"/>
      <c r="AN9545"/>
      <c r="AP9545"/>
      <c r="AQ9545"/>
      <c r="AS9545"/>
      <c r="AT9545"/>
    </row>
    <row r="9546" spans="18:46">
      <c r="R9546"/>
      <c r="S9546"/>
      <c r="U9546"/>
      <c r="V9546"/>
      <c r="X9546"/>
      <c r="Y9546"/>
      <c r="AA9546"/>
      <c r="AB9546"/>
      <c r="AD9546"/>
      <c r="AE9546"/>
      <c r="AG9546"/>
      <c r="AH9546"/>
      <c r="AJ9546"/>
      <c r="AK9546"/>
      <c r="AM9546"/>
      <c r="AN9546"/>
      <c r="AP9546"/>
      <c r="AQ9546"/>
      <c r="AS9546"/>
      <c r="AT9546"/>
    </row>
    <row r="9547" spans="18:46">
      <c r="R9547"/>
      <c r="S9547"/>
      <c r="U9547"/>
      <c r="V9547"/>
      <c r="X9547"/>
      <c r="Y9547"/>
      <c r="AA9547"/>
      <c r="AB9547"/>
      <c r="AD9547"/>
      <c r="AE9547"/>
      <c r="AG9547"/>
      <c r="AH9547"/>
      <c r="AJ9547"/>
      <c r="AK9547"/>
      <c r="AM9547"/>
      <c r="AN9547"/>
      <c r="AP9547"/>
      <c r="AQ9547"/>
      <c r="AS9547"/>
      <c r="AT9547"/>
    </row>
    <row r="9548" spans="18:46">
      <c r="R9548"/>
      <c r="S9548"/>
      <c r="U9548"/>
      <c r="V9548"/>
      <c r="X9548"/>
      <c r="Y9548"/>
      <c r="AA9548"/>
      <c r="AB9548"/>
      <c r="AD9548"/>
      <c r="AE9548"/>
      <c r="AG9548"/>
      <c r="AH9548"/>
      <c r="AJ9548"/>
      <c r="AK9548"/>
      <c r="AM9548"/>
      <c r="AN9548"/>
      <c r="AP9548"/>
      <c r="AQ9548"/>
      <c r="AS9548"/>
      <c r="AT9548"/>
    </row>
    <row r="9549" spans="18:46">
      <c r="R9549"/>
      <c r="S9549"/>
      <c r="U9549"/>
      <c r="V9549"/>
      <c r="X9549"/>
      <c r="Y9549"/>
      <c r="AA9549"/>
      <c r="AB9549"/>
      <c r="AD9549"/>
      <c r="AE9549"/>
      <c r="AG9549"/>
      <c r="AH9549"/>
      <c r="AJ9549"/>
      <c r="AK9549"/>
      <c r="AM9549"/>
      <c r="AN9549"/>
      <c r="AP9549"/>
      <c r="AQ9549"/>
      <c r="AS9549"/>
      <c r="AT9549"/>
    </row>
    <row r="9550" spans="18:46">
      <c r="R9550"/>
      <c r="S9550"/>
      <c r="U9550"/>
      <c r="V9550"/>
      <c r="X9550"/>
      <c r="Y9550"/>
      <c r="AA9550"/>
      <c r="AB9550"/>
      <c r="AD9550"/>
      <c r="AE9550"/>
      <c r="AG9550"/>
      <c r="AH9550"/>
      <c r="AJ9550"/>
      <c r="AK9550"/>
      <c r="AM9550"/>
      <c r="AN9550"/>
      <c r="AP9550"/>
      <c r="AQ9550"/>
      <c r="AS9550"/>
      <c r="AT9550"/>
    </row>
    <row r="9551" spans="18:46">
      <c r="R9551"/>
      <c r="S9551"/>
      <c r="U9551"/>
      <c r="V9551"/>
      <c r="X9551"/>
      <c r="Y9551"/>
      <c r="AA9551"/>
      <c r="AB9551"/>
      <c r="AD9551"/>
      <c r="AE9551"/>
      <c r="AG9551"/>
      <c r="AH9551"/>
      <c r="AJ9551"/>
      <c r="AK9551"/>
      <c r="AM9551"/>
      <c r="AN9551"/>
      <c r="AP9551"/>
      <c r="AQ9551"/>
      <c r="AS9551"/>
      <c r="AT9551"/>
    </row>
    <row r="9552" spans="18:46">
      <c r="R9552"/>
      <c r="S9552"/>
      <c r="U9552"/>
      <c r="V9552"/>
      <c r="X9552"/>
      <c r="Y9552"/>
      <c r="AA9552"/>
      <c r="AB9552"/>
      <c r="AD9552"/>
      <c r="AE9552"/>
      <c r="AG9552"/>
      <c r="AH9552"/>
      <c r="AJ9552"/>
      <c r="AK9552"/>
      <c r="AM9552"/>
      <c r="AN9552"/>
      <c r="AP9552"/>
      <c r="AQ9552"/>
      <c r="AS9552"/>
      <c r="AT9552"/>
    </row>
    <row r="9553" spans="18:46">
      <c r="R9553"/>
      <c r="S9553"/>
      <c r="U9553"/>
      <c r="V9553"/>
      <c r="X9553"/>
      <c r="Y9553"/>
      <c r="AA9553"/>
      <c r="AB9553"/>
      <c r="AD9553"/>
      <c r="AE9553"/>
      <c r="AG9553"/>
      <c r="AH9553"/>
      <c r="AJ9553"/>
      <c r="AK9553"/>
      <c r="AM9553"/>
      <c r="AN9553"/>
      <c r="AP9553"/>
      <c r="AQ9553"/>
      <c r="AS9553"/>
      <c r="AT9553"/>
    </row>
    <row r="9554" spans="18:46">
      <c r="R9554"/>
      <c r="S9554"/>
      <c r="U9554"/>
      <c r="V9554"/>
      <c r="X9554"/>
      <c r="Y9554"/>
      <c r="AA9554"/>
      <c r="AB9554"/>
      <c r="AD9554"/>
      <c r="AE9554"/>
      <c r="AG9554"/>
      <c r="AH9554"/>
      <c r="AJ9554"/>
      <c r="AK9554"/>
      <c r="AM9554"/>
      <c r="AN9554"/>
      <c r="AP9554"/>
      <c r="AQ9554"/>
      <c r="AS9554"/>
      <c r="AT9554"/>
    </row>
    <row r="9555" spans="18:46">
      <c r="R9555"/>
      <c r="S9555"/>
      <c r="U9555"/>
      <c r="V9555"/>
      <c r="X9555"/>
      <c r="Y9555"/>
      <c r="AA9555"/>
      <c r="AB9555"/>
      <c r="AD9555"/>
      <c r="AE9555"/>
      <c r="AG9555"/>
      <c r="AH9555"/>
      <c r="AJ9555"/>
      <c r="AK9555"/>
      <c r="AM9555"/>
      <c r="AN9555"/>
      <c r="AP9555"/>
      <c r="AQ9555"/>
      <c r="AS9555"/>
      <c r="AT9555"/>
    </row>
    <row r="9556" spans="18:46">
      <c r="R9556"/>
      <c r="S9556"/>
      <c r="U9556"/>
      <c r="V9556"/>
      <c r="X9556"/>
      <c r="Y9556"/>
      <c r="AA9556"/>
      <c r="AB9556"/>
      <c r="AD9556"/>
      <c r="AE9556"/>
      <c r="AG9556"/>
      <c r="AH9556"/>
      <c r="AJ9556"/>
      <c r="AK9556"/>
      <c r="AM9556"/>
      <c r="AN9556"/>
      <c r="AP9556"/>
      <c r="AQ9556"/>
      <c r="AS9556"/>
      <c r="AT9556"/>
    </row>
    <row r="9557" spans="18:46">
      <c r="R9557"/>
      <c r="S9557"/>
      <c r="U9557"/>
      <c r="V9557"/>
      <c r="X9557"/>
      <c r="Y9557"/>
      <c r="AA9557"/>
      <c r="AB9557"/>
      <c r="AD9557"/>
      <c r="AE9557"/>
      <c r="AG9557"/>
      <c r="AH9557"/>
      <c r="AJ9557"/>
      <c r="AK9557"/>
      <c r="AM9557"/>
      <c r="AN9557"/>
      <c r="AP9557"/>
      <c r="AQ9557"/>
      <c r="AS9557"/>
      <c r="AT9557"/>
    </row>
    <row r="9558" spans="18:46">
      <c r="R9558"/>
      <c r="S9558"/>
      <c r="U9558"/>
      <c r="V9558"/>
      <c r="X9558"/>
      <c r="Y9558"/>
      <c r="AA9558"/>
      <c r="AB9558"/>
      <c r="AD9558"/>
      <c r="AE9558"/>
      <c r="AG9558"/>
      <c r="AH9558"/>
      <c r="AJ9558"/>
      <c r="AK9558"/>
      <c r="AM9558"/>
      <c r="AN9558"/>
      <c r="AP9558"/>
      <c r="AQ9558"/>
      <c r="AS9558"/>
      <c r="AT9558"/>
    </row>
    <row r="9559" spans="18:46">
      <c r="R9559"/>
      <c r="S9559"/>
      <c r="U9559"/>
      <c r="V9559"/>
      <c r="X9559"/>
      <c r="Y9559"/>
      <c r="AA9559"/>
      <c r="AB9559"/>
      <c r="AD9559"/>
      <c r="AE9559"/>
      <c r="AG9559"/>
      <c r="AH9559"/>
      <c r="AJ9559"/>
      <c r="AK9559"/>
      <c r="AM9559"/>
      <c r="AN9559"/>
      <c r="AP9559"/>
      <c r="AQ9559"/>
      <c r="AS9559"/>
      <c r="AT9559"/>
    </row>
    <row r="9560" spans="18:46">
      <c r="R9560"/>
      <c r="S9560"/>
      <c r="U9560"/>
      <c r="V9560"/>
      <c r="X9560"/>
      <c r="Y9560"/>
      <c r="AA9560"/>
      <c r="AB9560"/>
      <c r="AD9560"/>
      <c r="AE9560"/>
      <c r="AG9560"/>
      <c r="AH9560"/>
      <c r="AJ9560"/>
      <c r="AK9560"/>
      <c r="AM9560"/>
      <c r="AN9560"/>
      <c r="AP9560"/>
      <c r="AQ9560"/>
      <c r="AS9560"/>
      <c r="AT9560"/>
    </row>
    <row r="9561" spans="18:46">
      <c r="R9561"/>
      <c r="S9561"/>
      <c r="U9561"/>
      <c r="V9561"/>
      <c r="X9561"/>
      <c r="Y9561"/>
      <c r="AA9561"/>
      <c r="AB9561"/>
      <c r="AD9561"/>
      <c r="AE9561"/>
      <c r="AG9561"/>
      <c r="AH9561"/>
      <c r="AJ9561"/>
      <c r="AK9561"/>
      <c r="AM9561"/>
      <c r="AN9561"/>
      <c r="AP9561"/>
      <c r="AQ9561"/>
      <c r="AS9561"/>
      <c r="AT9561"/>
    </row>
    <row r="9562" spans="18:46">
      <c r="R9562"/>
      <c r="S9562"/>
      <c r="U9562"/>
      <c r="V9562"/>
      <c r="X9562"/>
      <c r="Y9562"/>
      <c r="AA9562"/>
      <c r="AB9562"/>
      <c r="AD9562"/>
      <c r="AE9562"/>
      <c r="AG9562"/>
      <c r="AH9562"/>
      <c r="AJ9562"/>
      <c r="AK9562"/>
      <c r="AM9562"/>
      <c r="AN9562"/>
      <c r="AP9562"/>
      <c r="AQ9562"/>
      <c r="AS9562"/>
      <c r="AT9562"/>
    </row>
    <row r="9563" spans="18:46">
      <c r="R9563"/>
      <c r="S9563"/>
      <c r="U9563"/>
      <c r="V9563"/>
      <c r="X9563"/>
      <c r="Y9563"/>
      <c r="AA9563"/>
      <c r="AB9563"/>
      <c r="AD9563"/>
      <c r="AE9563"/>
      <c r="AG9563"/>
      <c r="AH9563"/>
      <c r="AJ9563"/>
      <c r="AK9563"/>
      <c r="AM9563"/>
      <c r="AN9563"/>
      <c r="AP9563"/>
      <c r="AQ9563"/>
      <c r="AS9563"/>
      <c r="AT9563"/>
    </row>
    <row r="9564" spans="18:46">
      <c r="R9564"/>
      <c r="S9564"/>
      <c r="U9564"/>
      <c r="V9564"/>
      <c r="X9564"/>
      <c r="Y9564"/>
      <c r="AA9564"/>
      <c r="AB9564"/>
      <c r="AD9564"/>
      <c r="AE9564"/>
      <c r="AG9564"/>
      <c r="AH9564"/>
      <c r="AJ9564"/>
      <c r="AK9564"/>
      <c r="AM9564"/>
      <c r="AN9564"/>
      <c r="AP9564"/>
      <c r="AQ9564"/>
      <c r="AS9564"/>
      <c r="AT9564"/>
    </row>
    <row r="9565" spans="18:46">
      <c r="R9565"/>
      <c r="S9565"/>
      <c r="U9565"/>
      <c r="V9565"/>
      <c r="X9565"/>
      <c r="Y9565"/>
      <c r="AA9565"/>
      <c r="AB9565"/>
      <c r="AD9565"/>
      <c r="AE9565"/>
      <c r="AG9565"/>
      <c r="AH9565"/>
      <c r="AJ9565"/>
      <c r="AK9565"/>
      <c r="AM9565"/>
      <c r="AN9565"/>
      <c r="AP9565"/>
      <c r="AQ9565"/>
      <c r="AS9565"/>
      <c r="AT9565"/>
    </row>
    <row r="9566" spans="18:46">
      <c r="R9566"/>
      <c r="S9566"/>
      <c r="U9566"/>
      <c r="V9566"/>
      <c r="X9566"/>
      <c r="Y9566"/>
      <c r="AA9566"/>
      <c r="AB9566"/>
      <c r="AD9566"/>
      <c r="AE9566"/>
      <c r="AG9566"/>
      <c r="AH9566"/>
      <c r="AJ9566"/>
      <c r="AK9566"/>
      <c r="AM9566"/>
      <c r="AN9566"/>
      <c r="AP9566"/>
      <c r="AQ9566"/>
      <c r="AS9566"/>
      <c r="AT9566"/>
    </row>
    <row r="9567" spans="18:46">
      <c r="R9567"/>
      <c r="S9567"/>
      <c r="U9567"/>
      <c r="V9567"/>
      <c r="X9567"/>
      <c r="Y9567"/>
      <c r="AA9567"/>
      <c r="AB9567"/>
      <c r="AD9567"/>
      <c r="AE9567"/>
      <c r="AG9567"/>
      <c r="AH9567"/>
      <c r="AJ9567"/>
      <c r="AK9567"/>
      <c r="AM9567"/>
      <c r="AN9567"/>
      <c r="AP9567"/>
      <c r="AQ9567"/>
      <c r="AS9567"/>
      <c r="AT9567"/>
    </row>
    <row r="9568" spans="18:46">
      <c r="R9568"/>
      <c r="S9568"/>
      <c r="U9568"/>
      <c r="V9568"/>
      <c r="X9568"/>
      <c r="Y9568"/>
      <c r="AA9568"/>
      <c r="AB9568"/>
      <c r="AD9568"/>
      <c r="AE9568"/>
      <c r="AG9568"/>
      <c r="AH9568"/>
      <c r="AJ9568"/>
      <c r="AK9568"/>
      <c r="AM9568"/>
      <c r="AN9568"/>
      <c r="AP9568"/>
      <c r="AQ9568"/>
      <c r="AS9568"/>
      <c r="AT9568"/>
    </row>
    <row r="9569" spans="18:46">
      <c r="R9569"/>
      <c r="S9569"/>
      <c r="U9569"/>
      <c r="V9569"/>
      <c r="X9569"/>
      <c r="Y9569"/>
      <c r="AA9569"/>
      <c r="AB9569"/>
      <c r="AD9569"/>
      <c r="AE9569"/>
      <c r="AG9569"/>
      <c r="AH9569"/>
      <c r="AJ9569"/>
      <c r="AK9569"/>
      <c r="AM9569"/>
      <c r="AN9569"/>
      <c r="AP9569"/>
      <c r="AQ9569"/>
      <c r="AS9569"/>
      <c r="AT9569"/>
    </row>
    <row r="9570" spans="18:46">
      <c r="R9570"/>
      <c r="S9570"/>
      <c r="U9570"/>
      <c r="V9570"/>
      <c r="X9570"/>
      <c r="Y9570"/>
      <c r="AA9570"/>
      <c r="AB9570"/>
      <c r="AD9570"/>
      <c r="AE9570"/>
      <c r="AG9570"/>
      <c r="AH9570"/>
      <c r="AJ9570"/>
      <c r="AK9570"/>
      <c r="AM9570"/>
      <c r="AN9570"/>
      <c r="AP9570"/>
      <c r="AQ9570"/>
      <c r="AS9570"/>
      <c r="AT9570"/>
    </row>
    <row r="9571" spans="18:46">
      <c r="R9571"/>
      <c r="S9571"/>
      <c r="U9571"/>
      <c r="V9571"/>
      <c r="X9571"/>
      <c r="Y9571"/>
      <c r="AA9571"/>
      <c r="AB9571"/>
      <c r="AD9571"/>
      <c r="AE9571"/>
      <c r="AG9571"/>
      <c r="AH9571"/>
      <c r="AJ9571"/>
      <c r="AK9571"/>
      <c r="AM9571"/>
      <c r="AN9571"/>
      <c r="AP9571"/>
      <c r="AQ9571"/>
      <c r="AS9571"/>
      <c r="AT9571"/>
    </row>
    <row r="9572" spans="18:46">
      <c r="R9572"/>
      <c r="S9572"/>
      <c r="U9572"/>
      <c r="V9572"/>
      <c r="X9572"/>
      <c r="Y9572"/>
      <c r="AA9572"/>
      <c r="AB9572"/>
      <c r="AD9572"/>
      <c r="AE9572"/>
      <c r="AG9572"/>
      <c r="AH9572"/>
      <c r="AJ9572"/>
      <c r="AK9572"/>
      <c r="AM9572"/>
      <c r="AN9572"/>
      <c r="AP9572"/>
      <c r="AQ9572"/>
      <c r="AS9572"/>
      <c r="AT9572"/>
    </row>
    <row r="9573" spans="18:46">
      <c r="R9573"/>
      <c r="S9573"/>
      <c r="U9573"/>
      <c r="V9573"/>
      <c r="X9573"/>
      <c r="Y9573"/>
      <c r="AA9573"/>
      <c r="AB9573"/>
      <c r="AD9573"/>
      <c r="AE9573"/>
      <c r="AG9573"/>
      <c r="AH9573"/>
      <c r="AJ9573"/>
      <c r="AK9573"/>
      <c r="AM9573"/>
      <c r="AN9573"/>
      <c r="AP9573"/>
      <c r="AQ9573"/>
      <c r="AS9573"/>
      <c r="AT9573"/>
    </row>
    <row r="9574" spans="18:46">
      <c r="R9574"/>
      <c r="S9574"/>
      <c r="U9574"/>
      <c r="V9574"/>
      <c r="X9574"/>
      <c r="Y9574"/>
      <c r="AA9574"/>
      <c r="AB9574"/>
      <c r="AD9574"/>
      <c r="AE9574"/>
      <c r="AG9574"/>
      <c r="AH9574"/>
      <c r="AJ9574"/>
      <c r="AK9574"/>
      <c r="AM9574"/>
      <c r="AN9574"/>
      <c r="AP9574"/>
      <c r="AQ9574"/>
      <c r="AS9574"/>
      <c r="AT9574"/>
    </row>
    <row r="9575" spans="18:46">
      <c r="R9575"/>
      <c r="S9575"/>
      <c r="U9575"/>
      <c r="V9575"/>
      <c r="X9575"/>
      <c r="Y9575"/>
      <c r="AA9575"/>
      <c r="AB9575"/>
      <c r="AD9575"/>
      <c r="AE9575"/>
      <c r="AG9575"/>
      <c r="AH9575"/>
      <c r="AJ9575"/>
      <c r="AK9575"/>
      <c r="AM9575"/>
      <c r="AN9575"/>
      <c r="AP9575"/>
      <c r="AQ9575"/>
      <c r="AS9575"/>
      <c r="AT9575"/>
    </row>
    <row r="9576" spans="18:46">
      <c r="R9576"/>
      <c r="S9576"/>
      <c r="U9576"/>
      <c r="V9576"/>
      <c r="X9576"/>
      <c r="Y9576"/>
      <c r="AA9576"/>
      <c r="AB9576"/>
      <c r="AD9576"/>
      <c r="AE9576"/>
      <c r="AG9576"/>
      <c r="AH9576"/>
      <c r="AJ9576"/>
      <c r="AK9576"/>
      <c r="AM9576"/>
      <c r="AN9576"/>
      <c r="AP9576"/>
      <c r="AQ9576"/>
      <c r="AS9576"/>
      <c r="AT9576"/>
    </row>
    <row r="9577" spans="18:46">
      <c r="R9577"/>
      <c r="S9577"/>
      <c r="U9577"/>
      <c r="V9577"/>
      <c r="X9577"/>
      <c r="Y9577"/>
      <c r="AA9577"/>
      <c r="AB9577"/>
      <c r="AD9577"/>
      <c r="AE9577"/>
      <c r="AG9577"/>
      <c r="AH9577"/>
      <c r="AJ9577"/>
      <c r="AK9577"/>
      <c r="AM9577"/>
      <c r="AN9577"/>
      <c r="AP9577"/>
      <c r="AQ9577"/>
      <c r="AS9577"/>
      <c r="AT9577"/>
    </row>
    <row r="9578" spans="18:46">
      <c r="R9578"/>
      <c r="S9578"/>
      <c r="U9578"/>
      <c r="V9578"/>
      <c r="X9578"/>
      <c r="Y9578"/>
      <c r="AA9578"/>
      <c r="AB9578"/>
      <c r="AD9578"/>
      <c r="AE9578"/>
      <c r="AG9578"/>
      <c r="AH9578"/>
      <c r="AJ9578"/>
      <c r="AK9578"/>
      <c r="AM9578"/>
      <c r="AN9578"/>
      <c r="AP9578"/>
      <c r="AQ9578"/>
      <c r="AS9578"/>
      <c r="AT9578"/>
    </row>
    <row r="9579" spans="18:46">
      <c r="R9579"/>
      <c r="S9579"/>
      <c r="U9579"/>
      <c r="V9579"/>
      <c r="X9579"/>
      <c r="Y9579"/>
      <c r="AA9579"/>
      <c r="AB9579"/>
      <c r="AD9579"/>
      <c r="AE9579"/>
      <c r="AG9579"/>
      <c r="AH9579"/>
      <c r="AJ9579"/>
      <c r="AK9579"/>
      <c r="AM9579"/>
      <c r="AN9579"/>
      <c r="AP9579"/>
      <c r="AQ9579"/>
      <c r="AS9579"/>
      <c r="AT9579"/>
    </row>
    <row r="9580" spans="18:46">
      <c r="R9580"/>
      <c r="S9580"/>
      <c r="U9580"/>
      <c r="V9580"/>
      <c r="X9580"/>
      <c r="Y9580"/>
      <c r="AA9580"/>
      <c r="AB9580"/>
      <c r="AD9580"/>
      <c r="AE9580"/>
      <c r="AG9580"/>
      <c r="AH9580"/>
      <c r="AJ9580"/>
      <c r="AK9580"/>
      <c r="AM9580"/>
      <c r="AN9580"/>
      <c r="AP9580"/>
      <c r="AQ9580"/>
      <c r="AS9580"/>
      <c r="AT9580"/>
    </row>
    <row r="9581" spans="18:46">
      <c r="R9581"/>
      <c r="S9581"/>
      <c r="U9581"/>
      <c r="V9581"/>
      <c r="X9581"/>
      <c r="Y9581"/>
      <c r="AA9581"/>
      <c r="AB9581"/>
      <c r="AD9581"/>
      <c r="AE9581"/>
      <c r="AG9581"/>
      <c r="AH9581"/>
      <c r="AJ9581"/>
      <c r="AK9581"/>
      <c r="AM9581"/>
      <c r="AN9581"/>
      <c r="AP9581"/>
      <c r="AQ9581"/>
      <c r="AS9581"/>
      <c r="AT9581"/>
    </row>
    <row r="9582" spans="18:46">
      <c r="R9582"/>
      <c r="S9582"/>
      <c r="U9582"/>
      <c r="V9582"/>
      <c r="X9582"/>
      <c r="Y9582"/>
      <c r="AA9582"/>
      <c r="AB9582"/>
      <c r="AD9582"/>
      <c r="AE9582"/>
      <c r="AG9582"/>
      <c r="AH9582"/>
      <c r="AJ9582"/>
      <c r="AK9582"/>
      <c r="AM9582"/>
      <c r="AN9582"/>
      <c r="AP9582"/>
      <c r="AQ9582"/>
      <c r="AS9582"/>
      <c r="AT9582"/>
    </row>
    <row r="9583" spans="18:46">
      <c r="R9583"/>
      <c r="S9583"/>
      <c r="U9583"/>
      <c r="V9583"/>
      <c r="X9583"/>
      <c r="Y9583"/>
      <c r="AA9583"/>
      <c r="AB9583"/>
      <c r="AD9583"/>
      <c r="AE9583"/>
      <c r="AG9583"/>
      <c r="AH9583"/>
      <c r="AJ9583"/>
      <c r="AK9583"/>
      <c r="AM9583"/>
      <c r="AN9583"/>
      <c r="AP9583"/>
      <c r="AQ9583"/>
      <c r="AS9583"/>
      <c r="AT9583"/>
    </row>
    <row r="9584" spans="18:46">
      <c r="R9584"/>
      <c r="S9584"/>
      <c r="U9584"/>
      <c r="V9584"/>
      <c r="X9584"/>
      <c r="Y9584"/>
      <c r="AA9584"/>
      <c r="AB9584"/>
      <c r="AD9584"/>
      <c r="AE9584"/>
      <c r="AG9584"/>
      <c r="AH9584"/>
      <c r="AJ9584"/>
      <c r="AK9584"/>
      <c r="AM9584"/>
      <c r="AN9584"/>
      <c r="AP9584"/>
      <c r="AQ9584"/>
      <c r="AS9584"/>
      <c r="AT9584"/>
    </row>
    <row r="9585" spans="18:46">
      <c r="R9585"/>
      <c r="S9585"/>
      <c r="U9585"/>
      <c r="V9585"/>
      <c r="X9585"/>
      <c r="Y9585"/>
      <c r="AA9585"/>
      <c r="AB9585"/>
      <c r="AD9585"/>
      <c r="AE9585"/>
      <c r="AG9585"/>
      <c r="AH9585"/>
      <c r="AJ9585"/>
      <c r="AK9585"/>
      <c r="AM9585"/>
      <c r="AN9585"/>
      <c r="AP9585"/>
      <c r="AQ9585"/>
      <c r="AS9585"/>
      <c r="AT9585"/>
    </row>
    <row r="9586" spans="18:46">
      <c r="R9586"/>
      <c r="S9586"/>
      <c r="U9586"/>
      <c r="V9586"/>
      <c r="X9586"/>
      <c r="Y9586"/>
      <c r="AA9586"/>
      <c r="AB9586"/>
      <c r="AD9586"/>
      <c r="AE9586"/>
      <c r="AG9586"/>
      <c r="AH9586"/>
      <c r="AJ9586"/>
      <c r="AK9586"/>
      <c r="AM9586"/>
      <c r="AN9586"/>
      <c r="AP9586"/>
      <c r="AQ9586"/>
      <c r="AS9586"/>
      <c r="AT9586"/>
    </row>
    <row r="9587" spans="18:46">
      <c r="R9587"/>
      <c r="S9587"/>
      <c r="U9587"/>
      <c r="V9587"/>
      <c r="X9587"/>
      <c r="Y9587"/>
      <c r="AA9587"/>
      <c r="AB9587"/>
      <c r="AD9587"/>
      <c r="AE9587"/>
      <c r="AG9587"/>
      <c r="AH9587"/>
      <c r="AJ9587"/>
      <c r="AK9587"/>
      <c r="AM9587"/>
      <c r="AN9587"/>
      <c r="AP9587"/>
      <c r="AQ9587"/>
      <c r="AS9587"/>
      <c r="AT9587"/>
    </row>
    <row r="9588" spans="18:46">
      <c r="R9588"/>
      <c r="S9588"/>
      <c r="U9588"/>
      <c r="V9588"/>
      <c r="X9588"/>
      <c r="Y9588"/>
      <c r="AA9588"/>
      <c r="AB9588"/>
      <c r="AD9588"/>
      <c r="AE9588"/>
      <c r="AG9588"/>
      <c r="AH9588"/>
      <c r="AJ9588"/>
      <c r="AK9588"/>
      <c r="AM9588"/>
      <c r="AN9588"/>
      <c r="AP9588"/>
      <c r="AQ9588"/>
      <c r="AS9588"/>
      <c r="AT9588"/>
    </row>
    <row r="9589" spans="18:46">
      <c r="R9589"/>
      <c r="S9589"/>
      <c r="U9589"/>
      <c r="V9589"/>
      <c r="X9589"/>
      <c r="Y9589"/>
      <c r="AA9589"/>
      <c r="AB9589"/>
      <c r="AD9589"/>
      <c r="AE9589"/>
      <c r="AG9589"/>
      <c r="AH9589"/>
      <c r="AJ9589"/>
      <c r="AK9589"/>
      <c r="AM9589"/>
      <c r="AN9589"/>
      <c r="AP9589"/>
      <c r="AQ9589"/>
      <c r="AS9589"/>
      <c r="AT9589"/>
    </row>
    <row r="9590" spans="18:46">
      <c r="R9590"/>
      <c r="S9590"/>
      <c r="U9590"/>
      <c r="V9590"/>
      <c r="X9590"/>
      <c r="Y9590"/>
      <c r="AA9590"/>
      <c r="AB9590"/>
      <c r="AD9590"/>
      <c r="AE9590"/>
      <c r="AG9590"/>
      <c r="AH9590"/>
      <c r="AJ9590"/>
      <c r="AK9590"/>
      <c r="AM9590"/>
      <c r="AN9590"/>
      <c r="AP9590"/>
      <c r="AQ9590"/>
      <c r="AS9590"/>
      <c r="AT9590"/>
    </row>
    <row r="9591" spans="18:46">
      <c r="R9591"/>
      <c r="S9591"/>
      <c r="U9591"/>
      <c r="V9591"/>
      <c r="X9591"/>
      <c r="Y9591"/>
      <c r="AA9591"/>
      <c r="AB9591"/>
      <c r="AD9591"/>
      <c r="AE9591"/>
      <c r="AG9591"/>
      <c r="AH9591"/>
      <c r="AJ9591"/>
      <c r="AK9591"/>
      <c r="AM9591"/>
      <c r="AN9591"/>
      <c r="AP9591"/>
      <c r="AQ9591"/>
      <c r="AS9591"/>
      <c r="AT9591"/>
    </row>
    <row r="9592" spans="18:46">
      <c r="R9592"/>
      <c r="S9592"/>
      <c r="U9592"/>
      <c r="V9592"/>
      <c r="X9592"/>
      <c r="Y9592"/>
      <c r="AA9592"/>
      <c r="AB9592"/>
      <c r="AD9592"/>
      <c r="AE9592"/>
      <c r="AG9592"/>
      <c r="AH9592"/>
      <c r="AJ9592"/>
      <c r="AK9592"/>
      <c r="AM9592"/>
      <c r="AN9592"/>
      <c r="AP9592"/>
      <c r="AQ9592"/>
      <c r="AS9592"/>
      <c r="AT9592"/>
    </row>
    <row r="9593" spans="18:46">
      <c r="R9593"/>
      <c r="S9593"/>
      <c r="U9593"/>
      <c r="V9593"/>
      <c r="X9593"/>
      <c r="Y9593"/>
      <c r="AA9593"/>
      <c r="AB9593"/>
      <c r="AD9593"/>
      <c r="AE9593"/>
      <c r="AG9593"/>
      <c r="AH9593"/>
      <c r="AJ9593"/>
      <c r="AK9593"/>
      <c r="AM9593"/>
      <c r="AN9593"/>
      <c r="AP9593"/>
      <c r="AQ9593"/>
      <c r="AS9593"/>
      <c r="AT9593"/>
    </row>
    <row r="9594" spans="18:46">
      <c r="R9594"/>
      <c r="S9594"/>
      <c r="U9594"/>
      <c r="V9594"/>
      <c r="X9594"/>
      <c r="Y9594"/>
      <c r="AA9594"/>
      <c r="AB9594"/>
      <c r="AD9594"/>
      <c r="AE9594"/>
      <c r="AG9594"/>
      <c r="AH9594"/>
      <c r="AJ9594"/>
      <c r="AK9594"/>
      <c r="AM9594"/>
      <c r="AN9594"/>
      <c r="AP9594"/>
      <c r="AQ9594"/>
      <c r="AS9594"/>
      <c r="AT9594"/>
    </row>
    <row r="9595" spans="18:46">
      <c r="R9595"/>
      <c r="S9595"/>
      <c r="U9595"/>
      <c r="V9595"/>
      <c r="X9595"/>
      <c r="Y9595"/>
      <c r="AA9595"/>
      <c r="AB9595"/>
      <c r="AD9595"/>
      <c r="AE9595"/>
      <c r="AG9595"/>
      <c r="AH9595"/>
      <c r="AJ9595"/>
      <c r="AK9595"/>
      <c r="AM9595"/>
      <c r="AN9595"/>
      <c r="AP9595"/>
      <c r="AQ9595"/>
      <c r="AS9595"/>
      <c r="AT9595"/>
    </row>
    <row r="9596" spans="18:46">
      <c r="R9596"/>
      <c r="S9596"/>
      <c r="U9596"/>
      <c r="V9596"/>
      <c r="X9596"/>
      <c r="Y9596"/>
      <c r="AA9596"/>
      <c r="AB9596"/>
      <c r="AD9596"/>
      <c r="AE9596"/>
      <c r="AG9596"/>
      <c r="AH9596"/>
      <c r="AJ9596"/>
      <c r="AK9596"/>
      <c r="AM9596"/>
      <c r="AN9596"/>
      <c r="AP9596"/>
      <c r="AQ9596"/>
      <c r="AS9596"/>
      <c r="AT9596"/>
    </row>
    <row r="9597" spans="18:46">
      <c r="R9597"/>
      <c r="S9597"/>
      <c r="U9597"/>
      <c r="V9597"/>
      <c r="X9597"/>
      <c r="Y9597"/>
      <c r="AA9597"/>
      <c r="AB9597"/>
      <c r="AD9597"/>
      <c r="AE9597"/>
      <c r="AG9597"/>
      <c r="AH9597"/>
      <c r="AJ9597"/>
      <c r="AK9597"/>
      <c r="AM9597"/>
      <c r="AN9597"/>
      <c r="AP9597"/>
      <c r="AQ9597"/>
      <c r="AS9597"/>
      <c r="AT9597"/>
    </row>
    <row r="9598" spans="18:46">
      <c r="R9598"/>
      <c r="S9598"/>
      <c r="U9598"/>
      <c r="V9598"/>
      <c r="X9598"/>
      <c r="Y9598"/>
      <c r="AA9598"/>
      <c r="AB9598"/>
      <c r="AD9598"/>
      <c r="AE9598"/>
      <c r="AG9598"/>
      <c r="AH9598"/>
      <c r="AJ9598"/>
      <c r="AK9598"/>
      <c r="AM9598"/>
      <c r="AN9598"/>
      <c r="AP9598"/>
      <c r="AQ9598"/>
      <c r="AS9598"/>
      <c r="AT9598"/>
    </row>
    <row r="9599" spans="18:46">
      <c r="R9599"/>
      <c r="S9599"/>
      <c r="U9599"/>
      <c r="V9599"/>
      <c r="X9599"/>
      <c r="Y9599"/>
      <c r="AA9599"/>
      <c r="AB9599"/>
      <c r="AD9599"/>
      <c r="AE9599"/>
      <c r="AG9599"/>
      <c r="AH9599"/>
      <c r="AJ9599"/>
      <c r="AK9599"/>
      <c r="AM9599"/>
      <c r="AN9599"/>
      <c r="AP9599"/>
      <c r="AQ9599"/>
      <c r="AS9599"/>
      <c r="AT9599"/>
    </row>
    <row r="9600" spans="18:46">
      <c r="R9600"/>
      <c r="S9600"/>
      <c r="U9600"/>
      <c r="V9600"/>
      <c r="X9600"/>
      <c r="Y9600"/>
      <c r="AA9600"/>
      <c r="AB9600"/>
      <c r="AD9600"/>
      <c r="AE9600"/>
      <c r="AG9600"/>
      <c r="AH9600"/>
      <c r="AJ9600"/>
      <c r="AK9600"/>
      <c r="AM9600"/>
      <c r="AN9600"/>
      <c r="AP9600"/>
      <c r="AQ9600"/>
      <c r="AS9600"/>
      <c r="AT9600"/>
    </row>
    <row r="9601" spans="18:46">
      <c r="R9601"/>
      <c r="S9601"/>
      <c r="U9601"/>
      <c r="V9601"/>
      <c r="X9601"/>
      <c r="Y9601"/>
      <c r="AA9601"/>
      <c r="AB9601"/>
      <c r="AD9601"/>
      <c r="AE9601"/>
      <c r="AG9601"/>
      <c r="AH9601"/>
      <c r="AJ9601"/>
      <c r="AK9601"/>
      <c r="AM9601"/>
      <c r="AN9601"/>
      <c r="AP9601"/>
      <c r="AQ9601"/>
      <c r="AS9601"/>
      <c r="AT9601"/>
    </row>
    <row r="9602" spans="18:46">
      <c r="R9602"/>
      <c r="S9602"/>
      <c r="U9602"/>
      <c r="V9602"/>
      <c r="X9602"/>
      <c r="Y9602"/>
      <c r="AA9602"/>
      <c r="AB9602"/>
      <c r="AD9602"/>
      <c r="AE9602"/>
      <c r="AG9602"/>
      <c r="AH9602"/>
      <c r="AJ9602"/>
      <c r="AK9602"/>
      <c r="AM9602"/>
      <c r="AN9602"/>
      <c r="AP9602"/>
      <c r="AQ9602"/>
      <c r="AS9602"/>
      <c r="AT9602"/>
    </row>
    <row r="9603" spans="18:46">
      <c r="R9603"/>
      <c r="S9603"/>
      <c r="U9603"/>
      <c r="V9603"/>
      <c r="X9603"/>
      <c r="Y9603"/>
      <c r="AA9603"/>
      <c r="AB9603"/>
      <c r="AD9603"/>
      <c r="AE9603"/>
      <c r="AG9603"/>
      <c r="AH9603"/>
      <c r="AJ9603"/>
      <c r="AK9603"/>
      <c r="AM9603"/>
      <c r="AN9603"/>
      <c r="AP9603"/>
      <c r="AQ9603"/>
      <c r="AS9603"/>
      <c r="AT9603"/>
    </row>
    <row r="9604" spans="18:46">
      <c r="R9604"/>
      <c r="S9604"/>
      <c r="U9604"/>
      <c r="V9604"/>
      <c r="X9604"/>
      <c r="Y9604"/>
      <c r="AA9604"/>
      <c r="AB9604"/>
      <c r="AD9604"/>
      <c r="AE9604"/>
      <c r="AG9604"/>
      <c r="AH9604"/>
      <c r="AJ9604"/>
      <c r="AK9604"/>
      <c r="AM9604"/>
      <c r="AN9604"/>
      <c r="AP9604"/>
      <c r="AQ9604"/>
      <c r="AS9604"/>
      <c r="AT9604"/>
    </row>
    <row r="9605" spans="18:46">
      <c r="R9605"/>
      <c r="S9605"/>
      <c r="U9605"/>
      <c r="V9605"/>
      <c r="X9605"/>
      <c r="Y9605"/>
      <c r="AA9605"/>
      <c r="AB9605"/>
      <c r="AD9605"/>
      <c r="AE9605"/>
      <c r="AG9605"/>
      <c r="AH9605"/>
      <c r="AJ9605"/>
      <c r="AK9605"/>
      <c r="AM9605"/>
      <c r="AN9605"/>
      <c r="AP9605"/>
      <c r="AQ9605"/>
      <c r="AS9605"/>
      <c r="AT9605"/>
    </row>
    <row r="9606" spans="18:46">
      <c r="R9606"/>
      <c r="S9606"/>
      <c r="U9606"/>
      <c r="V9606"/>
      <c r="X9606"/>
      <c r="Y9606"/>
      <c r="AA9606"/>
      <c r="AB9606"/>
      <c r="AD9606"/>
      <c r="AE9606"/>
      <c r="AG9606"/>
      <c r="AH9606"/>
      <c r="AJ9606"/>
      <c r="AK9606"/>
      <c r="AM9606"/>
      <c r="AN9606"/>
      <c r="AP9606"/>
      <c r="AQ9606"/>
      <c r="AS9606"/>
      <c r="AT9606"/>
    </row>
    <row r="9607" spans="18:46">
      <c r="R9607"/>
      <c r="S9607"/>
      <c r="U9607"/>
      <c r="V9607"/>
      <c r="X9607"/>
      <c r="Y9607"/>
      <c r="AA9607"/>
      <c r="AB9607"/>
      <c r="AD9607"/>
      <c r="AE9607"/>
      <c r="AG9607"/>
      <c r="AH9607"/>
      <c r="AJ9607"/>
      <c r="AK9607"/>
      <c r="AM9607"/>
      <c r="AN9607"/>
      <c r="AP9607"/>
      <c r="AQ9607"/>
      <c r="AS9607"/>
      <c r="AT9607"/>
    </row>
    <row r="9608" spans="18:46">
      <c r="R9608"/>
      <c r="S9608"/>
      <c r="U9608"/>
      <c r="V9608"/>
      <c r="X9608"/>
      <c r="Y9608"/>
      <c r="AA9608"/>
      <c r="AB9608"/>
      <c r="AD9608"/>
      <c r="AE9608"/>
      <c r="AG9608"/>
      <c r="AH9608"/>
      <c r="AJ9608"/>
      <c r="AK9608"/>
      <c r="AM9608"/>
      <c r="AN9608"/>
      <c r="AP9608"/>
      <c r="AQ9608"/>
      <c r="AS9608"/>
      <c r="AT9608"/>
    </row>
    <row r="9609" spans="18:46">
      <c r="R9609"/>
      <c r="S9609"/>
      <c r="U9609"/>
      <c r="V9609"/>
      <c r="X9609"/>
      <c r="Y9609"/>
      <c r="AA9609"/>
      <c r="AB9609"/>
      <c r="AD9609"/>
      <c r="AE9609"/>
      <c r="AG9609"/>
      <c r="AH9609"/>
      <c r="AJ9609"/>
      <c r="AK9609"/>
      <c r="AM9609"/>
      <c r="AN9609"/>
      <c r="AP9609"/>
      <c r="AQ9609"/>
      <c r="AS9609"/>
      <c r="AT9609"/>
    </row>
    <row r="9610" spans="18:46">
      <c r="R9610"/>
      <c r="S9610"/>
      <c r="U9610"/>
      <c r="V9610"/>
      <c r="X9610"/>
      <c r="Y9610"/>
      <c r="AA9610"/>
      <c r="AB9610"/>
      <c r="AD9610"/>
      <c r="AE9610"/>
      <c r="AG9610"/>
      <c r="AH9610"/>
      <c r="AJ9610"/>
      <c r="AK9610"/>
      <c r="AM9610"/>
      <c r="AN9610"/>
      <c r="AP9610"/>
      <c r="AQ9610"/>
      <c r="AS9610"/>
      <c r="AT9610"/>
    </row>
    <row r="9611" spans="18:46">
      <c r="R9611"/>
      <c r="S9611"/>
      <c r="U9611"/>
      <c r="V9611"/>
      <c r="X9611"/>
      <c r="Y9611"/>
      <c r="AA9611"/>
      <c r="AB9611"/>
      <c r="AD9611"/>
      <c r="AE9611"/>
      <c r="AG9611"/>
      <c r="AH9611"/>
      <c r="AJ9611"/>
      <c r="AK9611"/>
      <c r="AM9611"/>
      <c r="AN9611"/>
      <c r="AP9611"/>
      <c r="AQ9611"/>
      <c r="AS9611"/>
      <c r="AT9611"/>
    </row>
    <row r="9612" spans="18:46">
      <c r="R9612"/>
      <c r="S9612"/>
      <c r="U9612"/>
      <c r="V9612"/>
      <c r="X9612"/>
      <c r="Y9612"/>
      <c r="AA9612"/>
      <c r="AB9612"/>
      <c r="AD9612"/>
      <c r="AE9612"/>
      <c r="AG9612"/>
      <c r="AH9612"/>
      <c r="AJ9612"/>
      <c r="AK9612"/>
      <c r="AM9612"/>
      <c r="AN9612"/>
      <c r="AP9612"/>
      <c r="AQ9612"/>
      <c r="AS9612"/>
      <c r="AT9612"/>
    </row>
    <row r="9613" spans="18:46">
      <c r="R9613"/>
      <c r="S9613"/>
      <c r="U9613"/>
      <c r="V9613"/>
      <c r="X9613"/>
      <c r="Y9613"/>
      <c r="AA9613"/>
      <c r="AB9613"/>
      <c r="AD9613"/>
      <c r="AE9613"/>
      <c r="AG9613"/>
      <c r="AH9613"/>
      <c r="AJ9613"/>
      <c r="AK9613"/>
      <c r="AM9613"/>
      <c r="AN9613"/>
      <c r="AP9613"/>
      <c r="AQ9613"/>
      <c r="AS9613"/>
      <c r="AT9613"/>
    </row>
    <row r="9614" spans="18:46">
      <c r="R9614"/>
      <c r="S9614"/>
      <c r="U9614"/>
      <c r="V9614"/>
      <c r="X9614"/>
      <c r="Y9614"/>
      <c r="AA9614"/>
      <c r="AB9614"/>
      <c r="AD9614"/>
      <c r="AE9614"/>
      <c r="AG9614"/>
      <c r="AH9614"/>
      <c r="AJ9614"/>
      <c r="AK9614"/>
      <c r="AM9614"/>
      <c r="AN9614"/>
      <c r="AP9614"/>
      <c r="AQ9614"/>
      <c r="AS9614"/>
      <c r="AT9614"/>
    </row>
    <row r="9615" spans="18:46">
      <c r="R9615"/>
      <c r="S9615"/>
      <c r="U9615"/>
      <c r="V9615"/>
      <c r="X9615"/>
      <c r="Y9615"/>
      <c r="AA9615"/>
      <c r="AB9615"/>
      <c r="AD9615"/>
      <c r="AE9615"/>
      <c r="AG9615"/>
      <c r="AH9615"/>
      <c r="AJ9615"/>
      <c r="AK9615"/>
      <c r="AM9615"/>
      <c r="AN9615"/>
      <c r="AP9615"/>
      <c r="AQ9615"/>
      <c r="AS9615"/>
      <c r="AT9615"/>
    </row>
    <row r="9616" spans="18:46">
      <c r="R9616"/>
      <c r="S9616"/>
      <c r="U9616"/>
      <c r="V9616"/>
      <c r="X9616"/>
      <c r="Y9616"/>
      <c r="AA9616"/>
      <c r="AB9616"/>
      <c r="AD9616"/>
      <c r="AE9616"/>
      <c r="AG9616"/>
      <c r="AH9616"/>
      <c r="AJ9616"/>
      <c r="AK9616"/>
      <c r="AM9616"/>
      <c r="AN9616"/>
      <c r="AP9616"/>
      <c r="AQ9616"/>
      <c r="AS9616"/>
      <c r="AT9616"/>
    </row>
    <row r="9617" spans="18:46">
      <c r="R9617"/>
      <c r="S9617"/>
      <c r="U9617"/>
      <c r="V9617"/>
      <c r="X9617"/>
      <c r="Y9617"/>
      <c r="AA9617"/>
      <c r="AB9617"/>
      <c r="AD9617"/>
      <c r="AE9617"/>
      <c r="AG9617"/>
      <c r="AH9617"/>
      <c r="AJ9617"/>
      <c r="AK9617"/>
      <c r="AM9617"/>
      <c r="AN9617"/>
      <c r="AP9617"/>
      <c r="AQ9617"/>
      <c r="AS9617"/>
      <c r="AT9617"/>
    </row>
    <row r="9618" spans="18:46">
      <c r="R9618"/>
      <c r="S9618"/>
      <c r="U9618"/>
      <c r="V9618"/>
      <c r="X9618"/>
      <c r="Y9618"/>
      <c r="AA9618"/>
      <c r="AB9618"/>
      <c r="AD9618"/>
      <c r="AE9618"/>
      <c r="AG9618"/>
      <c r="AH9618"/>
      <c r="AJ9618"/>
      <c r="AK9618"/>
      <c r="AM9618"/>
      <c r="AN9618"/>
      <c r="AP9618"/>
      <c r="AQ9618"/>
      <c r="AS9618"/>
      <c r="AT9618"/>
    </row>
    <row r="9619" spans="18:46">
      <c r="R9619"/>
      <c r="S9619"/>
      <c r="U9619"/>
      <c r="V9619"/>
      <c r="X9619"/>
      <c r="Y9619"/>
      <c r="AA9619"/>
      <c r="AB9619"/>
      <c r="AD9619"/>
      <c r="AE9619"/>
      <c r="AG9619"/>
      <c r="AH9619"/>
      <c r="AJ9619"/>
      <c r="AK9619"/>
      <c r="AM9619"/>
      <c r="AN9619"/>
      <c r="AP9619"/>
      <c r="AQ9619"/>
      <c r="AS9619"/>
      <c r="AT9619"/>
    </row>
    <row r="9620" spans="18:46">
      <c r="R9620"/>
      <c r="S9620"/>
      <c r="U9620"/>
      <c r="V9620"/>
      <c r="X9620"/>
      <c r="Y9620"/>
      <c r="AA9620"/>
      <c r="AB9620"/>
      <c r="AD9620"/>
      <c r="AE9620"/>
      <c r="AG9620"/>
      <c r="AH9620"/>
      <c r="AJ9620"/>
      <c r="AK9620"/>
      <c r="AM9620"/>
      <c r="AN9620"/>
      <c r="AP9620"/>
      <c r="AQ9620"/>
      <c r="AS9620"/>
      <c r="AT9620"/>
    </row>
    <row r="9621" spans="18:46">
      <c r="R9621"/>
      <c r="S9621"/>
      <c r="U9621"/>
      <c r="V9621"/>
      <c r="X9621"/>
      <c r="Y9621"/>
      <c r="AA9621"/>
      <c r="AB9621"/>
      <c r="AD9621"/>
      <c r="AE9621"/>
      <c r="AG9621"/>
      <c r="AH9621"/>
      <c r="AJ9621"/>
      <c r="AK9621"/>
      <c r="AM9621"/>
      <c r="AN9621"/>
      <c r="AP9621"/>
      <c r="AQ9621"/>
      <c r="AS9621"/>
      <c r="AT9621"/>
    </row>
    <row r="9622" spans="18:46">
      <c r="R9622"/>
      <c r="S9622"/>
      <c r="U9622"/>
      <c r="V9622"/>
      <c r="X9622"/>
      <c r="Y9622"/>
      <c r="AA9622"/>
      <c r="AB9622"/>
      <c r="AD9622"/>
      <c r="AE9622"/>
      <c r="AG9622"/>
      <c r="AH9622"/>
      <c r="AJ9622"/>
      <c r="AK9622"/>
      <c r="AM9622"/>
      <c r="AN9622"/>
      <c r="AP9622"/>
      <c r="AQ9622"/>
      <c r="AS9622"/>
      <c r="AT9622"/>
    </row>
    <row r="9623" spans="18:46">
      <c r="R9623"/>
      <c r="S9623"/>
      <c r="U9623"/>
      <c r="V9623"/>
      <c r="X9623"/>
      <c r="Y9623"/>
      <c r="AA9623"/>
      <c r="AB9623"/>
      <c r="AD9623"/>
      <c r="AE9623"/>
      <c r="AG9623"/>
      <c r="AH9623"/>
      <c r="AJ9623"/>
      <c r="AK9623"/>
      <c r="AM9623"/>
      <c r="AN9623"/>
      <c r="AP9623"/>
      <c r="AQ9623"/>
      <c r="AS9623"/>
      <c r="AT9623"/>
    </row>
    <row r="9624" spans="18:46">
      <c r="R9624"/>
      <c r="S9624"/>
      <c r="U9624"/>
      <c r="V9624"/>
      <c r="X9624"/>
      <c r="Y9624"/>
      <c r="AA9624"/>
      <c r="AB9624"/>
      <c r="AD9624"/>
      <c r="AE9624"/>
      <c r="AG9624"/>
      <c r="AH9624"/>
      <c r="AJ9624"/>
      <c r="AK9624"/>
      <c r="AM9624"/>
      <c r="AN9624"/>
      <c r="AP9624"/>
      <c r="AQ9624"/>
      <c r="AS9624"/>
      <c r="AT9624"/>
    </row>
    <row r="9625" spans="18:46">
      <c r="R9625"/>
      <c r="S9625"/>
      <c r="U9625"/>
      <c r="V9625"/>
      <c r="X9625"/>
      <c r="Y9625"/>
      <c r="AA9625"/>
      <c r="AB9625"/>
      <c r="AD9625"/>
      <c r="AE9625"/>
      <c r="AG9625"/>
      <c r="AH9625"/>
      <c r="AJ9625"/>
      <c r="AK9625"/>
      <c r="AM9625"/>
      <c r="AN9625"/>
      <c r="AP9625"/>
      <c r="AQ9625"/>
      <c r="AS9625"/>
      <c r="AT9625"/>
    </row>
    <row r="9626" spans="18:46">
      <c r="R9626"/>
      <c r="S9626"/>
      <c r="U9626"/>
      <c r="V9626"/>
      <c r="X9626"/>
      <c r="Y9626"/>
      <c r="AA9626"/>
      <c r="AB9626"/>
      <c r="AD9626"/>
      <c r="AE9626"/>
      <c r="AG9626"/>
      <c r="AH9626"/>
      <c r="AJ9626"/>
      <c r="AK9626"/>
      <c r="AM9626"/>
      <c r="AN9626"/>
      <c r="AP9626"/>
      <c r="AQ9626"/>
      <c r="AS9626"/>
      <c r="AT9626"/>
    </row>
    <row r="9627" spans="18:46">
      <c r="R9627"/>
      <c r="S9627"/>
      <c r="U9627"/>
      <c r="V9627"/>
      <c r="X9627"/>
      <c r="Y9627"/>
      <c r="AA9627"/>
      <c r="AB9627"/>
      <c r="AD9627"/>
      <c r="AE9627"/>
      <c r="AG9627"/>
      <c r="AH9627"/>
      <c r="AJ9627"/>
      <c r="AK9627"/>
      <c r="AM9627"/>
      <c r="AN9627"/>
      <c r="AP9627"/>
      <c r="AQ9627"/>
      <c r="AS9627"/>
      <c r="AT9627"/>
    </row>
    <row r="9628" spans="18:46">
      <c r="R9628"/>
      <c r="S9628"/>
      <c r="U9628"/>
      <c r="V9628"/>
      <c r="X9628"/>
      <c r="Y9628"/>
      <c r="AA9628"/>
      <c r="AB9628"/>
      <c r="AD9628"/>
      <c r="AE9628"/>
      <c r="AG9628"/>
      <c r="AH9628"/>
      <c r="AJ9628"/>
      <c r="AK9628"/>
      <c r="AM9628"/>
      <c r="AN9628"/>
      <c r="AP9628"/>
      <c r="AQ9628"/>
      <c r="AS9628"/>
      <c r="AT9628"/>
    </row>
    <row r="9629" spans="18:46">
      <c r="R9629"/>
      <c r="S9629"/>
      <c r="U9629"/>
      <c r="V9629"/>
      <c r="X9629"/>
      <c r="Y9629"/>
      <c r="AA9629"/>
      <c r="AB9629"/>
      <c r="AD9629"/>
      <c r="AE9629"/>
      <c r="AG9629"/>
      <c r="AH9629"/>
      <c r="AJ9629"/>
      <c r="AK9629"/>
      <c r="AM9629"/>
      <c r="AN9629"/>
      <c r="AP9629"/>
      <c r="AQ9629"/>
      <c r="AS9629"/>
      <c r="AT9629"/>
    </row>
    <row r="9630" spans="18:46">
      <c r="R9630"/>
      <c r="S9630"/>
      <c r="U9630"/>
      <c r="V9630"/>
      <c r="X9630"/>
      <c r="Y9630"/>
      <c r="AA9630"/>
      <c r="AB9630"/>
      <c r="AD9630"/>
      <c r="AE9630"/>
      <c r="AG9630"/>
      <c r="AH9630"/>
      <c r="AJ9630"/>
      <c r="AK9630"/>
      <c r="AM9630"/>
      <c r="AN9630"/>
      <c r="AP9630"/>
      <c r="AQ9630"/>
      <c r="AS9630"/>
      <c r="AT9630"/>
    </row>
    <row r="9631" spans="18:46">
      <c r="R9631"/>
      <c r="S9631"/>
      <c r="U9631"/>
      <c r="V9631"/>
      <c r="X9631"/>
      <c r="Y9631"/>
      <c r="AA9631"/>
      <c r="AB9631"/>
      <c r="AD9631"/>
      <c r="AE9631"/>
      <c r="AG9631"/>
      <c r="AH9631"/>
      <c r="AJ9631"/>
      <c r="AK9631"/>
      <c r="AM9631"/>
      <c r="AN9631"/>
      <c r="AP9631"/>
      <c r="AQ9631"/>
      <c r="AS9631"/>
      <c r="AT9631"/>
    </row>
    <row r="9632" spans="18:46">
      <c r="R9632"/>
      <c r="S9632"/>
      <c r="U9632"/>
      <c r="V9632"/>
      <c r="X9632"/>
      <c r="Y9632"/>
      <c r="AA9632"/>
      <c r="AB9632"/>
      <c r="AD9632"/>
      <c r="AE9632"/>
      <c r="AG9632"/>
      <c r="AH9632"/>
      <c r="AJ9632"/>
      <c r="AK9632"/>
      <c r="AM9632"/>
      <c r="AN9632"/>
      <c r="AP9632"/>
      <c r="AQ9632"/>
      <c r="AS9632"/>
      <c r="AT9632"/>
    </row>
    <row r="9633" spans="18:46">
      <c r="R9633"/>
      <c r="S9633"/>
      <c r="U9633"/>
      <c r="V9633"/>
      <c r="X9633"/>
      <c r="Y9633"/>
      <c r="AA9633"/>
      <c r="AB9633"/>
      <c r="AD9633"/>
      <c r="AE9633"/>
      <c r="AG9633"/>
      <c r="AH9633"/>
      <c r="AJ9633"/>
      <c r="AK9633"/>
      <c r="AM9633"/>
      <c r="AN9633"/>
      <c r="AP9633"/>
      <c r="AQ9633"/>
      <c r="AS9633"/>
      <c r="AT9633"/>
    </row>
    <row r="9634" spans="18:46">
      <c r="R9634"/>
      <c r="S9634"/>
      <c r="U9634"/>
      <c r="V9634"/>
      <c r="X9634"/>
      <c r="Y9634"/>
      <c r="AA9634"/>
      <c r="AB9634"/>
      <c r="AD9634"/>
      <c r="AE9634"/>
      <c r="AG9634"/>
      <c r="AH9634"/>
      <c r="AJ9634"/>
      <c r="AK9634"/>
      <c r="AM9634"/>
      <c r="AN9634"/>
      <c r="AP9634"/>
      <c r="AQ9634"/>
      <c r="AS9634"/>
      <c r="AT9634"/>
    </row>
    <row r="9635" spans="18:46">
      <c r="R9635"/>
      <c r="S9635"/>
      <c r="U9635"/>
      <c r="V9635"/>
      <c r="X9635"/>
      <c r="Y9635"/>
      <c r="AA9635"/>
      <c r="AB9635"/>
      <c r="AD9635"/>
      <c r="AE9635"/>
      <c r="AG9635"/>
      <c r="AH9635"/>
      <c r="AJ9635"/>
      <c r="AK9635"/>
      <c r="AM9635"/>
      <c r="AN9635"/>
      <c r="AP9635"/>
      <c r="AQ9635"/>
      <c r="AS9635"/>
      <c r="AT9635"/>
    </row>
    <row r="9636" spans="18:46">
      <c r="R9636"/>
      <c r="S9636"/>
      <c r="U9636"/>
      <c r="V9636"/>
      <c r="X9636"/>
      <c r="Y9636"/>
      <c r="AA9636"/>
      <c r="AB9636"/>
      <c r="AD9636"/>
      <c r="AE9636"/>
      <c r="AG9636"/>
      <c r="AH9636"/>
      <c r="AJ9636"/>
      <c r="AK9636"/>
      <c r="AM9636"/>
      <c r="AN9636"/>
      <c r="AP9636"/>
      <c r="AQ9636"/>
      <c r="AS9636"/>
      <c r="AT9636"/>
    </row>
    <row r="9637" spans="18:46">
      <c r="R9637"/>
      <c r="S9637"/>
      <c r="U9637"/>
      <c r="V9637"/>
      <c r="X9637"/>
      <c r="Y9637"/>
      <c r="AA9637"/>
      <c r="AB9637"/>
      <c r="AD9637"/>
      <c r="AE9637"/>
      <c r="AG9637"/>
      <c r="AH9637"/>
      <c r="AJ9637"/>
      <c r="AK9637"/>
      <c r="AM9637"/>
      <c r="AN9637"/>
      <c r="AP9637"/>
      <c r="AQ9637"/>
      <c r="AS9637"/>
      <c r="AT9637"/>
    </row>
    <row r="9638" spans="18:46">
      <c r="R9638"/>
      <c r="S9638"/>
      <c r="U9638"/>
      <c r="V9638"/>
      <c r="X9638"/>
      <c r="Y9638"/>
      <c r="AA9638"/>
      <c r="AB9638"/>
      <c r="AD9638"/>
      <c r="AE9638"/>
      <c r="AG9638"/>
      <c r="AH9638"/>
      <c r="AJ9638"/>
      <c r="AK9638"/>
      <c r="AM9638"/>
      <c r="AN9638"/>
      <c r="AP9638"/>
      <c r="AQ9638"/>
      <c r="AS9638"/>
      <c r="AT9638"/>
    </row>
    <row r="9639" spans="18:46">
      <c r="R9639"/>
      <c r="S9639"/>
      <c r="U9639"/>
      <c r="V9639"/>
      <c r="X9639"/>
      <c r="Y9639"/>
      <c r="AA9639"/>
      <c r="AB9639"/>
      <c r="AD9639"/>
      <c r="AE9639"/>
      <c r="AG9639"/>
      <c r="AH9639"/>
      <c r="AJ9639"/>
      <c r="AK9639"/>
      <c r="AM9639"/>
      <c r="AN9639"/>
      <c r="AP9639"/>
      <c r="AQ9639"/>
      <c r="AS9639"/>
      <c r="AT9639"/>
    </row>
    <row r="9640" spans="18:46">
      <c r="R9640"/>
      <c r="S9640"/>
      <c r="U9640"/>
      <c r="V9640"/>
      <c r="X9640"/>
      <c r="Y9640"/>
      <c r="AA9640"/>
      <c r="AB9640"/>
      <c r="AD9640"/>
      <c r="AE9640"/>
      <c r="AG9640"/>
      <c r="AH9640"/>
      <c r="AJ9640"/>
      <c r="AK9640"/>
      <c r="AM9640"/>
      <c r="AN9640"/>
      <c r="AP9640"/>
      <c r="AQ9640"/>
      <c r="AS9640"/>
      <c r="AT9640"/>
    </row>
    <row r="9641" spans="18:46">
      <c r="R9641"/>
      <c r="S9641"/>
      <c r="U9641"/>
      <c r="V9641"/>
      <c r="X9641"/>
      <c r="Y9641"/>
      <c r="AA9641"/>
      <c r="AB9641"/>
      <c r="AD9641"/>
      <c r="AE9641"/>
      <c r="AG9641"/>
      <c r="AH9641"/>
      <c r="AJ9641"/>
      <c r="AK9641"/>
      <c r="AM9641"/>
      <c r="AN9641"/>
      <c r="AP9641"/>
      <c r="AQ9641"/>
      <c r="AS9641"/>
      <c r="AT9641"/>
    </row>
    <row r="9642" spans="18:46">
      <c r="R9642"/>
      <c r="S9642"/>
      <c r="U9642"/>
      <c r="V9642"/>
      <c r="X9642"/>
      <c r="Y9642"/>
      <c r="AA9642"/>
      <c r="AB9642"/>
      <c r="AD9642"/>
      <c r="AE9642"/>
      <c r="AG9642"/>
      <c r="AH9642"/>
      <c r="AJ9642"/>
      <c r="AK9642"/>
      <c r="AM9642"/>
      <c r="AN9642"/>
      <c r="AP9642"/>
      <c r="AQ9642"/>
      <c r="AS9642"/>
      <c r="AT9642"/>
    </row>
    <row r="9643" spans="18:46">
      <c r="R9643"/>
      <c r="S9643"/>
      <c r="U9643"/>
      <c r="V9643"/>
      <c r="X9643"/>
      <c r="Y9643"/>
      <c r="AA9643"/>
      <c r="AB9643"/>
      <c r="AD9643"/>
      <c r="AE9643"/>
      <c r="AG9643"/>
      <c r="AH9643"/>
      <c r="AJ9643"/>
      <c r="AK9643"/>
      <c r="AM9643"/>
      <c r="AN9643"/>
      <c r="AP9643"/>
      <c r="AQ9643"/>
      <c r="AS9643"/>
      <c r="AT9643"/>
    </row>
    <row r="9644" spans="18:46">
      <c r="R9644"/>
      <c r="S9644"/>
      <c r="U9644"/>
      <c r="V9644"/>
      <c r="X9644"/>
      <c r="Y9644"/>
      <c r="AA9644"/>
      <c r="AB9644"/>
      <c r="AD9644"/>
      <c r="AE9644"/>
      <c r="AG9644"/>
      <c r="AH9644"/>
      <c r="AJ9644"/>
      <c r="AK9644"/>
      <c r="AM9644"/>
      <c r="AN9644"/>
      <c r="AP9644"/>
      <c r="AQ9644"/>
      <c r="AS9644"/>
      <c r="AT9644"/>
    </row>
    <row r="9645" spans="18:46">
      <c r="R9645"/>
      <c r="S9645"/>
      <c r="U9645"/>
      <c r="V9645"/>
      <c r="X9645"/>
      <c r="Y9645"/>
      <c r="AA9645"/>
      <c r="AB9645"/>
      <c r="AD9645"/>
      <c r="AE9645"/>
      <c r="AG9645"/>
      <c r="AH9645"/>
      <c r="AJ9645"/>
      <c r="AK9645"/>
      <c r="AM9645"/>
      <c r="AN9645"/>
      <c r="AP9645"/>
      <c r="AQ9645"/>
      <c r="AS9645"/>
      <c r="AT9645"/>
    </row>
    <row r="9646" spans="18:46">
      <c r="R9646"/>
      <c r="S9646"/>
      <c r="U9646"/>
      <c r="V9646"/>
      <c r="X9646"/>
      <c r="Y9646"/>
      <c r="AA9646"/>
      <c r="AB9646"/>
      <c r="AD9646"/>
      <c r="AE9646"/>
      <c r="AG9646"/>
      <c r="AH9646"/>
      <c r="AJ9646"/>
      <c r="AK9646"/>
      <c r="AM9646"/>
      <c r="AN9646"/>
      <c r="AP9646"/>
      <c r="AQ9646"/>
      <c r="AS9646"/>
      <c r="AT9646"/>
    </row>
    <row r="9647" spans="18:46">
      <c r="R9647"/>
      <c r="S9647"/>
      <c r="U9647"/>
      <c r="V9647"/>
      <c r="X9647"/>
      <c r="Y9647"/>
      <c r="AA9647"/>
      <c r="AB9647"/>
      <c r="AD9647"/>
      <c r="AE9647"/>
      <c r="AG9647"/>
      <c r="AH9647"/>
      <c r="AJ9647"/>
      <c r="AK9647"/>
      <c r="AM9647"/>
      <c r="AN9647"/>
      <c r="AP9647"/>
      <c r="AQ9647"/>
      <c r="AS9647"/>
      <c r="AT9647"/>
    </row>
    <row r="9648" spans="18:46">
      <c r="R9648"/>
      <c r="S9648"/>
      <c r="U9648"/>
      <c r="V9648"/>
      <c r="X9648"/>
      <c r="Y9648"/>
      <c r="AA9648"/>
      <c r="AB9648"/>
      <c r="AD9648"/>
      <c r="AE9648"/>
      <c r="AG9648"/>
      <c r="AH9648"/>
      <c r="AJ9648"/>
      <c r="AK9648"/>
      <c r="AM9648"/>
      <c r="AN9648"/>
      <c r="AP9648"/>
      <c r="AQ9648"/>
      <c r="AS9648"/>
      <c r="AT9648"/>
    </row>
    <row r="9649" spans="18:46">
      <c r="R9649"/>
      <c r="S9649"/>
      <c r="U9649"/>
      <c r="V9649"/>
      <c r="X9649"/>
      <c r="Y9649"/>
      <c r="AA9649"/>
      <c r="AB9649"/>
      <c r="AD9649"/>
      <c r="AE9649"/>
      <c r="AG9649"/>
      <c r="AH9649"/>
      <c r="AJ9649"/>
      <c r="AK9649"/>
      <c r="AM9649"/>
      <c r="AN9649"/>
      <c r="AP9649"/>
      <c r="AQ9649"/>
      <c r="AS9649"/>
      <c r="AT9649"/>
    </row>
    <row r="9650" spans="18:46">
      <c r="R9650"/>
      <c r="S9650"/>
      <c r="U9650"/>
      <c r="V9650"/>
      <c r="X9650"/>
      <c r="Y9650"/>
      <c r="AA9650"/>
      <c r="AB9650"/>
      <c r="AD9650"/>
      <c r="AE9650"/>
      <c r="AG9650"/>
      <c r="AH9650"/>
      <c r="AJ9650"/>
      <c r="AK9650"/>
      <c r="AM9650"/>
      <c r="AN9650"/>
      <c r="AP9650"/>
      <c r="AQ9650"/>
      <c r="AS9650"/>
      <c r="AT9650"/>
    </row>
    <row r="9651" spans="18:46">
      <c r="R9651"/>
      <c r="S9651"/>
      <c r="U9651"/>
      <c r="V9651"/>
      <c r="X9651"/>
      <c r="Y9651"/>
      <c r="AA9651"/>
      <c r="AB9651"/>
      <c r="AD9651"/>
      <c r="AE9651"/>
      <c r="AG9651"/>
      <c r="AH9651"/>
      <c r="AJ9651"/>
      <c r="AK9651"/>
      <c r="AM9651"/>
      <c r="AN9651"/>
      <c r="AP9651"/>
      <c r="AQ9651"/>
      <c r="AS9651"/>
      <c r="AT9651"/>
    </row>
    <row r="9652" spans="18:46">
      <c r="R9652"/>
      <c r="S9652"/>
      <c r="U9652"/>
      <c r="V9652"/>
      <c r="X9652"/>
      <c r="Y9652"/>
      <c r="AA9652"/>
      <c r="AB9652"/>
      <c r="AD9652"/>
      <c r="AE9652"/>
      <c r="AG9652"/>
      <c r="AH9652"/>
      <c r="AJ9652"/>
      <c r="AK9652"/>
      <c r="AM9652"/>
      <c r="AN9652"/>
      <c r="AP9652"/>
      <c r="AQ9652"/>
      <c r="AS9652"/>
      <c r="AT9652"/>
    </row>
    <row r="9653" spans="18:46">
      <c r="R9653"/>
      <c r="S9653"/>
      <c r="U9653"/>
      <c r="V9653"/>
      <c r="X9653"/>
      <c r="Y9653"/>
      <c r="AA9653"/>
      <c r="AB9653"/>
      <c r="AD9653"/>
      <c r="AE9653"/>
      <c r="AG9653"/>
      <c r="AH9653"/>
      <c r="AJ9653"/>
      <c r="AK9653"/>
      <c r="AM9653"/>
      <c r="AN9653"/>
      <c r="AP9653"/>
      <c r="AQ9653"/>
      <c r="AS9653"/>
      <c r="AT9653"/>
    </row>
    <row r="9654" spans="18:46">
      <c r="R9654"/>
      <c r="S9654"/>
      <c r="U9654"/>
      <c r="V9654"/>
      <c r="X9654"/>
      <c r="Y9654"/>
      <c r="AA9654"/>
      <c r="AB9654"/>
      <c r="AD9654"/>
      <c r="AE9654"/>
      <c r="AG9654"/>
      <c r="AH9654"/>
      <c r="AJ9654"/>
      <c r="AK9654"/>
      <c r="AM9654"/>
      <c r="AN9654"/>
      <c r="AP9654"/>
      <c r="AQ9654"/>
      <c r="AS9654"/>
      <c r="AT9654"/>
    </row>
    <row r="9655" spans="18:46">
      <c r="R9655"/>
      <c r="S9655"/>
      <c r="U9655"/>
      <c r="V9655"/>
      <c r="X9655"/>
      <c r="Y9655"/>
      <c r="AA9655"/>
      <c r="AB9655"/>
      <c r="AD9655"/>
      <c r="AE9655"/>
      <c r="AG9655"/>
      <c r="AH9655"/>
      <c r="AJ9655"/>
      <c r="AK9655"/>
      <c r="AM9655"/>
      <c r="AN9655"/>
      <c r="AP9655"/>
      <c r="AQ9655"/>
      <c r="AS9655"/>
      <c r="AT9655"/>
    </row>
    <row r="9656" spans="18:46">
      <c r="R9656"/>
      <c r="S9656"/>
      <c r="U9656"/>
      <c r="V9656"/>
      <c r="X9656"/>
      <c r="Y9656"/>
      <c r="AA9656"/>
      <c r="AB9656"/>
      <c r="AD9656"/>
      <c r="AE9656"/>
      <c r="AG9656"/>
      <c r="AH9656"/>
      <c r="AJ9656"/>
      <c r="AK9656"/>
      <c r="AM9656"/>
      <c r="AN9656"/>
      <c r="AP9656"/>
      <c r="AQ9656"/>
      <c r="AS9656"/>
      <c r="AT9656"/>
    </row>
    <row r="9657" spans="18:46">
      <c r="R9657"/>
      <c r="S9657"/>
      <c r="U9657"/>
      <c r="V9657"/>
      <c r="X9657"/>
      <c r="Y9657"/>
      <c r="AA9657"/>
      <c r="AB9657"/>
      <c r="AD9657"/>
      <c r="AE9657"/>
      <c r="AG9657"/>
      <c r="AH9657"/>
      <c r="AJ9657"/>
      <c r="AK9657"/>
      <c r="AM9657"/>
      <c r="AN9657"/>
      <c r="AP9657"/>
      <c r="AQ9657"/>
      <c r="AS9657"/>
      <c r="AT9657"/>
    </row>
    <row r="9658" spans="18:46">
      <c r="R9658"/>
      <c r="S9658"/>
      <c r="U9658"/>
      <c r="V9658"/>
      <c r="X9658"/>
      <c r="Y9658"/>
      <c r="AA9658"/>
      <c r="AB9658"/>
      <c r="AD9658"/>
      <c r="AE9658"/>
      <c r="AG9658"/>
      <c r="AH9658"/>
      <c r="AJ9658"/>
      <c r="AK9658"/>
      <c r="AM9658"/>
      <c r="AN9658"/>
      <c r="AP9658"/>
      <c r="AQ9658"/>
      <c r="AS9658"/>
      <c r="AT9658"/>
    </row>
    <row r="9659" spans="18:46">
      <c r="R9659"/>
      <c r="S9659"/>
      <c r="U9659"/>
      <c r="V9659"/>
      <c r="X9659"/>
      <c r="Y9659"/>
      <c r="AA9659"/>
      <c r="AB9659"/>
      <c r="AD9659"/>
      <c r="AE9659"/>
      <c r="AG9659"/>
      <c r="AH9659"/>
      <c r="AJ9659"/>
      <c r="AK9659"/>
      <c r="AM9659"/>
      <c r="AN9659"/>
      <c r="AP9659"/>
      <c r="AQ9659"/>
      <c r="AS9659"/>
      <c r="AT9659"/>
    </row>
    <row r="9660" spans="18:46">
      <c r="R9660"/>
      <c r="S9660"/>
      <c r="U9660"/>
      <c r="V9660"/>
      <c r="X9660"/>
      <c r="Y9660"/>
      <c r="AA9660"/>
      <c r="AB9660"/>
      <c r="AD9660"/>
      <c r="AE9660"/>
      <c r="AG9660"/>
      <c r="AH9660"/>
      <c r="AJ9660"/>
      <c r="AK9660"/>
      <c r="AM9660"/>
      <c r="AN9660"/>
      <c r="AP9660"/>
      <c r="AQ9660"/>
      <c r="AS9660"/>
      <c r="AT9660"/>
    </row>
    <row r="9661" spans="18:46">
      <c r="R9661"/>
      <c r="S9661"/>
      <c r="U9661"/>
      <c r="V9661"/>
      <c r="X9661"/>
      <c r="Y9661"/>
      <c r="AA9661"/>
      <c r="AB9661"/>
      <c r="AD9661"/>
      <c r="AE9661"/>
      <c r="AG9661"/>
      <c r="AH9661"/>
      <c r="AJ9661"/>
      <c r="AK9661"/>
      <c r="AM9661"/>
      <c r="AN9661"/>
      <c r="AP9661"/>
      <c r="AQ9661"/>
      <c r="AS9661"/>
      <c r="AT9661"/>
    </row>
    <row r="9662" spans="18:46">
      <c r="R9662"/>
      <c r="S9662"/>
      <c r="U9662"/>
      <c r="V9662"/>
      <c r="X9662"/>
      <c r="Y9662"/>
      <c r="AA9662"/>
      <c r="AB9662"/>
      <c r="AD9662"/>
      <c r="AE9662"/>
      <c r="AG9662"/>
      <c r="AH9662"/>
      <c r="AJ9662"/>
      <c r="AK9662"/>
      <c r="AM9662"/>
      <c r="AN9662"/>
      <c r="AP9662"/>
      <c r="AQ9662"/>
      <c r="AS9662"/>
      <c r="AT9662"/>
    </row>
    <row r="9663" spans="18:46">
      <c r="R9663"/>
      <c r="S9663"/>
      <c r="U9663"/>
      <c r="V9663"/>
      <c r="X9663"/>
      <c r="Y9663"/>
      <c r="AA9663"/>
      <c r="AB9663"/>
      <c r="AD9663"/>
      <c r="AE9663"/>
      <c r="AG9663"/>
      <c r="AH9663"/>
      <c r="AJ9663"/>
      <c r="AK9663"/>
      <c r="AM9663"/>
      <c r="AN9663"/>
      <c r="AP9663"/>
      <c r="AQ9663"/>
      <c r="AS9663"/>
      <c r="AT9663"/>
    </row>
    <row r="9664" spans="18:46">
      <c r="R9664"/>
      <c r="S9664"/>
      <c r="U9664"/>
      <c r="V9664"/>
      <c r="X9664"/>
      <c r="Y9664"/>
      <c r="AA9664"/>
      <c r="AB9664"/>
      <c r="AD9664"/>
      <c r="AE9664"/>
      <c r="AG9664"/>
      <c r="AH9664"/>
      <c r="AJ9664"/>
      <c r="AK9664"/>
      <c r="AM9664"/>
      <c r="AN9664"/>
      <c r="AP9664"/>
      <c r="AQ9664"/>
      <c r="AS9664"/>
      <c r="AT9664"/>
    </row>
    <row r="9665" spans="18:46">
      <c r="R9665"/>
      <c r="S9665"/>
      <c r="U9665"/>
      <c r="V9665"/>
      <c r="X9665"/>
      <c r="Y9665"/>
      <c r="AA9665"/>
      <c r="AB9665"/>
      <c r="AD9665"/>
      <c r="AE9665"/>
      <c r="AG9665"/>
      <c r="AH9665"/>
      <c r="AJ9665"/>
      <c r="AK9665"/>
      <c r="AM9665"/>
      <c r="AN9665"/>
      <c r="AP9665"/>
      <c r="AQ9665"/>
      <c r="AS9665"/>
      <c r="AT9665"/>
    </row>
    <row r="9666" spans="18:46">
      <c r="R9666"/>
      <c r="S9666"/>
      <c r="U9666"/>
      <c r="V9666"/>
      <c r="X9666"/>
      <c r="Y9666"/>
      <c r="AA9666"/>
      <c r="AB9666"/>
      <c r="AD9666"/>
      <c r="AE9666"/>
      <c r="AG9666"/>
      <c r="AH9666"/>
      <c r="AJ9666"/>
      <c r="AK9666"/>
      <c r="AM9666"/>
      <c r="AN9666"/>
      <c r="AP9666"/>
      <c r="AQ9666"/>
      <c r="AS9666"/>
      <c r="AT9666"/>
    </row>
    <row r="9667" spans="18:46">
      <c r="R9667"/>
      <c r="S9667"/>
      <c r="U9667"/>
      <c r="V9667"/>
      <c r="X9667"/>
      <c r="Y9667"/>
      <c r="AA9667"/>
      <c r="AB9667"/>
      <c r="AD9667"/>
      <c r="AE9667"/>
      <c r="AG9667"/>
      <c r="AH9667"/>
      <c r="AJ9667"/>
      <c r="AK9667"/>
      <c r="AM9667"/>
      <c r="AN9667"/>
      <c r="AP9667"/>
      <c r="AQ9667"/>
      <c r="AS9667"/>
      <c r="AT9667"/>
    </row>
    <row r="9668" spans="18:46">
      <c r="R9668"/>
      <c r="S9668"/>
      <c r="U9668"/>
      <c r="V9668"/>
      <c r="X9668"/>
      <c r="Y9668"/>
      <c r="AA9668"/>
      <c r="AB9668"/>
      <c r="AD9668"/>
      <c r="AE9668"/>
      <c r="AG9668"/>
      <c r="AH9668"/>
      <c r="AJ9668"/>
      <c r="AK9668"/>
      <c r="AM9668"/>
      <c r="AN9668"/>
      <c r="AP9668"/>
      <c r="AQ9668"/>
      <c r="AS9668"/>
      <c r="AT9668"/>
    </row>
    <row r="9669" spans="18:46">
      <c r="R9669"/>
      <c r="S9669"/>
      <c r="U9669"/>
      <c r="V9669"/>
      <c r="X9669"/>
      <c r="Y9669"/>
      <c r="AA9669"/>
      <c r="AB9669"/>
      <c r="AD9669"/>
      <c r="AE9669"/>
      <c r="AG9669"/>
      <c r="AH9669"/>
      <c r="AJ9669"/>
      <c r="AK9669"/>
      <c r="AM9669"/>
      <c r="AN9669"/>
      <c r="AP9669"/>
      <c r="AQ9669"/>
      <c r="AS9669"/>
      <c r="AT9669"/>
    </row>
    <row r="9670" spans="18:46">
      <c r="R9670"/>
      <c r="S9670"/>
      <c r="U9670"/>
      <c r="V9670"/>
      <c r="X9670"/>
      <c r="Y9670"/>
      <c r="AA9670"/>
      <c r="AB9670"/>
      <c r="AD9670"/>
      <c r="AE9670"/>
      <c r="AG9670"/>
      <c r="AH9670"/>
      <c r="AJ9670"/>
      <c r="AK9670"/>
      <c r="AM9670"/>
      <c r="AN9670"/>
      <c r="AP9670"/>
      <c r="AQ9670"/>
      <c r="AS9670"/>
      <c r="AT9670"/>
    </row>
    <row r="9671" spans="18:46">
      <c r="R9671"/>
      <c r="S9671"/>
      <c r="U9671"/>
      <c r="V9671"/>
      <c r="X9671"/>
      <c r="Y9671"/>
      <c r="AA9671"/>
      <c r="AB9671"/>
      <c r="AD9671"/>
      <c r="AE9671"/>
      <c r="AG9671"/>
      <c r="AH9671"/>
      <c r="AJ9671"/>
      <c r="AK9671"/>
      <c r="AM9671"/>
      <c r="AN9671"/>
      <c r="AP9671"/>
      <c r="AQ9671"/>
      <c r="AS9671"/>
      <c r="AT9671"/>
    </row>
    <row r="9672" spans="18:46">
      <c r="R9672"/>
      <c r="S9672"/>
      <c r="U9672"/>
      <c r="V9672"/>
      <c r="X9672"/>
      <c r="Y9672"/>
      <c r="AA9672"/>
      <c r="AB9672"/>
      <c r="AD9672"/>
      <c r="AE9672"/>
      <c r="AG9672"/>
      <c r="AH9672"/>
      <c r="AJ9672"/>
      <c r="AK9672"/>
      <c r="AM9672"/>
      <c r="AN9672"/>
      <c r="AP9672"/>
      <c r="AQ9672"/>
      <c r="AS9672"/>
      <c r="AT9672"/>
    </row>
    <row r="9673" spans="18:46">
      <c r="R9673"/>
      <c r="S9673"/>
      <c r="U9673"/>
      <c r="V9673"/>
      <c r="X9673"/>
      <c r="Y9673"/>
      <c r="AA9673"/>
      <c r="AB9673"/>
      <c r="AD9673"/>
      <c r="AE9673"/>
      <c r="AG9673"/>
      <c r="AH9673"/>
      <c r="AJ9673"/>
      <c r="AK9673"/>
      <c r="AM9673"/>
      <c r="AN9673"/>
      <c r="AP9673"/>
      <c r="AQ9673"/>
      <c r="AS9673"/>
      <c r="AT9673"/>
    </row>
    <row r="9674" spans="18:46">
      <c r="R9674"/>
      <c r="S9674"/>
      <c r="U9674"/>
      <c r="V9674"/>
      <c r="X9674"/>
      <c r="Y9674"/>
      <c r="AA9674"/>
      <c r="AB9674"/>
      <c r="AD9674"/>
      <c r="AE9674"/>
      <c r="AG9674"/>
      <c r="AH9674"/>
      <c r="AJ9674"/>
      <c r="AK9674"/>
      <c r="AM9674"/>
      <c r="AN9674"/>
      <c r="AP9674"/>
      <c r="AQ9674"/>
      <c r="AS9674"/>
      <c r="AT9674"/>
    </row>
    <row r="9675" spans="18:46">
      <c r="R9675"/>
      <c r="S9675"/>
      <c r="U9675"/>
      <c r="V9675"/>
      <c r="X9675"/>
      <c r="Y9675"/>
      <c r="AA9675"/>
      <c r="AB9675"/>
      <c r="AD9675"/>
      <c r="AE9675"/>
      <c r="AG9675"/>
      <c r="AH9675"/>
      <c r="AJ9675"/>
      <c r="AK9675"/>
      <c r="AM9675"/>
      <c r="AN9675"/>
      <c r="AP9675"/>
      <c r="AQ9675"/>
      <c r="AS9675"/>
      <c r="AT9675"/>
    </row>
    <row r="9676" spans="18:46">
      <c r="R9676"/>
      <c r="S9676"/>
      <c r="U9676"/>
      <c r="V9676"/>
      <c r="X9676"/>
      <c r="Y9676"/>
      <c r="AA9676"/>
      <c r="AB9676"/>
      <c r="AD9676"/>
      <c r="AE9676"/>
      <c r="AG9676"/>
      <c r="AH9676"/>
      <c r="AJ9676"/>
      <c r="AK9676"/>
      <c r="AM9676"/>
      <c r="AN9676"/>
      <c r="AP9676"/>
      <c r="AQ9676"/>
      <c r="AS9676"/>
      <c r="AT9676"/>
    </row>
    <row r="9677" spans="18:46">
      <c r="R9677"/>
      <c r="S9677"/>
      <c r="U9677"/>
      <c r="V9677"/>
      <c r="X9677"/>
      <c r="Y9677"/>
      <c r="AA9677"/>
      <c r="AB9677"/>
      <c r="AD9677"/>
      <c r="AE9677"/>
      <c r="AG9677"/>
      <c r="AH9677"/>
      <c r="AJ9677"/>
      <c r="AK9677"/>
      <c r="AM9677"/>
      <c r="AN9677"/>
      <c r="AP9677"/>
      <c r="AQ9677"/>
      <c r="AS9677"/>
      <c r="AT9677"/>
    </row>
    <row r="9678" spans="18:46">
      <c r="R9678"/>
      <c r="S9678"/>
      <c r="U9678"/>
      <c r="V9678"/>
      <c r="X9678"/>
      <c r="Y9678"/>
      <c r="AA9678"/>
      <c r="AB9678"/>
      <c r="AD9678"/>
      <c r="AE9678"/>
      <c r="AG9678"/>
      <c r="AH9678"/>
      <c r="AJ9678"/>
      <c r="AK9678"/>
      <c r="AM9678"/>
      <c r="AN9678"/>
      <c r="AP9678"/>
      <c r="AQ9678"/>
      <c r="AS9678"/>
      <c r="AT9678"/>
    </row>
    <row r="9679" spans="18:46">
      <c r="R9679"/>
      <c r="S9679"/>
      <c r="U9679"/>
      <c r="V9679"/>
      <c r="X9679"/>
      <c r="Y9679"/>
      <c r="AA9679"/>
      <c r="AB9679"/>
      <c r="AD9679"/>
      <c r="AE9679"/>
      <c r="AG9679"/>
      <c r="AH9679"/>
      <c r="AJ9679"/>
      <c r="AK9679"/>
      <c r="AM9679"/>
      <c r="AN9679"/>
      <c r="AP9679"/>
      <c r="AQ9679"/>
      <c r="AS9679"/>
      <c r="AT9679"/>
    </row>
    <row r="9680" spans="18:46">
      <c r="R9680"/>
      <c r="S9680"/>
      <c r="U9680"/>
      <c r="V9680"/>
      <c r="X9680"/>
      <c r="Y9680"/>
      <c r="AA9680"/>
      <c r="AB9680"/>
      <c r="AD9680"/>
      <c r="AE9680"/>
      <c r="AG9680"/>
      <c r="AH9680"/>
      <c r="AJ9680"/>
      <c r="AK9680"/>
      <c r="AM9680"/>
      <c r="AN9680"/>
      <c r="AP9680"/>
      <c r="AQ9680"/>
      <c r="AS9680"/>
      <c r="AT9680"/>
    </row>
    <row r="9681" spans="18:46">
      <c r="R9681"/>
      <c r="S9681"/>
      <c r="U9681"/>
      <c r="V9681"/>
      <c r="X9681"/>
      <c r="Y9681"/>
      <c r="AA9681"/>
      <c r="AB9681"/>
      <c r="AD9681"/>
      <c r="AE9681"/>
      <c r="AG9681"/>
      <c r="AH9681"/>
      <c r="AJ9681"/>
      <c r="AK9681"/>
      <c r="AM9681"/>
      <c r="AN9681"/>
      <c r="AP9681"/>
      <c r="AQ9681"/>
      <c r="AS9681"/>
      <c r="AT9681"/>
    </row>
    <row r="9682" spans="18:46">
      <c r="R9682"/>
      <c r="S9682"/>
      <c r="U9682"/>
      <c r="V9682"/>
      <c r="X9682"/>
      <c r="Y9682"/>
      <c r="AA9682"/>
      <c r="AB9682"/>
      <c r="AD9682"/>
      <c r="AE9682"/>
      <c r="AG9682"/>
      <c r="AH9682"/>
      <c r="AJ9682"/>
      <c r="AK9682"/>
      <c r="AM9682"/>
      <c r="AN9682"/>
      <c r="AP9682"/>
      <c r="AQ9682"/>
      <c r="AS9682"/>
      <c r="AT9682"/>
    </row>
    <row r="9683" spans="18:46">
      <c r="R9683"/>
      <c r="S9683"/>
      <c r="U9683"/>
      <c r="V9683"/>
      <c r="X9683"/>
      <c r="Y9683"/>
      <c r="AA9683"/>
      <c r="AB9683"/>
      <c r="AD9683"/>
      <c r="AE9683"/>
      <c r="AG9683"/>
      <c r="AH9683"/>
      <c r="AJ9683"/>
      <c r="AK9683"/>
      <c r="AM9683"/>
      <c r="AN9683"/>
      <c r="AP9683"/>
      <c r="AQ9683"/>
      <c r="AS9683"/>
      <c r="AT9683"/>
    </row>
    <row r="9684" spans="18:46">
      <c r="R9684"/>
      <c r="S9684"/>
      <c r="U9684"/>
      <c r="V9684"/>
      <c r="X9684"/>
      <c r="Y9684"/>
      <c r="AA9684"/>
      <c r="AB9684"/>
      <c r="AD9684"/>
      <c r="AE9684"/>
      <c r="AG9684"/>
      <c r="AH9684"/>
      <c r="AJ9684"/>
      <c r="AK9684"/>
      <c r="AM9684"/>
      <c r="AN9684"/>
      <c r="AP9684"/>
      <c r="AQ9684"/>
      <c r="AS9684"/>
      <c r="AT9684"/>
    </row>
    <row r="9685" spans="18:46">
      <c r="R9685"/>
      <c r="S9685"/>
      <c r="U9685"/>
      <c r="V9685"/>
      <c r="X9685"/>
      <c r="Y9685"/>
      <c r="AA9685"/>
      <c r="AB9685"/>
      <c r="AD9685"/>
      <c r="AE9685"/>
      <c r="AG9685"/>
      <c r="AH9685"/>
      <c r="AJ9685"/>
      <c r="AK9685"/>
      <c r="AM9685"/>
      <c r="AN9685"/>
      <c r="AP9685"/>
      <c r="AQ9685"/>
      <c r="AS9685"/>
      <c r="AT9685"/>
    </row>
    <row r="9686" spans="18:46">
      <c r="R9686"/>
      <c r="S9686"/>
      <c r="U9686"/>
      <c r="V9686"/>
      <c r="X9686"/>
      <c r="Y9686"/>
      <c r="AA9686"/>
      <c r="AB9686"/>
      <c r="AD9686"/>
      <c r="AE9686"/>
      <c r="AG9686"/>
      <c r="AH9686"/>
      <c r="AJ9686"/>
      <c r="AK9686"/>
      <c r="AM9686"/>
      <c r="AN9686"/>
      <c r="AP9686"/>
      <c r="AQ9686"/>
      <c r="AS9686"/>
      <c r="AT9686"/>
    </row>
    <row r="9687" spans="18:46">
      <c r="R9687"/>
      <c r="S9687"/>
      <c r="U9687"/>
      <c r="V9687"/>
      <c r="X9687"/>
      <c r="Y9687"/>
      <c r="AA9687"/>
      <c r="AB9687"/>
      <c r="AD9687"/>
      <c r="AE9687"/>
      <c r="AG9687"/>
      <c r="AH9687"/>
      <c r="AJ9687"/>
      <c r="AK9687"/>
      <c r="AM9687"/>
      <c r="AN9687"/>
      <c r="AP9687"/>
      <c r="AQ9687"/>
      <c r="AS9687"/>
      <c r="AT9687"/>
    </row>
    <row r="9688" spans="18:46">
      <c r="R9688"/>
      <c r="S9688"/>
      <c r="U9688"/>
      <c r="V9688"/>
      <c r="X9688"/>
      <c r="Y9688"/>
      <c r="AA9688"/>
      <c r="AB9688"/>
      <c r="AD9688"/>
      <c r="AE9688"/>
      <c r="AG9688"/>
      <c r="AH9688"/>
      <c r="AJ9688"/>
      <c r="AK9688"/>
      <c r="AM9688"/>
      <c r="AN9688"/>
      <c r="AP9688"/>
      <c r="AQ9688"/>
      <c r="AS9688"/>
      <c r="AT9688"/>
    </row>
    <row r="9689" spans="18:46">
      <c r="R9689"/>
      <c r="S9689"/>
      <c r="U9689"/>
      <c r="V9689"/>
      <c r="X9689"/>
      <c r="Y9689"/>
      <c r="AA9689"/>
      <c r="AB9689"/>
      <c r="AD9689"/>
      <c r="AE9689"/>
      <c r="AG9689"/>
      <c r="AH9689"/>
      <c r="AJ9689"/>
      <c r="AK9689"/>
      <c r="AM9689"/>
      <c r="AN9689"/>
      <c r="AP9689"/>
      <c r="AQ9689"/>
      <c r="AS9689"/>
      <c r="AT9689"/>
    </row>
    <row r="9690" spans="18:46">
      <c r="R9690"/>
      <c r="S9690"/>
      <c r="U9690"/>
      <c r="V9690"/>
      <c r="X9690"/>
      <c r="Y9690"/>
      <c r="AA9690"/>
      <c r="AB9690"/>
      <c r="AD9690"/>
      <c r="AE9690"/>
      <c r="AG9690"/>
      <c r="AH9690"/>
      <c r="AJ9690"/>
      <c r="AK9690"/>
      <c r="AM9690"/>
      <c r="AN9690"/>
      <c r="AP9690"/>
      <c r="AQ9690"/>
      <c r="AS9690"/>
      <c r="AT9690"/>
    </row>
    <row r="9691" spans="18:46">
      <c r="R9691"/>
      <c r="S9691"/>
      <c r="U9691"/>
      <c r="V9691"/>
      <c r="X9691"/>
      <c r="Y9691"/>
      <c r="AA9691"/>
      <c r="AB9691"/>
      <c r="AD9691"/>
      <c r="AE9691"/>
      <c r="AG9691"/>
      <c r="AH9691"/>
      <c r="AJ9691"/>
      <c r="AK9691"/>
      <c r="AM9691"/>
      <c r="AN9691"/>
      <c r="AP9691"/>
      <c r="AQ9691"/>
      <c r="AS9691"/>
      <c r="AT9691"/>
    </row>
    <row r="9692" spans="18:46">
      <c r="R9692"/>
      <c r="S9692"/>
      <c r="U9692"/>
      <c r="V9692"/>
      <c r="X9692"/>
      <c r="Y9692"/>
      <c r="AA9692"/>
      <c r="AB9692"/>
      <c r="AD9692"/>
      <c r="AE9692"/>
      <c r="AG9692"/>
      <c r="AH9692"/>
      <c r="AJ9692"/>
      <c r="AK9692"/>
      <c r="AM9692"/>
      <c r="AN9692"/>
      <c r="AP9692"/>
      <c r="AQ9692"/>
      <c r="AS9692"/>
      <c r="AT9692"/>
    </row>
    <row r="9693" spans="18:46">
      <c r="R9693"/>
      <c r="S9693"/>
      <c r="U9693"/>
      <c r="V9693"/>
      <c r="X9693"/>
      <c r="Y9693"/>
      <c r="AA9693"/>
      <c r="AB9693"/>
      <c r="AD9693"/>
      <c r="AE9693"/>
      <c r="AG9693"/>
      <c r="AH9693"/>
      <c r="AJ9693"/>
      <c r="AK9693"/>
      <c r="AM9693"/>
      <c r="AN9693"/>
      <c r="AP9693"/>
      <c r="AQ9693"/>
      <c r="AS9693"/>
      <c r="AT9693"/>
    </row>
    <row r="9694" spans="18:46">
      <c r="R9694"/>
      <c r="S9694"/>
      <c r="U9694"/>
      <c r="V9694"/>
      <c r="X9694"/>
      <c r="Y9694"/>
      <c r="AA9694"/>
      <c r="AB9694"/>
      <c r="AD9694"/>
      <c r="AE9694"/>
      <c r="AG9694"/>
      <c r="AH9694"/>
      <c r="AJ9694"/>
      <c r="AK9694"/>
      <c r="AM9694"/>
      <c r="AN9694"/>
      <c r="AP9694"/>
      <c r="AQ9694"/>
      <c r="AS9694"/>
      <c r="AT9694"/>
    </row>
    <row r="9695" spans="18:46">
      <c r="R9695"/>
      <c r="S9695"/>
      <c r="U9695"/>
      <c r="V9695"/>
      <c r="X9695"/>
      <c r="Y9695"/>
      <c r="AA9695"/>
      <c r="AB9695"/>
      <c r="AD9695"/>
      <c r="AE9695"/>
      <c r="AG9695"/>
      <c r="AH9695"/>
      <c r="AJ9695"/>
      <c r="AK9695"/>
      <c r="AM9695"/>
      <c r="AN9695"/>
      <c r="AP9695"/>
      <c r="AQ9695"/>
      <c r="AS9695"/>
      <c r="AT9695"/>
    </row>
    <row r="9696" spans="18:46">
      <c r="R9696"/>
      <c r="S9696"/>
      <c r="U9696"/>
      <c r="V9696"/>
      <c r="X9696"/>
      <c r="Y9696"/>
      <c r="AA9696"/>
      <c r="AB9696"/>
      <c r="AD9696"/>
      <c r="AE9696"/>
      <c r="AG9696"/>
      <c r="AH9696"/>
      <c r="AJ9696"/>
      <c r="AK9696"/>
      <c r="AM9696"/>
      <c r="AN9696"/>
      <c r="AP9696"/>
      <c r="AQ9696"/>
      <c r="AS9696"/>
      <c r="AT9696"/>
    </row>
    <row r="9697" spans="18:46">
      <c r="R9697"/>
      <c r="S9697"/>
      <c r="U9697"/>
      <c r="V9697"/>
      <c r="X9697"/>
      <c r="Y9697"/>
      <c r="AA9697"/>
      <c r="AB9697"/>
      <c r="AD9697"/>
      <c r="AE9697"/>
      <c r="AG9697"/>
      <c r="AH9697"/>
      <c r="AJ9697"/>
      <c r="AK9697"/>
      <c r="AM9697"/>
      <c r="AN9697"/>
      <c r="AP9697"/>
      <c r="AQ9697"/>
      <c r="AS9697"/>
      <c r="AT9697"/>
    </row>
    <row r="9698" spans="18:46">
      <c r="R9698"/>
      <c r="S9698"/>
      <c r="U9698"/>
      <c r="V9698"/>
      <c r="X9698"/>
      <c r="Y9698"/>
      <c r="AA9698"/>
      <c r="AB9698"/>
      <c r="AD9698"/>
      <c r="AE9698"/>
      <c r="AG9698"/>
      <c r="AH9698"/>
      <c r="AJ9698"/>
      <c r="AK9698"/>
      <c r="AM9698"/>
      <c r="AN9698"/>
      <c r="AP9698"/>
      <c r="AQ9698"/>
      <c r="AS9698"/>
      <c r="AT9698"/>
    </row>
    <row r="9699" spans="18:46">
      <c r="R9699"/>
      <c r="S9699"/>
      <c r="U9699"/>
      <c r="V9699"/>
      <c r="X9699"/>
      <c r="Y9699"/>
      <c r="AA9699"/>
      <c r="AB9699"/>
      <c r="AD9699"/>
      <c r="AE9699"/>
      <c r="AG9699"/>
      <c r="AH9699"/>
      <c r="AJ9699"/>
      <c r="AK9699"/>
      <c r="AM9699"/>
      <c r="AN9699"/>
      <c r="AP9699"/>
      <c r="AQ9699"/>
      <c r="AS9699"/>
      <c r="AT9699"/>
    </row>
    <row r="9700" spans="18:46">
      <c r="R9700"/>
      <c r="S9700"/>
      <c r="U9700"/>
      <c r="V9700"/>
      <c r="X9700"/>
      <c r="Y9700"/>
      <c r="AA9700"/>
      <c r="AB9700"/>
      <c r="AD9700"/>
      <c r="AE9700"/>
      <c r="AG9700"/>
      <c r="AH9700"/>
      <c r="AJ9700"/>
      <c r="AK9700"/>
      <c r="AM9700"/>
      <c r="AN9700"/>
      <c r="AP9700"/>
      <c r="AQ9700"/>
      <c r="AS9700"/>
      <c r="AT9700"/>
    </row>
    <row r="9701" spans="18:46">
      <c r="R9701"/>
      <c r="S9701"/>
      <c r="U9701"/>
      <c r="V9701"/>
      <c r="X9701"/>
      <c r="Y9701"/>
      <c r="AA9701"/>
      <c r="AB9701"/>
      <c r="AD9701"/>
      <c r="AE9701"/>
      <c r="AG9701"/>
      <c r="AH9701"/>
      <c r="AJ9701"/>
      <c r="AK9701"/>
      <c r="AM9701"/>
      <c r="AN9701"/>
      <c r="AP9701"/>
      <c r="AQ9701"/>
      <c r="AS9701"/>
      <c r="AT9701"/>
    </row>
    <row r="9702" spans="18:46">
      <c r="R9702"/>
      <c r="S9702"/>
      <c r="U9702"/>
      <c r="V9702"/>
      <c r="X9702"/>
      <c r="Y9702"/>
      <c r="AA9702"/>
      <c r="AB9702"/>
      <c r="AD9702"/>
      <c r="AE9702"/>
      <c r="AG9702"/>
      <c r="AH9702"/>
      <c r="AJ9702"/>
      <c r="AK9702"/>
      <c r="AM9702"/>
      <c r="AN9702"/>
      <c r="AP9702"/>
      <c r="AQ9702"/>
      <c r="AS9702"/>
      <c r="AT9702"/>
    </row>
    <row r="9703" spans="18:46">
      <c r="R9703"/>
      <c r="S9703"/>
      <c r="U9703"/>
      <c r="V9703"/>
      <c r="X9703"/>
      <c r="Y9703"/>
      <c r="AA9703"/>
      <c r="AB9703"/>
      <c r="AD9703"/>
      <c r="AE9703"/>
      <c r="AG9703"/>
      <c r="AH9703"/>
      <c r="AJ9703"/>
      <c r="AK9703"/>
      <c r="AM9703"/>
      <c r="AN9703"/>
      <c r="AP9703"/>
      <c r="AQ9703"/>
      <c r="AS9703"/>
      <c r="AT9703"/>
    </row>
    <row r="9704" spans="18:46">
      <c r="R9704"/>
      <c r="S9704"/>
      <c r="U9704"/>
      <c r="V9704"/>
      <c r="X9704"/>
      <c r="Y9704"/>
      <c r="AA9704"/>
      <c r="AB9704"/>
      <c r="AD9704"/>
      <c r="AE9704"/>
      <c r="AG9704"/>
      <c r="AH9704"/>
      <c r="AJ9704"/>
      <c r="AK9704"/>
      <c r="AM9704"/>
      <c r="AN9704"/>
      <c r="AP9704"/>
      <c r="AQ9704"/>
      <c r="AS9704"/>
      <c r="AT9704"/>
    </row>
    <row r="9705" spans="18:46">
      <c r="R9705"/>
      <c r="S9705"/>
      <c r="U9705"/>
      <c r="V9705"/>
      <c r="X9705"/>
      <c r="Y9705"/>
      <c r="AA9705"/>
      <c r="AB9705"/>
      <c r="AD9705"/>
      <c r="AE9705"/>
      <c r="AG9705"/>
      <c r="AH9705"/>
      <c r="AJ9705"/>
      <c r="AK9705"/>
      <c r="AM9705"/>
      <c r="AN9705"/>
      <c r="AP9705"/>
      <c r="AQ9705"/>
      <c r="AS9705"/>
      <c r="AT9705"/>
    </row>
    <row r="9706" spans="18:46">
      <c r="R9706"/>
      <c r="S9706"/>
      <c r="U9706"/>
      <c r="V9706"/>
      <c r="X9706"/>
      <c r="Y9706"/>
      <c r="AA9706"/>
      <c r="AB9706"/>
      <c r="AD9706"/>
      <c r="AE9706"/>
      <c r="AG9706"/>
      <c r="AH9706"/>
      <c r="AJ9706"/>
      <c r="AK9706"/>
      <c r="AM9706"/>
      <c r="AN9706"/>
      <c r="AP9706"/>
      <c r="AQ9706"/>
      <c r="AS9706"/>
      <c r="AT9706"/>
    </row>
    <row r="9707" spans="18:46">
      <c r="R9707"/>
      <c r="S9707"/>
      <c r="U9707"/>
      <c r="V9707"/>
      <c r="X9707"/>
      <c r="Y9707"/>
      <c r="AA9707"/>
      <c r="AB9707"/>
      <c r="AD9707"/>
      <c r="AE9707"/>
      <c r="AG9707"/>
      <c r="AH9707"/>
      <c r="AJ9707"/>
      <c r="AK9707"/>
      <c r="AM9707"/>
      <c r="AN9707"/>
      <c r="AP9707"/>
      <c r="AQ9707"/>
      <c r="AS9707"/>
      <c r="AT9707"/>
    </row>
    <row r="9708" spans="18:46">
      <c r="R9708"/>
      <c r="S9708"/>
      <c r="U9708"/>
      <c r="V9708"/>
      <c r="X9708"/>
      <c r="Y9708"/>
      <c r="AA9708"/>
      <c r="AB9708"/>
      <c r="AD9708"/>
      <c r="AE9708"/>
      <c r="AG9708"/>
      <c r="AH9708"/>
      <c r="AJ9708"/>
      <c r="AK9708"/>
      <c r="AM9708"/>
      <c r="AN9708"/>
      <c r="AP9708"/>
      <c r="AQ9708"/>
      <c r="AS9708"/>
      <c r="AT9708"/>
    </row>
    <row r="9709" spans="18:46">
      <c r="R9709"/>
      <c r="S9709"/>
      <c r="U9709"/>
      <c r="V9709"/>
      <c r="X9709"/>
      <c r="Y9709"/>
      <c r="AA9709"/>
      <c r="AB9709"/>
      <c r="AD9709"/>
      <c r="AE9709"/>
      <c r="AG9709"/>
      <c r="AH9709"/>
      <c r="AJ9709"/>
      <c r="AK9709"/>
      <c r="AM9709"/>
      <c r="AN9709"/>
      <c r="AP9709"/>
      <c r="AQ9709"/>
      <c r="AS9709"/>
      <c r="AT9709"/>
    </row>
    <row r="9710" spans="18:46">
      <c r="R9710"/>
      <c r="S9710"/>
      <c r="U9710"/>
      <c r="V9710"/>
      <c r="X9710"/>
      <c r="Y9710"/>
      <c r="AA9710"/>
      <c r="AB9710"/>
      <c r="AD9710"/>
      <c r="AE9710"/>
      <c r="AG9710"/>
      <c r="AH9710"/>
      <c r="AJ9710"/>
      <c r="AK9710"/>
      <c r="AM9710"/>
      <c r="AN9710"/>
      <c r="AP9710"/>
      <c r="AQ9710"/>
      <c r="AS9710"/>
      <c r="AT9710"/>
    </row>
    <row r="9711" spans="18:46">
      <c r="R9711"/>
      <c r="S9711"/>
      <c r="U9711"/>
      <c r="V9711"/>
      <c r="X9711"/>
      <c r="Y9711"/>
      <c r="AA9711"/>
      <c r="AB9711"/>
      <c r="AD9711"/>
      <c r="AE9711"/>
      <c r="AG9711"/>
      <c r="AH9711"/>
      <c r="AJ9711"/>
      <c r="AK9711"/>
      <c r="AM9711"/>
      <c r="AN9711"/>
      <c r="AP9711"/>
      <c r="AQ9711"/>
      <c r="AS9711"/>
      <c r="AT9711"/>
    </row>
    <row r="9712" spans="18:46">
      <c r="R9712"/>
      <c r="S9712"/>
      <c r="U9712"/>
      <c r="V9712"/>
      <c r="X9712"/>
      <c r="Y9712"/>
      <c r="AA9712"/>
      <c r="AB9712"/>
      <c r="AD9712"/>
      <c r="AE9712"/>
      <c r="AG9712"/>
      <c r="AH9712"/>
      <c r="AJ9712"/>
      <c r="AK9712"/>
      <c r="AM9712"/>
      <c r="AN9712"/>
      <c r="AP9712"/>
      <c r="AQ9712"/>
      <c r="AS9712"/>
      <c r="AT9712"/>
    </row>
    <row r="9713" spans="18:46">
      <c r="R9713"/>
      <c r="S9713"/>
      <c r="U9713"/>
      <c r="V9713"/>
      <c r="X9713"/>
      <c r="Y9713"/>
      <c r="AA9713"/>
      <c r="AB9713"/>
      <c r="AD9713"/>
      <c r="AE9713"/>
      <c r="AG9713"/>
      <c r="AH9713"/>
      <c r="AJ9713"/>
      <c r="AK9713"/>
      <c r="AM9713"/>
      <c r="AN9713"/>
      <c r="AP9713"/>
      <c r="AQ9713"/>
      <c r="AS9713"/>
      <c r="AT9713"/>
    </row>
    <row r="9714" spans="18:46">
      <c r="R9714"/>
      <c r="S9714"/>
      <c r="U9714"/>
      <c r="V9714"/>
      <c r="X9714"/>
      <c r="Y9714"/>
      <c r="AA9714"/>
      <c r="AB9714"/>
      <c r="AD9714"/>
      <c r="AE9714"/>
      <c r="AG9714"/>
      <c r="AH9714"/>
      <c r="AJ9714"/>
      <c r="AK9714"/>
      <c r="AM9714"/>
      <c r="AN9714"/>
      <c r="AP9714"/>
      <c r="AQ9714"/>
      <c r="AS9714"/>
      <c r="AT9714"/>
    </row>
    <row r="9715" spans="18:46">
      <c r="R9715"/>
      <c r="S9715"/>
      <c r="U9715"/>
      <c r="V9715"/>
      <c r="X9715"/>
      <c r="Y9715"/>
      <c r="AA9715"/>
      <c r="AB9715"/>
      <c r="AD9715"/>
      <c r="AE9715"/>
      <c r="AG9715"/>
      <c r="AH9715"/>
      <c r="AJ9715"/>
      <c r="AK9715"/>
      <c r="AM9715"/>
      <c r="AN9715"/>
      <c r="AP9715"/>
      <c r="AQ9715"/>
      <c r="AS9715"/>
      <c r="AT9715"/>
    </row>
    <row r="9716" spans="18:46">
      <c r="R9716"/>
      <c r="S9716"/>
      <c r="U9716"/>
      <c r="V9716"/>
      <c r="X9716"/>
      <c r="Y9716"/>
      <c r="AA9716"/>
      <c r="AB9716"/>
      <c r="AD9716"/>
      <c r="AE9716"/>
      <c r="AG9716"/>
      <c r="AH9716"/>
      <c r="AJ9716"/>
      <c r="AK9716"/>
      <c r="AM9716"/>
      <c r="AN9716"/>
      <c r="AP9716"/>
      <c r="AQ9716"/>
      <c r="AS9716"/>
      <c r="AT9716"/>
    </row>
    <row r="9717" spans="18:46">
      <c r="R9717"/>
      <c r="S9717"/>
      <c r="U9717"/>
      <c r="V9717"/>
      <c r="X9717"/>
      <c r="Y9717"/>
      <c r="AA9717"/>
      <c r="AB9717"/>
      <c r="AD9717"/>
      <c r="AE9717"/>
      <c r="AG9717"/>
      <c r="AH9717"/>
      <c r="AJ9717"/>
      <c r="AK9717"/>
      <c r="AM9717"/>
      <c r="AN9717"/>
      <c r="AP9717"/>
      <c r="AQ9717"/>
      <c r="AS9717"/>
      <c r="AT9717"/>
    </row>
    <row r="9718" spans="18:46">
      <c r="R9718"/>
      <c r="S9718"/>
      <c r="U9718"/>
      <c r="V9718"/>
      <c r="X9718"/>
      <c r="Y9718"/>
      <c r="AA9718"/>
      <c r="AB9718"/>
      <c r="AD9718"/>
      <c r="AE9718"/>
      <c r="AG9718"/>
      <c r="AH9718"/>
      <c r="AJ9718"/>
      <c r="AK9718"/>
      <c r="AM9718"/>
      <c r="AN9718"/>
      <c r="AP9718"/>
      <c r="AQ9718"/>
      <c r="AS9718"/>
      <c r="AT9718"/>
    </row>
    <row r="9719" spans="18:46">
      <c r="R9719"/>
      <c r="S9719"/>
      <c r="U9719"/>
      <c r="V9719"/>
      <c r="X9719"/>
      <c r="Y9719"/>
      <c r="AA9719"/>
      <c r="AB9719"/>
      <c r="AD9719"/>
      <c r="AE9719"/>
      <c r="AG9719"/>
      <c r="AH9719"/>
      <c r="AJ9719"/>
      <c r="AK9719"/>
      <c r="AM9719"/>
      <c r="AN9719"/>
      <c r="AP9719"/>
      <c r="AQ9719"/>
      <c r="AS9719"/>
      <c r="AT9719"/>
    </row>
    <row r="9720" spans="18:46">
      <c r="R9720"/>
      <c r="S9720"/>
      <c r="U9720"/>
      <c r="V9720"/>
      <c r="X9720"/>
      <c r="Y9720"/>
      <c r="AA9720"/>
      <c r="AB9720"/>
      <c r="AD9720"/>
      <c r="AE9720"/>
      <c r="AG9720"/>
      <c r="AH9720"/>
      <c r="AJ9720"/>
      <c r="AK9720"/>
      <c r="AM9720"/>
      <c r="AN9720"/>
      <c r="AP9720"/>
      <c r="AQ9720"/>
      <c r="AS9720"/>
      <c r="AT9720"/>
    </row>
    <row r="9721" spans="18:46">
      <c r="R9721"/>
      <c r="S9721"/>
      <c r="U9721"/>
      <c r="V9721"/>
      <c r="X9721"/>
      <c r="Y9721"/>
      <c r="AA9721"/>
      <c r="AB9721"/>
      <c r="AD9721"/>
      <c r="AE9721"/>
      <c r="AG9721"/>
      <c r="AH9721"/>
      <c r="AJ9721"/>
      <c r="AK9721"/>
      <c r="AM9721"/>
      <c r="AN9721"/>
      <c r="AP9721"/>
      <c r="AQ9721"/>
      <c r="AS9721"/>
      <c r="AT9721"/>
    </row>
    <row r="9722" spans="18:46">
      <c r="R9722"/>
      <c r="S9722"/>
      <c r="U9722"/>
      <c r="V9722"/>
      <c r="X9722"/>
      <c r="Y9722"/>
      <c r="AA9722"/>
      <c r="AB9722"/>
      <c r="AD9722"/>
      <c r="AE9722"/>
      <c r="AG9722"/>
      <c r="AH9722"/>
      <c r="AJ9722"/>
      <c r="AK9722"/>
      <c r="AM9722"/>
      <c r="AN9722"/>
      <c r="AP9722"/>
      <c r="AQ9722"/>
      <c r="AS9722"/>
      <c r="AT9722"/>
    </row>
    <row r="9723" spans="18:46">
      <c r="R9723"/>
      <c r="S9723"/>
      <c r="U9723"/>
      <c r="V9723"/>
      <c r="X9723"/>
      <c r="Y9723"/>
      <c r="AA9723"/>
      <c r="AB9723"/>
      <c r="AD9723"/>
      <c r="AE9723"/>
      <c r="AG9723"/>
      <c r="AH9723"/>
      <c r="AJ9723"/>
      <c r="AK9723"/>
      <c r="AM9723"/>
      <c r="AN9723"/>
      <c r="AP9723"/>
      <c r="AQ9723"/>
      <c r="AS9723"/>
      <c r="AT9723"/>
    </row>
    <row r="9724" spans="18:46">
      <c r="R9724"/>
      <c r="S9724"/>
      <c r="U9724"/>
      <c r="V9724"/>
      <c r="X9724"/>
      <c r="Y9724"/>
      <c r="AA9724"/>
      <c r="AB9724"/>
      <c r="AD9724"/>
      <c r="AE9724"/>
      <c r="AG9724"/>
      <c r="AH9724"/>
      <c r="AJ9724"/>
      <c r="AK9724"/>
      <c r="AM9724"/>
      <c r="AN9724"/>
      <c r="AP9724"/>
      <c r="AQ9724"/>
      <c r="AS9724"/>
      <c r="AT9724"/>
    </row>
    <row r="9725" spans="18:46">
      <c r="R9725"/>
      <c r="S9725"/>
      <c r="U9725"/>
      <c r="V9725"/>
      <c r="X9725"/>
      <c r="Y9725"/>
      <c r="AA9725"/>
      <c r="AB9725"/>
      <c r="AD9725"/>
      <c r="AE9725"/>
      <c r="AG9725"/>
      <c r="AH9725"/>
      <c r="AJ9725"/>
      <c r="AK9725"/>
      <c r="AM9725"/>
      <c r="AN9725"/>
      <c r="AP9725"/>
      <c r="AQ9725"/>
      <c r="AS9725"/>
      <c r="AT9725"/>
    </row>
    <row r="9726" spans="18:46">
      <c r="R9726"/>
      <c r="S9726"/>
      <c r="U9726"/>
      <c r="V9726"/>
      <c r="X9726"/>
      <c r="Y9726"/>
      <c r="AA9726"/>
      <c r="AB9726"/>
      <c r="AD9726"/>
      <c r="AE9726"/>
      <c r="AG9726"/>
      <c r="AH9726"/>
      <c r="AJ9726"/>
      <c r="AK9726"/>
      <c r="AM9726"/>
      <c r="AN9726"/>
      <c r="AP9726"/>
      <c r="AQ9726"/>
      <c r="AS9726"/>
      <c r="AT9726"/>
    </row>
    <row r="9727" spans="18:46">
      <c r="R9727"/>
      <c r="S9727"/>
      <c r="U9727"/>
      <c r="V9727"/>
      <c r="X9727"/>
      <c r="Y9727"/>
      <c r="AA9727"/>
      <c r="AB9727"/>
      <c r="AD9727"/>
      <c r="AE9727"/>
      <c r="AG9727"/>
      <c r="AH9727"/>
      <c r="AJ9727"/>
      <c r="AK9727"/>
      <c r="AM9727"/>
      <c r="AN9727"/>
      <c r="AP9727"/>
      <c r="AQ9727"/>
      <c r="AS9727"/>
      <c r="AT9727"/>
    </row>
    <row r="9728" spans="18:46">
      <c r="R9728"/>
      <c r="S9728"/>
      <c r="U9728"/>
      <c r="V9728"/>
      <c r="X9728"/>
      <c r="Y9728"/>
      <c r="AA9728"/>
      <c r="AB9728"/>
      <c r="AD9728"/>
      <c r="AE9728"/>
      <c r="AG9728"/>
      <c r="AH9728"/>
      <c r="AJ9728"/>
      <c r="AK9728"/>
      <c r="AM9728"/>
      <c r="AN9728"/>
      <c r="AP9728"/>
      <c r="AQ9728"/>
      <c r="AS9728"/>
      <c r="AT9728"/>
    </row>
    <row r="9729" spans="18:46">
      <c r="R9729"/>
      <c r="S9729"/>
      <c r="U9729"/>
      <c r="V9729"/>
      <c r="X9729"/>
      <c r="Y9729"/>
      <c r="AA9729"/>
      <c r="AB9729"/>
      <c r="AD9729"/>
      <c r="AE9729"/>
      <c r="AG9729"/>
      <c r="AH9729"/>
      <c r="AJ9729"/>
      <c r="AK9729"/>
      <c r="AM9729"/>
      <c r="AN9729"/>
      <c r="AP9729"/>
      <c r="AQ9729"/>
      <c r="AS9729"/>
      <c r="AT9729"/>
    </row>
    <row r="9730" spans="18:46">
      <c r="R9730"/>
      <c r="S9730"/>
      <c r="U9730"/>
      <c r="V9730"/>
      <c r="X9730"/>
      <c r="Y9730"/>
      <c r="AA9730"/>
      <c r="AB9730"/>
      <c r="AD9730"/>
      <c r="AE9730"/>
      <c r="AG9730"/>
      <c r="AH9730"/>
      <c r="AJ9730"/>
      <c r="AK9730"/>
      <c r="AM9730"/>
      <c r="AN9730"/>
      <c r="AP9730"/>
      <c r="AQ9730"/>
      <c r="AS9730"/>
      <c r="AT9730"/>
    </row>
    <row r="9731" spans="18:46">
      <c r="R9731"/>
      <c r="S9731"/>
      <c r="U9731"/>
      <c r="V9731"/>
      <c r="X9731"/>
      <c r="Y9731"/>
      <c r="AA9731"/>
      <c r="AB9731"/>
      <c r="AD9731"/>
      <c r="AE9731"/>
      <c r="AG9731"/>
      <c r="AH9731"/>
      <c r="AJ9731"/>
      <c r="AK9731"/>
      <c r="AM9731"/>
      <c r="AN9731"/>
      <c r="AP9731"/>
      <c r="AQ9731"/>
      <c r="AS9731"/>
      <c r="AT9731"/>
    </row>
    <row r="9732" spans="18:46">
      <c r="R9732"/>
      <c r="S9732"/>
      <c r="U9732"/>
      <c r="V9732"/>
      <c r="X9732"/>
      <c r="Y9732"/>
      <c r="AA9732"/>
      <c r="AB9732"/>
      <c r="AD9732"/>
      <c r="AE9732"/>
      <c r="AG9732"/>
      <c r="AH9732"/>
      <c r="AJ9732"/>
      <c r="AK9732"/>
      <c r="AM9732"/>
      <c r="AN9732"/>
      <c r="AP9732"/>
      <c r="AQ9732"/>
      <c r="AS9732"/>
      <c r="AT9732"/>
    </row>
    <row r="9733" spans="18:46">
      <c r="R9733"/>
      <c r="S9733"/>
      <c r="U9733"/>
      <c r="V9733"/>
      <c r="X9733"/>
      <c r="Y9733"/>
      <c r="AA9733"/>
      <c r="AB9733"/>
      <c r="AD9733"/>
      <c r="AE9733"/>
      <c r="AG9733"/>
      <c r="AH9733"/>
      <c r="AJ9733"/>
      <c r="AK9733"/>
      <c r="AM9733"/>
      <c r="AN9733"/>
      <c r="AP9733"/>
      <c r="AQ9733"/>
      <c r="AS9733"/>
      <c r="AT9733"/>
    </row>
    <row r="9734" spans="18:46">
      <c r="R9734"/>
      <c r="S9734"/>
      <c r="U9734"/>
      <c r="V9734"/>
      <c r="X9734"/>
      <c r="Y9734"/>
      <c r="AA9734"/>
      <c r="AB9734"/>
      <c r="AD9734"/>
      <c r="AE9734"/>
      <c r="AG9734"/>
      <c r="AH9734"/>
      <c r="AJ9734"/>
      <c r="AK9734"/>
      <c r="AM9734"/>
      <c r="AN9734"/>
      <c r="AP9734"/>
      <c r="AQ9734"/>
      <c r="AS9734"/>
      <c r="AT9734"/>
    </row>
    <row r="9735" spans="18:46">
      <c r="R9735"/>
      <c r="S9735"/>
      <c r="U9735"/>
      <c r="V9735"/>
      <c r="X9735"/>
      <c r="Y9735"/>
      <c r="AA9735"/>
      <c r="AB9735"/>
      <c r="AD9735"/>
      <c r="AE9735"/>
      <c r="AG9735"/>
      <c r="AH9735"/>
      <c r="AJ9735"/>
      <c r="AK9735"/>
      <c r="AM9735"/>
      <c r="AN9735"/>
      <c r="AP9735"/>
      <c r="AQ9735"/>
      <c r="AS9735"/>
      <c r="AT9735"/>
    </row>
    <row r="9736" spans="18:46">
      <c r="R9736"/>
      <c r="S9736"/>
      <c r="U9736"/>
      <c r="V9736"/>
      <c r="X9736"/>
      <c r="Y9736"/>
      <c r="AA9736"/>
      <c r="AB9736"/>
      <c r="AD9736"/>
      <c r="AE9736"/>
      <c r="AG9736"/>
      <c r="AH9736"/>
      <c r="AJ9736"/>
      <c r="AK9736"/>
      <c r="AM9736"/>
      <c r="AN9736"/>
      <c r="AP9736"/>
      <c r="AQ9736"/>
      <c r="AS9736"/>
      <c r="AT9736"/>
    </row>
    <row r="9737" spans="18:46">
      <c r="R9737"/>
      <c r="S9737"/>
      <c r="U9737"/>
      <c r="V9737"/>
      <c r="X9737"/>
      <c r="Y9737"/>
      <c r="AA9737"/>
      <c r="AB9737"/>
      <c r="AD9737"/>
      <c r="AE9737"/>
      <c r="AG9737"/>
      <c r="AH9737"/>
      <c r="AJ9737"/>
      <c r="AK9737"/>
      <c r="AM9737"/>
      <c r="AN9737"/>
      <c r="AP9737"/>
      <c r="AQ9737"/>
      <c r="AS9737"/>
      <c r="AT9737"/>
    </row>
    <row r="9738" spans="18:46">
      <c r="R9738"/>
      <c r="S9738"/>
      <c r="U9738"/>
      <c r="V9738"/>
      <c r="X9738"/>
      <c r="Y9738"/>
      <c r="AA9738"/>
      <c r="AB9738"/>
      <c r="AD9738"/>
      <c r="AE9738"/>
      <c r="AG9738"/>
      <c r="AH9738"/>
      <c r="AJ9738"/>
      <c r="AK9738"/>
      <c r="AM9738"/>
      <c r="AN9738"/>
      <c r="AP9738"/>
      <c r="AQ9738"/>
      <c r="AS9738"/>
      <c r="AT9738"/>
    </row>
    <row r="9739" spans="18:46">
      <c r="R9739"/>
      <c r="S9739"/>
      <c r="U9739"/>
      <c r="V9739"/>
      <c r="X9739"/>
      <c r="Y9739"/>
      <c r="AA9739"/>
      <c r="AB9739"/>
      <c r="AD9739"/>
      <c r="AE9739"/>
      <c r="AG9739"/>
      <c r="AH9739"/>
      <c r="AJ9739"/>
      <c r="AK9739"/>
      <c r="AM9739"/>
      <c r="AN9739"/>
      <c r="AP9739"/>
      <c r="AQ9739"/>
      <c r="AS9739"/>
      <c r="AT9739"/>
    </row>
    <row r="9740" spans="18:46">
      <c r="R9740"/>
      <c r="S9740"/>
      <c r="U9740"/>
      <c r="V9740"/>
      <c r="X9740"/>
      <c r="Y9740"/>
      <c r="AA9740"/>
      <c r="AB9740"/>
      <c r="AD9740"/>
      <c r="AE9740"/>
      <c r="AG9740"/>
      <c r="AH9740"/>
      <c r="AJ9740"/>
      <c r="AK9740"/>
      <c r="AM9740"/>
      <c r="AN9740"/>
      <c r="AP9740"/>
      <c r="AQ9740"/>
      <c r="AS9740"/>
      <c r="AT9740"/>
    </row>
    <row r="9741" spans="18:46">
      <c r="R9741"/>
      <c r="S9741"/>
      <c r="U9741"/>
      <c r="V9741"/>
      <c r="X9741"/>
      <c r="Y9741"/>
      <c r="AA9741"/>
      <c r="AB9741"/>
      <c r="AD9741"/>
      <c r="AE9741"/>
      <c r="AG9741"/>
      <c r="AH9741"/>
      <c r="AJ9741"/>
      <c r="AK9741"/>
      <c r="AM9741"/>
      <c r="AN9741"/>
      <c r="AP9741"/>
      <c r="AQ9741"/>
      <c r="AS9741"/>
      <c r="AT9741"/>
    </row>
    <row r="9742" spans="18:46">
      <c r="R9742"/>
      <c r="S9742"/>
      <c r="U9742"/>
      <c r="V9742"/>
      <c r="X9742"/>
      <c r="Y9742"/>
      <c r="AA9742"/>
      <c r="AB9742"/>
      <c r="AD9742"/>
      <c r="AE9742"/>
      <c r="AG9742"/>
      <c r="AH9742"/>
      <c r="AJ9742"/>
      <c r="AK9742"/>
      <c r="AM9742"/>
      <c r="AN9742"/>
      <c r="AP9742"/>
      <c r="AQ9742"/>
      <c r="AS9742"/>
      <c r="AT9742"/>
    </row>
    <row r="9743" spans="18:46">
      <c r="R9743"/>
      <c r="S9743"/>
      <c r="U9743"/>
      <c r="V9743"/>
      <c r="X9743"/>
      <c r="Y9743"/>
      <c r="AA9743"/>
      <c r="AB9743"/>
      <c r="AD9743"/>
      <c r="AE9743"/>
      <c r="AG9743"/>
      <c r="AH9743"/>
      <c r="AJ9743"/>
      <c r="AK9743"/>
      <c r="AM9743"/>
      <c r="AN9743"/>
      <c r="AP9743"/>
      <c r="AQ9743"/>
      <c r="AS9743"/>
      <c r="AT9743"/>
    </row>
    <row r="9744" spans="18:46">
      <c r="R9744"/>
      <c r="S9744"/>
      <c r="U9744"/>
      <c r="V9744"/>
      <c r="X9744"/>
      <c r="Y9744"/>
      <c r="AA9744"/>
      <c r="AB9744"/>
      <c r="AD9744"/>
      <c r="AE9744"/>
      <c r="AG9744"/>
      <c r="AH9744"/>
      <c r="AJ9744"/>
      <c r="AK9744"/>
      <c r="AM9744"/>
      <c r="AN9744"/>
      <c r="AP9744"/>
      <c r="AQ9744"/>
      <c r="AS9744"/>
      <c r="AT9744"/>
    </row>
    <row r="9745" spans="18:46">
      <c r="R9745"/>
      <c r="S9745"/>
      <c r="U9745"/>
      <c r="V9745"/>
      <c r="X9745"/>
      <c r="Y9745"/>
      <c r="AA9745"/>
      <c r="AB9745"/>
      <c r="AD9745"/>
      <c r="AE9745"/>
      <c r="AG9745"/>
      <c r="AH9745"/>
      <c r="AJ9745"/>
      <c r="AK9745"/>
      <c r="AM9745"/>
      <c r="AN9745"/>
      <c r="AP9745"/>
      <c r="AQ9745"/>
      <c r="AS9745"/>
      <c r="AT9745"/>
    </row>
    <row r="9746" spans="18:46">
      <c r="R9746"/>
      <c r="S9746"/>
      <c r="U9746"/>
      <c r="V9746"/>
      <c r="X9746"/>
      <c r="Y9746"/>
      <c r="AA9746"/>
      <c r="AB9746"/>
      <c r="AD9746"/>
      <c r="AE9746"/>
      <c r="AG9746"/>
      <c r="AH9746"/>
      <c r="AJ9746"/>
      <c r="AK9746"/>
      <c r="AM9746"/>
      <c r="AN9746"/>
      <c r="AP9746"/>
      <c r="AQ9746"/>
      <c r="AS9746"/>
      <c r="AT9746"/>
    </row>
    <row r="9747" spans="18:46">
      <c r="R9747"/>
      <c r="S9747"/>
      <c r="U9747"/>
      <c r="V9747"/>
      <c r="X9747"/>
      <c r="Y9747"/>
      <c r="AA9747"/>
      <c r="AB9747"/>
      <c r="AD9747"/>
      <c r="AE9747"/>
      <c r="AG9747"/>
      <c r="AH9747"/>
      <c r="AJ9747"/>
      <c r="AK9747"/>
      <c r="AM9747"/>
      <c r="AN9747"/>
      <c r="AP9747"/>
      <c r="AQ9747"/>
      <c r="AS9747"/>
      <c r="AT9747"/>
    </row>
    <row r="9748" spans="18:46">
      <c r="R9748"/>
      <c r="S9748"/>
      <c r="U9748"/>
      <c r="V9748"/>
      <c r="X9748"/>
      <c r="Y9748"/>
      <c r="AA9748"/>
      <c r="AB9748"/>
      <c r="AD9748"/>
      <c r="AE9748"/>
      <c r="AG9748"/>
      <c r="AH9748"/>
      <c r="AJ9748"/>
      <c r="AK9748"/>
      <c r="AM9748"/>
      <c r="AN9748"/>
      <c r="AP9748"/>
      <c r="AQ9748"/>
      <c r="AS9748"/>
      <c r="AT9748"/>
    </row>
    <row r="9749" spans="18:46">
      <c r="R9749"/>
      <c r="S9749"/>
      <c r="U9749"/>
      <c r="V9749"/>
      <c r="X9749"/>
      <c r="Y9749"/>
      <c r="AA9749"/>
      <c r="AB9749"/>
      <c r="AD9749"/>
      <c r="AE9749"/>
      <c r="AG9749"/>
      <c r="AH9749"/>
      <c r="AJ9749"/>
      <c r="AK9749"/>
      <c r="AM9749"/>
      <c r="AN9749"/>
      <c r="AP9749"/>
      <c r="AQ9749"/>
      <c r="AS9749"/>
      <c r="AT9749"/>
    </row>
    <row r="9750" spans="18:46">
      <c r="R9750"/>
      <c r="S9750"/>
      <c r="U9750"/>
      <c r="V9750"/>
      <c r="X9750"/>
      <c r="Y9750"/>
      <c r="AA9750"/>
      <c r="AB9750"/>
      <c r="AD9750"/>
      <c r="AE9750"/>
      <c r="AG9750"/>
      <c r="AH9750"/>
      <c r="AJ9750"/>
      <c r="AK9750"/>
      <c r="AM9750"/>
      <c r="AN9750"/>
      <c r="AP9750"/>
      <c r="AQ9750"/>
      <c r="AS9750"/>
      <c r="AT9750"/>
    </row>
    <row r="9751" spans="18:46">
      <c r="R9751"/>
      <c r="S9751"/>
      <c r="U9751"/>
      <c r="V9751"/>
      <c r="X9751"/>
      <c r="Y9751"/>
      <c r="AA9751"/>
      <c r="AB9751"/>
      <c r="AD9751"/>
      <c r="AE9751"/>
      <c r="AG9751"/>
      <c r="AH9751"/>
      <c r="AJ9751"/>
      <c r="AK9751"/>
      <c r="AM9751"/>
      <c r="AN9751"/>
      <c r="AP9751"/>
      <c r="AQ9751"/>
      <c r="AS9751"/>
      <c r="AT9751"/>
    </row>
    <row r="9752" spans="18:46">
      <c r="R9752"/>
      <c r="S9752"/>
      <c r="U9752"/>
      <c r="V9752"/>
      <c r="X9752"/>
      <c r="Y9752"/>
      <c r="AA9752"/>
      <c r="AB9752"/>
      <c r="AD9752"/>
      <c r="AE9752"/>
      <c r="AG9752"/>
      <c r="AH9752"/>
      <c r="AJ9752"/>
      <c r="AK9752"/>
      <c r="AM9752"/>
      <c r="AN9752"/>
      <c r="AP9752"/>
      <c r="AQ9752"/>
      <c r="AS9752"/>
      <c r="AT9752"/>
    </row>
    <row r="9753" spans="18:46">
      <c r="R9753"/>
      <c r="S9753"/>
      <c r="U9753"/>
      <c r="V9753"/>
      <c r="X9753"/>
      <c r="Y9753"/>
      <c r="AA9753"/>
      <c r="AB9753"/>
      <c r="AD9753"/>
      <c r="AE9753"/>
      <c r="AG9753"/>
      <c r="AH9753"/>
      <c r="AJ9753"/>
      <c r="AK9753"/>
      <c r="AM9753"/>
      <c r="AN9753"/>
      <c r="AP9753"/>
      <c r="AQ9753"/>
      <c r="AS9753"/>
      <c r="AT9753"/>
    </row>
    <row r="9754" spans="18:46">
      <c r="R9754"/>
      <c r="S9754"/>
      <c r="U9754"/>
      <c r="V9754"/>
      <c r="X9754"/>
      <c r="Y9754"/>
      <c r="AA9754"/>
      <c r="AB9754"/>
      <c r="AD9754"/>
      <c r="AE9754"/>
      <c r="AG9754"/>
      <c r="AH9754"/>
      <c r="AJ9754"/>
      <c r="AK9754"/>
      <c r="AM9754"/>
      <c r="AN9754"/>
      <c r="AP9754"/>
      <c r="AQ9754"/>
      <c r="AS9754"/>
      <c r="AT9754"/>
    </row>
    <row r="9755" spans="18:46">
      <c r="R9755"/>
      <c r="S9755"/>
      <c r="U9755"/>
      <c r="V9755"/>
      <c r="X9755"/>
      <c r="Y9755"/>
      <c r="AA9755"/>
      <c r="AB9755"/>
      <c r="AD9755"/>
      <c r="AE9755"/>
      <c r="AG9755"/>
      <c r="AH9755"/>
      <c r="AJ9755"/>
      <c r="AK9755"/>
      <c r="AM9755"/>
      <c r="AN9755"/>
      <c r="AP9755"/>
      <c r="AQ9755"/>
      <c r="AS9755"/>
      <c r="AT9755"/>
    </row>
    <row r="9756" spans="18:46">
      <c r="R9756"/>
      <c r="S9756"/>
      <c r="U9756"/>
      <c r="V9756"/>
      <c r="X9756"/>
      <c r="Y9756"/>
      <c r="AA9756"/>
      <c r="AB9756"/>
      <c r="AD9756"/>
      <c r="AE9756"/>
      <c r="AG9756"/>
      <c r="AH9756"/>
      <c r="AJ9756"/>
      <c r="AK9756"/>
      <c r="AM9756"/>
      <c r="AN9756"/>
      <c r="AP9756"/>
      <c r="AQ9756"/>
      <c r="AS9756"/>
      <c r="AT9756"/>
    </row>
    <row r="9757" spans="18:46">
      <c r="R9757"/>
      <c r="S9757"/>
      <c r="U9757"/>
      <c r="V9757"/>
      <c r="X9757"/>
      <c r="Y9757"/>
      <c r="AA9757"/>
      <c r="AB9757"/>
      <c r="AD9757"/>
      <c r="AE9757"/>
      <c r="AG9757"/>
      <c r="AH9757"/>
      <c r="AJ9757"/>
      <c r="AK9757"/>
      <c r="AM9757"/>
      <c r="AN9757"/>
      <c r="AP9757"/>
      <c r="AQ9757"/>
      <c r="AS9757"/>
      <c r="AT9757"/>
    </row>
    <row r="9758" spans="18:46">
      <c r="R9758"/>
      <c r="S9758"/>
      <c r="U9758"/>
      <c r="V9758"/>
      <c r="X9758"/>
      <c r="Y9758"/>
      <c r="AA9758"/>
      <c r="AB9758"/>
      <c r="AD9758"/>
      <c r="AE9758"/>
      <c r="AG9758"/>
      <c r="AH9758"/>
      <c r="AJ9758"/>
      <c r="AK9758"/>
      <c r="AM9758"/>
      <c r="AN9758"/>
      <c r="AP9758"/>
      <c r="AQ9758"/>
      <c r="AS9758"/>
      <c r="AT9758"/>
    </row>
    <row r="9759" spans="18:46">
      <c r="R9759"/>
      <c r="S9759"/>
      <c r="U9759"/>
      <c r="V9759"/>
      <c r="X9759"/>
      <c r="Y9759"/>
      <c r="AA9759"/>
      <c r="AB9759"/>
      <c r="AD9759"/>
      <c r="AE9759"/>
      <c r="AG9759"/>
      <c r="AH9759"/>
      <c r="AJ9759"/>
      <c r="AK9759"/>
      <c r="AM9759"/>
      <c r="AN9759"/>
      <c r="AP9759"/>
      <c r="AQ9759"/>
      <c r="AS9759"/>
      <c r="AT9759"/>
    </row>
    <row r="9760" spans="18:46">
      <c r="R9760"/>
      <c r="S9760"/>
      <c r="U9760"/>
      <c r="V9760"/>
      <c r="X9760"/>
      <c r="Y9760"/>
      <c r="AA9760"/>
      <c r="AB9760"/>
      <c r="AD9760"/>
      <c r="AE9760"/>
      <c r="AG9760"/>
      <c r="AH9760"/>
      <c r="AJ9760"/>
      <c r="AK9760"/>
      <c r="AM9760"/>
      <c r="AN9760"/>
      <c r="AP9760"/>
      <c r="AQ9760"/>
      <c r="AS9760"/>
      <c r="AT9760"/>
    </row>
    <row r="9761" spans="18:46">
      <c r="R9761"/>
      <c r="S9761"/>
      <c r="U9761"/>
      <c r="V9761"/>
      <c r="X9761"/>
      <c r="Y9761"/>
      <c r="AA9761"/>
      <c r="AB9761"/>
      <c r="AD9761"/>
      <c r="AE9761"/>
      <c r="AG9761"/>
      <c r="AH9761"/>
      <c r="AJ9761"/>
      <c r="AK9761"/>
      <c r="AM9761"/>
      <c r="AN9761"/>
      <c r="AP9761"/>
      <c r="AQ9761"/>
      <c r="AS9761"/>
      <c r="AT9761"/>
    </row>
    <row r="9762" spans="18:46">
      <c r="R9762"/>
      <c r="S9762"/>
      <c r="U9762"/>
      <c r="V9762"/>
      <c r="X9762"/>
      <c r="Y9762"/>
      <c r="AA9762"/>
      <c r="AB9762"/>
      <c r="AD9762"/>
      <c r="AE9762"/>
      <c r="AG9762"/>
      <c r="AH9762"/>
      <c r="AJ9762"/>
      <c r="AK9762"/>
      <c r="AM9762"/>
      <c r="AN9762"/>
      <c r="AP9762"/>
      <c r="AQ9762"/>
      <c r="AS9762"/>
      <c r="AT9762"/>
    </row>
    <row r="9763" spans="18:46">
      <c r="R9763"/>
      <c r="S9763"/>
      <c r="U9763"/>
      <c r="V9763"/>
      <c r="X9763"/>
      <c r="Y9763"/>
      <c r="AA9763"/>
      <c r="AB9763"/>
      <c r="AD9763"/>
      <c r="AE9763"/>
      <c r="AG9763"/>
      <c r="AH9763"/>
      <c r="AJ9763"/>
      <c r="AK9763"/>
      <c r="AM9763"/>
      <c r="AN9763"/>
      <c r="AP9763"/>
      <c r="AQ9763"/>
      <c r="AS9763"/>
      <c r="AT9763"/>
    </row>
    <row r="9764" spans="18:46">
      <c r="R9764"/>
      <c r="S9764"/>
      <c r="U9764"/>
      <c r="V9764"/>
      <c r="X9764"/>
      <c r="Y9764"/>
      <c r="AA9764"/>
      <c r="AB9764"/>
      <c r="AD9764"/>
      <c r="AE9764"/>
      <c r="AG9764"/>
      <c r="AH9764"/>
      <c r="AJ9764"/>
      <c r="AK9764"/>
      <c r="AM9764"/>
      <c r="AN9764"/>
      <c r="AP9764"/>
      <c r="AQ9764"/>
      <c r="AS9764"/>
      <c r="AT9764"/>
    </row>
    <row r="9765" spans="18:46">
      <c r="R9765"/>
      <c r="S9765"/>
      <c r="U9765"/>
      <c r="V9765"/>
      <c r="X9765"/>
      <c r="Y9765"/>
      <c r="AA9765"/>
      <c r="AB9765"/>
      <c r="AD9765"/>
      <c r="AE9765"/>
      <c r="AG9765"/>
      <c r="AH9765"/>
      <c r="AJ9765"/>
      <c r="AK9765"/>
      <c r="AM9765"/>
      <c r="AN9765"/>
      <c r="AP9765"/>
      <c r="AQ9765"/>
      <c r="AS9765"/>
      <c r="AT9765"/>
    </row>
    <row r="9766" spans="18:46">
      <c r="R9766"/>
      <c r="S9766"/>
      <c r="U9766"/>
      <c r="V9766"/>
      <c r="X9766"/>
      <c r="Y9766"/>
      <c r="AA9766"/>
      <c r="AB9766"/>
      <c r="AD9766"/>
      <c r="AE9766"/>
      <c r="AG9766"/>
      <c r="AH9766"/>
      <c r="AJ9766"/>
      <c r="AK9766"/>
      <c r="AM9766"/>
      <c r="AN9766"/>
      <c r="AP9766"/>
      <c r="AQ9766"/>
      <c r="AS9766"/>
      <c r="AT9766"/>
    </row>
    <row r="9767" spans="18:46">
      <c r="R9767"/>
      <c r="S9767"/>
      <c r="U9767"/>
      <c r="V9767"/>
      <c r="X9767"/>
      <c r="Y9767"/>
      <c r="AA9767"/>
      <c r="AB9767"/>
      <c r="AD9767"/>
      <c r="AE9767"/>
      <c r="AG9767"/>
      <c r="AH9767"/>
      <c r="AJ9767"/>
      <c r="AK9767"/>
      <c r="AM9767"/>
      <c r="AN9767"/>
      <c r="AP9767"/>
      <c r="AQ9767"/>
      <c r="AS9767"/>
      <c r="AT9767"/>
    </row>
    <row r="9768" spans="18:46">
      <c r="R9768"/>
      <c r="S9768"/>
      <c r="U9768"/>
      <c r="V9768"/>
      <c r="X9768"/>
      <c r="Y9768"/>
      <c r="AA9768"/>
      <c r="AB9768"/>
      <c r="AD9768"/>
      <c r="AE9768"/>
      <c r="AG9768"/>
      <c r="AH9768"/>
      <c r="AJ9768"/>
      <c r="AK9768"/>
      <c r="AM9768"/>
      <c r="AN9768"/>
      <c r="AP9768"/>
      <c r="AQ9768"/>
      <c r="AS9768"/>
      <c r="AT9768"/>
    </row>
    <row r="9769" spans="18:46">
      <c r="R9769"/>
      <c r="S9769"/>
      <c r="U9769"/>
      <c r="V9769"/>
      <c r="X9769"/>
      <c r="Y9769"/>
      <c r="AA9769"/>
      <c r="AB9769"/>
      <c r="AD9769"/>
      <c r="AE9769"/>
      <c r="AG9769"/>
      <c r="AH9769"/>
      <c r="AJ9769"/>
      <c r="AK9769"/>
      <c r="AM9769"/>
      <c r="AN9769"/>
      <c r="AP9769"/>
      <c r="AQ9769"/>
      <c r="AS9769"/>
      <c r="AT9769"/>
    </row>
    <row r="9770" spans="18:46">
      <c r="R9770"/>
      <c r="S9770"/>
      <c r="U9770"/>
      <c r="V9770"/>
      <c r="X9770"/>
      <c r="Y9770"/>
      <c r="AA9770"/>
      <c r="AB9770"/>
      <c r="AD9770"/>
      <c r="AE9770"/>
      <c r="AG9770"/>
      <c r="AH9770"/>
      <c r="AJ9770"/>
      <c r="AK9770"/>
      <c r="AM9770"/>
      <c r="AN9770"/>
      <c r="AP9770"/>
      <c r="AQ9770"/>
      <c r="AS9770"/>
      <c r="AT9770"/>
    </row>
    <row r="9771" spans="18:46">
      <c r="R9771"/>
      <c r="S9771"/>
      <c r="U9771"/>
      <c r="V9771"/>
      <c r="X9771"/>
      <c r="Y9771"/>
      <c r="AA9771"/>
      <c r="AB9771"/>
      <c r="AD9771"/>
      <c r="AE9771"/>
      <c r="AG9771"/>
      <c r="AH9771"/>
      <c r="AJ9771"/>
      <c r="AK9771"/>
      <c r="AM9771"/>
      <c r="AN9771"/>
      <c r="AP9771"/>
      <c r="AQ9771"/>
      <c r="AS9771"/>
      <c r="AT9771"/>
    </row>
    <row r="9772" spans="18:46">
      <c r="R9772"/>
      <c r="S9772"/>
      <c r="U9772"/>
      <c r="V9772"/>
      <c r="X9772"/>
      <c r="Y9772"/>
      <c r="AA9772"/>
      <c r="AB9772"/>
      <c r="AD9772"/>
      <c r="AE9772"/>
      <c r="AG9772"/>
      <c r="AH9772"/>
      <c r="AJ9772"/>
      <c r="AK9772"/>
      <c r="AM9772"/>
      <c r="AN9772"/>
      <c r="AP9772"/>
      <c r="AQ9772"/>
      <c r="AS9772"/>
      <c r="AT9772"/>
    </row>
    <row r="9773" spans="18:46">
      <c r="R9773"/>
      <c r="S9773"/>
      <c r="U9773"/>
      <c r="V9773"/>
      <c r="X9773"/>
      <c r="Y9773"/>
      <c r="AA9773"/>
      <c r="AB9773"/>
      <c r="AD9773"/>
      <c r="AE9773"/>
      <c r="AG9773"/>
      <c r="AH9773"/>
      <c r="AJ9773"/>
      <c r="AK9773"/>
      <c r="AM9773"/>
      <c r="AN9773"/>
      <c r="AP9773"/>
      <c r="AQ9773"/>
      <c r="AS9773"/>
      <c r="AT9773"/>
    </row>
    <row r="9774" spans="18:46">
      <c r="R9774"/>
      <c r="S9774"/>
      <c r="U9774"/>
      <c r="V9774"/>
      <c r="X9774"/>
      <c r="Y9774"/>
      <c r="AA9774"/>
      <c r="AB9774"/>
      <c r="AD9774"/>
      <c r="AE9774"/>
      <c r="AG9774"/>
      <c r="AH9774"/>
      <c r="AJ9774"/>
      <c r="AK9774"/>
      <c r="AM9774"/>
      <c r="AN9774"/>
      <c r="AP9774"/>
      <c r="AQ9774"/>
      <c r="AS9774"/>
      <c r="AT9774"/>
    </row>
    <row r="9775" spans="18:46">
      <c r="R9775"/>
      <c r="S9775"/>
      <c r="U9775"/>
      <c r="V9775"/>
      <c r="X9775"/>
      <c r="Y9775"/>
      <c r="AA9775"/>
      <c r="AB9775"/>
      <c r="AD9775"/>
      <c r="AE9775"/>
      <c r="AG9775"/>
      <c r="AH9775"/>
      <c r="AJ9775"/>
      <c r="AK9775"/>
      <c r="AM9775"/>
      <c r="AN9775"/>
      <c r="AP9775"/>
      <c r="AQ9775"/>
      <c r="AS9775"/>
      <c r="AT9775"/>
    </row>
    <row r="9776" spans="18:46">
      <c r="R9776"/>
      <c r="S9776"/>
      <c r="U9776"/>
      <c r="V9776"/>
      <c r="X9776"/>
      <c r="Y9776"/>
      <c r="AA9776"/>
      <c r="AB9776"/>
      <c r="AD9776"/>
      <c r="AE9776"/>
      <c r="AG9776"/>
      <c r="AH9776"/>
      <c r="AJ9776"/>
      <c r="AK9776"/>
      <c r="AM9776"/>
      <c r="AN9776"/>
      <c r="AP9776"/>
      <c r="AQ9776"/>
      <c r="AS9776"/>
      <c r="AT9776"/>
    </row>
    <row r="9777" spans="18:46">
      <c r="R9777"/>
      <c r="S9777"/>
      <c r="U9777"/>
      <c r="V9777"/>
      <c r="X9777"/>
      <c r="Y9777"/>
      <c r="AA9777"/>
      <c r="AB9777"/>
      <c r="AD9777"/>
      <c r="AE9777"/>
      <c r="AG9777"/>
      <c r="AH9777"/>
      <c r="AJ9777"/>
      <c r="AK9777"/>
      <c r="AM9777"/>
      <c r="AN9777"/>
      <c r="AP9777"/>
      <c r="AQ9777"/>
      <c r="AS9777"/>
      <c r="AT9777"/>
    </row>
    <row r="9778" spans="18:46">
      <c r="R9778"/>
      <c r="S9778"/>
      <c r="U9778"/>
      <c r="V9778"/>
      <c r="X9778"/>
      <c r="Y9778"/>
      <c r="AA9778"/>
      <c r="AB9778"/>
      <c r="AD9778"/>
      <c r="AE9778"/>
      <c r="AG9778"/>
      <c r="AH9778"/>
      <c r="AJ9778"/>
      <c r="AK9778"/>
      <c r="AM9778"/>
      <c r="AN9778"/>
      <c r="AP9778"/>
      <c r="AQ9778"/>
      <c r="AS9778"/>
      <c r="AT9778"/>
    </row>
    <row r="9779" spans="18:46">
      <c r="R9779"/>
      <c r="S9779"/>
      <c r="U9779"/>
      <c r="V9779"/>
      <c r="X9779"/>
      <c r="Y9779"/>
      <c r="AA9779"/>
      <c r="AB9779"/>
      <c r="AD9779"/>
      <c r="AE9779"/>
      <c r="AG9779"/>
      <c r="AH9779"/>
      <c r="AJ9779"/>
      <c r="AK9779"/>
      <c r="AM9779"/>
      <c r="AN9779"/>
      <c r="AP9779"/>
      <c r="AQ9779"/>
      <c r="AS9779"/>
      <c r="AT9779"/>
    </row>
    <row r="9780" spans="18:46">
      <c r="R9780"/>
      <c r="S9780"/>
      <c r="U9780"/>
      <c r="V9780"/>
      <c r="X9780"/>
      <c r="Y9780"/>
      <c r="AA9780"/>
      <c r="AB9780"/>
      <c r="AD9780"/>
      <c r="AE9780"/>
      <c r="AG9780"/>
      <c r="AH9780"/>
      <c r="AJ9780"/>
      <c r="AK9780"/>
      <c r="AM9780"/>
      <c r="AN9780"/>
      <c r="AP9780"/>
      <c r="AQ9780"/>
      <c r="AS9780"/>
      <c r="AT9780"/>
    </row>
    <row r="9781" spans="18:46">
      <c r="R9781"/>
      <c r="S9781"/>
      <c r="U9781"/>
      <c r="V9781"/>
      <c r="X9781"/>
      <c r="Y9781"/>
      <c r="AA9781"/>
      <c r="AB9781"/>
      <c r="AD9781"/>
      <c r="AE9781"/>
      <c r="AG9781"/>
      <c r="AH9781"/>
      <c r="AJ9781"/>
      <c r="AK9781"/>
      <c r="AM9781"/>
      <c r="AN9781"/>
      <c r="AP9781"/>
      <c r="AQ9781"/>
      <c r="AS9781"/>
      <c r="AT9781"/>
    </row>
    <row r="9782" spans="18:46">
      <c r="R9782"/>
      <c r="S9782"/>
      <c r="U9782"/>
      <c r="V9782"/>
      <c r="X9782"/>
      <c r="Y9782"/>
      <c r="AA9782"/>
      <c r="AB9782"/>
      <c r="AD9782"/>
      <c r="AE9782"/>
      <c r="AG9782"/>
      <c r="AH9782"/>
      <c r="AJ9782"/>
      <c r="AK9782"/>
      <c r="AM9782"/>
      <c r="AN9782"/>
      <c r="AP9782"/>
      <c r="AQ9782"/>
      <c r="AS9782"/>
      <c r="AT9782"/>
    </row>
    <row r="9783" spans="18:46">
      <c r="R9783"/>
      <c r="S9783"/>
      <c r="U9783"/>
      <c r="V9783"/>
      <c r="X9783"/>
      <c r="Y9783"/>
      <c r="AA9783"/>
      <c r="AB9783"/>
      <c r="AD9783"/>
      <c r="AE9783"/>
      <c r="AG9783"/>
      <c r="AH9783"/>
      <c r="AJ9783"/>
      <c r="AK9783"/>
      <c r="AM9783"/>
      <c r="AN9783"/>
      <c r="AP9783"/>
      <c r="AQ9783"/>
      <c r="AS9783"/>
      <c r="AT9783"/>
    </row>
    <row r="9784" spans="18:46">
      <c r="R9784"/>
      <c r="S9784"/>
      <c r="U9784"/>
      <c r="V9784"/>
      <c r="X9784"/>
      <c r="Y9784"/>
      <c r="AA9784"/>
      <c r="AB9784"/>
      <c r="AD9784"/>
      <c r="AE9784"/>
      <c r="AG9784"/>
      <c r="AH9784"/>
      <c r="AJ9784"/>
      <c r="AK9784"/>
      <c r="AM9784"/>
      <c r="AN9784"/>
      <c r="AP9784"/>
      <c r="AQ9784"/>
      <c r="AS9784"/>
      <c r="AT9784"/>
    </row>
    <row r="9785" spans="18:46">
      <c r="R9785"/>
      <c r="S9785"/>
      <c r="U9785"/>
      <c r="V9785"/>
      <c r="X9785"/>
      <c r="Y9785"/>
      <c r="AA9785"/>
      <c r="AB9785"/>
      <c r="AD9785"/>
      <c r="AE9785"/>
      <c r="AG9785"/>
      <c r="AH9785"/>
      <c r="AJ9785"/>
      <c r="AK9785"/>
      <c r="AM9785"/>
      <c r="AN9785"/>
      <c r="AP9785"/>
      <c r="AQ9785"/>
      <c r="AS9785"/>
      <c r="AT9785"/>
    </row>
    <row r="9786" spans="18:46">
      <c r="R9786"/>
      <c r="S9786"/>
      <c r="U9786"/>
      <c r="V9786"/>
      <c r="X9786"/>
      <c r="Y9786"/>
      <c r="AA9786"/>
      <c r="AB9786"/>
      <c r="AD9786"/>
      <c r="AE9786"/>
      <c r="AG9786"/>
      <c r="AH9786"/>
      <c r="AJ9786"/>
      <c r="AK9786"/>
      <c r="AM9786"/>
      <c r="AN9786"/>
      <c r="AP9786"/>
      <c r="AQ9786"/>
      <c r="AS9786"/>
      <c r="AT9786"/>
    </row>
    <row r="9787" spans="18:46">
      <c r="R9787"/>
      <c r="S9787"/>
      <c r="U9787"/>
      <c r="V9787"/>
      <c r="X9787"/>
      <c r="Y9787"/>
      <c r="AA9787"/>
      <c r="AB9787"/>
      <c r="AD9787"/>
      <c r="AE9787"/>
      <c r="AG9787"/>
      <c r="AH9787"/>
      <c r="AJ9787"/>
      <c r="AK9787"/>
      <c r="AM9787"/>
      <c r="AN9787"/>
      <c r="AP9787"/>
      <c r="AQ9787"/>
      <c r="AS9787"/>
      <c r="AT9787"/>
    </row>
    <row r="9788" spans="18:46">
      <c r="R9788"/>
      <c r="S9788"/>
      <c r="U9788"/>
      <c r="V9788"/>
      <c r="X9788"/>
      <c r="Y9788"/>
      <c r="AA9788"/>
      <c r="AB9788"/>
      <c r="AD9788"/>
      <c r="AE9788"/>
      <c r="AG9788"/>
      <c r="AH9788"/>
      <c r="AJ9788"/>
      <c r="AK9788"/>
      <c r="AM9788"/>
      <c r="AN9788"/>
      <c r="AP9788"/>
      <c r="AQ9788"/>
      <c r="AS9788"/>
      <c r="AT9788"/>
    </row>
    <row r="9789" spans="18:46">
      <c r="R9789"/>
      <c r="S9789"/>
      <c r="U9789"/>
      <c r="V9789"/>
      <c r="X9789"/>
      <c r="Y9789"/>
      <c r="AA9789"/>
      <c r="AB9789"/>
      <c r="AD9789"/>
      <c r="AE9789"/>
      <c r="AG9789"/>
      <c r="AH9789"/>
      <c r="AJ9789"/>
      <c r="AK9789"/>
      <c r="AM9789"/>
      <c r="AN9789"/>
      <c r="AP9789"/>
      <c r="AQ9789"/>
      <c r="AS9789"/>
      <c r="AT9789"/>
    </row>
    <row r="9790" spans="18:46">
      <c r="R9790"/>
      <c r="S9790"/>
      <c r="U9790"/>
      <c r="V9790"/>
      <c r="X9790"/>
      <c r="Y9790"/>
      <c r="AA9790"/>
      <c r="AB9790"/>
      <c r="AD9790"/>
      <c r="AE9790"/>
      <c r="AG9790"/>
      <c r="AH9790"/>
      <c r="AJ9790"/>
      <c r="AK9790"/>
      <c r="AM9790"/>
      <c r="AN9790"/>
      <c r="AP9790"/>
      <c r="AQ9790"/>
      <c r="AS9790"/>
      <c r="AT9790"/>
    </row>
    <row r="9791" spans="18:46">
      <c r="R9791"/>
      <c r="S9791"/>
      <c r="U9791"/>
      <c r="V9791"/>
      <c r="X9791"/>
      <c r="Y9791"/>
      <c r="AA9791"/>
      <c r="AB9791"/>
      <c r="AD9791"/>
      <c r="AE9791"/>
      <c r="AG9791"/>
      <c r="AH9791"/>
      <c r="AJ9791"/>
      <c r="AK9791"/>
      <c r="AM9791"/>
      <c r="AN9791"/>
      <c r="AP9791"/>
      <c r="AQ9791"/>
      <c r="AS9791"/>
      <c r="AT9791"/>
    </row>
    <row r="9792" spans="18:46">
      <c r="R9792"/>
      <c r="S9792"/>
      <c r="U9792"/>
      <c r="V9792"/>
      <c r="X9792"/>
      <c r="Y9792"/>
      <c r="AA9792"/>
      <c r="AB9792"/>
      <c r="AD9792"/>
      <c r="AE9792"/>
      <c r="AG9792"/>
      <c r="AH9792"/>
      <c r="AJ9792"/>
      <c r="AK9792"/>
      <c r="AM9792"/>
      <c r="AN9792"/>
      <c r="AP9792"/>
      <c r="AQ9792"/>
      <c r="AS9792"/>
      <c r="AT9792"/>
    </row>
    <row r="9793" spans="18:46">
      <c r="R9793"/>
      <c r="S9793"/>
      <c r="U9793"/>
      <c r="V9793"/>
      <c r="X9793"/>
      <c r="Y9793"/>
      <c r="AA9793"/>
      <c r="AB9793"/>
      <c r="AD9793"/>
      <c r="AE9793"/>
      <c r="AG9793"/>
      <c r="AH9793"/>
      <c r="AJ9793"/>
      <c r="AK9793"/>
      <c r="AM9793"/>
      <c r="AN9793"/>
      <c r="AP9793"/>
      <c r="AQ9793"/>
      <c r="AS9793"/>
      <c r="AT9793"/>
    </row>
    <row r="9794" spans="18:46">
      <c r="R9794"/>
      <c r="S9794"/>
      <c r="U9794"/>
      <c r="V9794"/>
      <c r="X9794"/>
      <c r="Y9794"/>
      <c r="AA9794"/>
      <c r="AB9794"/>
      <c r="AD9794"/>
      <c r="AE9794"/>
      <c r="AG9794"/>
      <c r="AH9794"/>
      <c r="AJ9794"/>
      <c r="AK9794"/>
      <c r="AM9794"/>
      <c r="AN9794"/>
      <c r="AP9794"/>
      <c r="AQ9794"/>
      <c r="AS9794"/>
      <c r="AT9794"/>
    </row>
    <row r="9795" spans="18:46">
      <c r="R9795"/>
      <c r="S9795"/>
      <c r="U9795"/>
      <c r="V9795"/>
      <c r="X9795"/>
      <c r="Y9795"/>
      <c r="AA9795"/>
      <c r="AB9795"/>
      <c r="AD9795"/>
      <c r="AE9795"/>
      <c r="AG9795"/>
      <c r="AH9795"/>
      <c r="AJ9795"/>
      <c r="AK9795"/>
      <c r="AM9795"/>
      <c r="AN9795"/>
      <c r="AP9795"/>
      <c r="AQ9795"/>
      <c r="AS9795"/>
      <c r="AT9795"/>
    </row>
    <row r="9796" spans="18:46">
      <c r="R9796"/>
      <c r="S9796"/>
      <c r="U9796"/>
      <c r="V9796"/>
      <c r="X9796"/>
      <c r="Y9796"/>
      <c r="AA9796"/>
      <c r="AB9796"/>
      <c r="AD9796"/>
      <c r="AE9796"/>
      <c r="AG9796"/>
      <c r="AH9796"/>
      <c r="AJ9796"/>
      <c r="AK9796"/>
      <c r="AM9796"/>
      <c r="AN9796"/>
      <c r="AP9796"/>
      <c r="AQ9796"/>
      <c r="AS9796"/>
      <c r="AT9796"/>
    </row>
    <row r="9797" spans="18:46">
      <c r="R9797"/>
      <c r="S9797"/>
      <c r="U9797"/>
      <c r="V9797"/>
      <c r="X9797"/>
      <c r="Y9797"/>
      <c r="AA9797"/>
      <c r="AB9797"/>
      <c r="AD9797"/>
      <c r="AE9797"/>
      <c r="AG9797"/>
      <c r="AH9797"/>
      <c r="AJ9797"/>
      <c r="AK9797"/>
      <c r="AM9797"/>
      <c r="AN9797"/>
      <c r="AP9797"/>
      <c r="AQ9797"/>
      <c r="AS9797"/>
      <c r="AT9797"/>
    </row>
    <row r="9798" spans="18:46">
      <c r="R9798"/>
      <c r="S9798"/>
      <c r="U9798"/>
      <c r="V9798"/>
      <c r="X9798"/>
      <c r="Y9798"/>
      <c r="AA9798"/>
      <c r="AB9798"/>
      <c r="AD9798"/>
      <c r="AE9798"/>
      <c r="AG9798"/>
      <c r="AH9798"/>
      <c r="AJ9798"/>
      <c r="AK9798"/>
      <c r="AM9798"/>
      <c r="AN9798"/>
      <c r="AP9798"/>
      <c r="AQ9798"/>
      <c r="AS9798"/>
      <c r="AT9798"/>
    </row>
    <row r="9799" spans="18:46">
      <c r="R9799"/>
      <c r="S9799"/>
      <c r="U9799"/>
      <c r="V9799"/>
      <c r="X9799"/>
      <c r="Y9799"/>
      <c r="AA9799"/>
      <c r="AB9799"/>
      <c r="AD9799"/>
      <c r="AE9799"/>
      <c r="AG9799"/>
      <c r="AH9799"/>
      <c r="AJ9799"/>
      <c r="AK9799"/>
      <c r="AM9799"/>
      <c r="AN9799"/>
      <c r="AP9799"/>
      <c r="AQ9799"/>
      <c r="AS9799"/>
      <c r="AT9799"/>
    </row>
    <row r="9800" spans="18:46">
      <c r="R9800"/>
      <c r="S9800"/>
      <c r="U9800"/>
      <c r="V9800"/>
      <c r="X9800"/>
      <c r="Y9800"/>
      <c r="AA9800"/>
      <c r="AB9800"/>
      <c r="AD9800"/>
      <c r="AE9800"/>
      <c r="AG9800"/>
      <c r="AH9800"/>
      <c r="AJ9800"/>
      <c r="AK9800"/>
      <c r="AM9800"/>
      <c r="AN9800"/>
      <c r="AP9800"/>
      <c r="AQ9800"/>
      <c r="AS9800"/>
      <c r="AT9800"/>
    </row>
    <row r="9801" spans="18:46">
      <c r="R9801"/>
      <c r="S9801"/>
      <c r="U9801"/>
      <c r="V9801"/>
      <c r="X9801"/>
      <c r="Y9801"/>
      <c r="AA9801"/>
      <c r="AB9801"/>
      <c r="AD9801"/>
      <c r="AE9801"/>
      <c r="AG9801"/>
      <c r="AH9801"/>
      <c r="AJ9801"/>
      <c r="AK9801"/>
      <c r="AM9801"/>
      <c r="AN9801"/>
      <c r="AP9801"/>
      <c r="AQ9801"/>
      <c r="AS9801"/>
      <c r="AT9801"/>
    </row>
    <row r="9802" spans="18:46">
      <c r="R9802"/>
      <c r="S9802"/>
      <c r="U9802"/>
      <c r="V9802"/>
      <c r="X9802"/>
      <c r="Y9802"/>
      <c r="AA9802"/>
      <c r="AB9802"/>
      <c r="AD9802"/>
      <c r="AE9802"/>
      <c r="AG9802"/>
      <c r="AH9802"/>
      <c r="AJ9802"/>
      <c r="AK9802"/>
      <c r="AM9802"/>
      <c r="AN9802"/>
      <c r="AP9802"/>
      <c r="AQ9802"/>
      <c r="AS9802"/>
      <c r="AT9802"/>
    </row>
    <row r="9803" spans="18:46">
      <c r="R9803"/>
      <c r="S9803"/>
      <c r="U9803"/>
      <c r="V9803"/>
      <c r="X9803"/>
      <c r="Y9803"/>
      <c r="AA9803"/>
      <c r="AB9803"/>
      <c r="AD9803"/>
      <c r="AE9803"/>
      <c r="AG9803"/>
      <c r="AH9803"/>
      <c r="AJ9803"/>
      <c r="AK9803"/>
      <c r="AM9803"/>
      <c r="AN9803"/>
      <c r="AP9803"/>
      <c r="AQ9803"/>
      <c r="AS9803"/>
      <c r="AT9803"/>
    </row>
    <row r="9804" spans="18:46">
      <c r="R9804"/>
      <c r="S9804"/>
      <c r="U9804"/>
      <c r="V9804"/>
      <c r="X9804"/>
      <c r="Y9804"/>
      <c r="AA9804"/>
      <c r="AB9804"/>
      <c r="AD9804"/>
      <c r="AE9804"/>
      <c r="AG9804"/>
      <c r="AH9804"/>
      <c r="AJ9804"/>
      <c r="AK9804"/>
      <c r="AM9804"/>
      <c r="AN9804"/>
      <c r="AP9804"/>
      <c r="AQ9804"/>
      <c r="AS9804"/>
      <c r="AT9804"/>
    </row>
    <row r="9805" spans="18:46">
      <c r="R9805"/>
      <c r="S9805"/>
      <c r="U9805"/>
      <c r="V9805"/>
      <c r="X9805"/>
      <c r="Y9805"/>
      <c r="AA9805"/>
      <c r="AB9805"/>
      <c r="AD9805"/>
      <c r="AE9805"/>
      <c r="AG9805"/>
      <c r="AH9805"/>
      <c r="AJ9805"/>
      <c r="AK9805"/>
      <c r="AM9805"/>
      <c r="AN9805"/>
      <c r="AP9805"/>
      <c r="AQ9805"/>
      <c r="AS9805"/>
      <c r="AT9805"/>
    </row>
    <row r="9806" spans="18:46">
      <c r="R9806"/>
      <c r="S9806"/>
      <c r="U9806"/>
      <c r="V9806"/>
      <c r="X9806"/>
      <c r="Y9806"/>
      <c r="AA9806"/>
      <c r="AB9806"/>
      <c r="AD9806"/>
      <c r="AE9806"/>
      <c r="AG9806"/>
      <c r="AH9806"/>
      <c r="AJ9806"/>
      <c r="AK9806"/>
      <c r="AM9806"/>
      <c r="AN9806"/>
      <c r="AP9806"/>
      <c r="AQ9806"/>
      <c r="AS9806"/>
      <c r="AT9806"/>
    </row>
    <row r="9807" spans="18:46">
      <c r="R9807"/>
      <c r="S9807"/>
      <c r="U9807"/>
      <c r="V9807"/>
      <c r="X9807"/>
      <c r="Y9807"/>
      <c r="AA9807"/>
      <c r="AB9807"/>
      <c r="AD9807"/>
      <c r="AE9807"/>
      <c r="AG9807"/>
      <c r="AH9807"/>
      <c r="AJ9807"/>
      <c r="AK9807"/>
      <c r="AM9807"/>
      <c r="AN9807"/>
      <c r="AP9807"/>
      <c r="AQ9807"/>
      <c r="AS9807"/>
      <c r="AT9807"/>
    </row>
    <row r="9808" spans="18:46">
      <c r="R9808"/>
      <c r="S9808"/>
      <c r="U9808"/>
      <c r="V9808"/>
      <c r="X9808"/>
      <c r="Y9808"/>
      <c r="AA9808"/>
      <c r="AB9808"/>
      <c r="AD9808"/>
      <c r="AE9808"/>
      <c r="AG9808"/>
      <c r="AH9808"/>
      <c r="AJ9808"/>
      <c r="AK9808"/>
      <c r="AM9808"/>
      <c r="AN9808"/>
      <c r="AP9808"/>
      <c r="AQ9808"/>
      <c r="AS9808"/>
      <c r="AT9808"/>
    </row>
    <row r="9809" spans="18:46">
      <c r="R9809"/>
      <c r="S9809"/>
      <c r="U9809"/>
      <c r="V9809"/>
      <c r="X9809"/>
      <c r="Y9809"/>
      <c r="AA9809"/>
      <c r="AB9809"/>
      <c r="AD9809"/>
      <c r="AE9809"/>
      <c r="AG9809"/>
      <c r="AH9809"/>
      <c r="AJ9809"/>
      <c r="AK9809"/>
      <c r="AM9809"/>
      <c r="AN9809"/>
      <c r="AP9809"/>
      <c r="AQ9809"/>
      <c r="AS9809"/>
      <c r="AT9809"/>
    </row>
    <row r="9810" spans="18:46">
      <c r="R9810"/>
      <c r="S9810"/>
      <c r="U9810"/>
      <c r="V9810"/>
      <c r="X9810"/>
      <c r="Y9810"/>
      <c r="AA9810"/>
      <c r="AB9810"/>
      <c r="AD9810"/>
      <c r="AE9810"/>
      <c r="AG9810"/>
      <c r="AH9810"/>
      <c r="AJ9810"/>
      <c r="AK9810"/>
      <c r="AM9810"/>
      <c r="AN9810"/>
      <c r="AP9810"/>
      <c r="AQ9810"/>
      <c r="AS9810"/>
      <c r="AT9810"/>
    </row>
    <row r="9811" spans="18:46">
      <c r="R9811"/>
      <c r="S9811"/>
      <c r="U9811"/>
      <c r="V9811"/>
      <c r="X9811"/>
      <c r="Y9811"/>
      <c r="AA9811"/>
      <c r="AB9811"/>
      <c r="AD9811"/>
      <c r="AE9811"/>
      <c r="AG9811"/>
      <c r="AH9811"/>
      <c r="AJ9811"/>
      <c r="AK9811"/>
      <c r="AM9811"/>
      <c r="AN9811"/>
      <c r="AP9811"/>
      <c r="AQ9811"/>
      <c r="AS9811"/>
      <c r="AT9811"/>
    </row>
    <row r="9812" spans="18:46">
      <c r="R9812"/>
      <c r="S9812"/>
      <c r="U9812"/>
      <c r="V9812"/>
      <c r="X9812"/>
      <c r="Y9812"/>
      <c r="AA9812"/>
      <c r="AB9812"/>
      <c r="AD9812"/>
      <c r="AE9812"/>
      <c r="AG9812"/>
      <c r="AH9812"/>
      <c r="AJ9812"/>
      <c r="AK9812"/>
      <c r="AM9812"/>
      <c r="AN9812"/>
      <c r="AP9812"/>
      <c r="AQ9812"/>
      <c r="AS9812"/>
      <c r="AT9812"/>
    </row>
    <row r="9813" spans="18:46">
      <c r="R9813"/>
      <c r="S9813"/>
      <c r="U9813"/>
      <c r="V9813"/>
      <c r="X9813"/>
      <c r="Y9813"/>
      <c r="AA9813"/>
      <c r="AB9813"/>
      <c r="AD9813"/>
      <c r="AE9813"/>
      <c r="AG9813"/>
      <c r="AH9813"/>
      <c r="AJ9813"/>
      <c r="AK9813"/>
      <c r="AM9813"/>
      <c r="AN9813"/>
      <c r="AP9813"/>
      <c r="AQ9813"/>
      <c r="AS9813"/>
      <c r="AT9813"/>
    </row>
    <row r="9814" spans="18:46">
      <c r="R9814"/>
      <c r="S9814"/>
      <c r="U9814"/>
      <c r="V9814"/>
      <c r="X9814"/>
      <c r="Y9814"/>
      <c r="AA9814"/>
      <c r="AB9814"/>
      <c r="AD9814"/>
      <c r="AE9814"/>
      <c r="AG9814"/>
      <c r="AH9814"/>
      <c r="AJ9814"/>
      <c r="AK9814"/>
      <c r="AM9814"/>
      <c r="AN9814"/>
      <c r="AP9814"/>
      <c r="AQ9814"/>
      <c r="AS9814"/>
      <c r="AT9814"/>
    </row>
    <row r="9815" spans="18:46">
      <c r="R9815"/>
      <c r="S9815"/>
      <c r="U9815"/>
      <c r="V9815"/>
      <c r="X9815"/>
      <c r="Y9815"/>
      <c r="AA9815"/>
      <c r="AB9815"/>
      <c r="AD9815"/>
      <c r="AE9815"/>
      <c r="AG9815"/>
      <c r="AH9815"/>
      <c r="AJ9815"/>
      <c r="AK9815"/>
      <c r="AM9815"/>
      <c r="AN9815"/>
      <c r="AP9815"/>
      <c r="AQ9815"/>
      <c r="AS9815"/>
      <c r="AT9815"/>
    </row>
    <row r="9816" spans="18:46">
      <c r="R9816"/>
      <c r="S9816"/>
      <c r="U9816"/>
      <c r="V9816"/>
      <c r="X9816"/>
      <c r="Y9816"/>
      <c r="AA9816"/>
      <c r="AB9816"/>
      <c r="AD9816"/>
      <c r="AE9816"/>
      <c r="AG9816"/>
      <c r="AH9816"/>
      <c r="AJ9816"/>
      <c r="AK9816"/>
      <c r="AM9816"/>
      <c r="AN9816"/>
      <c r="AP9816"/>
      <c r="AQ9816"/>
      <c r="AS9816"/>
      <c r="AT9816"/>
    </row>
    <row r="9817" spans="18:46">
      <c r="R9817"/>
      <c r="S9817"/>
      <c r="U9817"/>
      <c r="V9817"/>
      <c r="X9817"/>
      <c r="Y9817"/>
      <c r="AA9817"/>
      <c r="AB9817"/>
      <c r="AD9817"/>
      <c r="AE9817"/>
      <c r="AG9817"/>
      <c r="AH9817"/>
      <c r="AJ9817"/>
      <c r="AK9817"/>
      <c r="AM9817"/>
      <c r="AN9817"/>
      <c r="AP9817"/>
      <c r="AQ9817"/>
      <c r="AS9817"/>
      <c r="AT9817"/>
    </row>
    <row r="9818" spans="18:46">
      <c r="R9818"/>
      <c r="S9818"/>
      <c r="U9818"/>
      <c r="V9818"/>
      <c r="X9818"/>
      <c r="Y9818"/>
      <c r="AA9818"/>
      <c r="AB9818"/>
      <c r="AD9818"/>
      <c r="AE9818"/>
      <c r="AG9818"/>
      <c r="AH9818"/>
      <c r="AJ9818"/>
      <c r="AK9818"/>
      <c r="AM9818"/>
      <c r="AN9818"/>
      <c r="AP9818"/>
      <c r="AQ9818"/>
      <c r="AS9818"/>
      <c r="AT9818"/>
    </row>
    <row r="9819" spans="18:46">
      <c r="R9819"/>
      <c r="S9819"/>
      <c r="U9819"/>
      <c r="V9819"/>
      <c r="X9819"/>
      <c r="Y9819"/>
      <c r="AA9819"/>
      <c r="AB9819"/>
      <c r="AD9819"/>
      <c r="AE9819"/>
      <c r="AG9819"/>
      <c r="AH9819"/>
      <c r="AJ9819"/>
      <c r="AK9819"/>
      <c r="AM9819"/>
      <c r="AN9819"/>
      <c r="AP9819"/>
      <c r="AQ9819"/>
      <c r="AS9819"/>
      <c r="AT9819"/>
    </row>
    <row r="9820" spans="18:46">
      <c r="R9820"/>
      <c r="S9820"/>
      <c r="U9820"/>
      <c r="V9820"/>
      <c r="X9820"/>
      <c r="Y9820"/>
      <c r="AA9820"/>
      <c r="AB9820"/>
      <c r="AD9820"/>
      <c r="AE9820"/>
      <c r="AG9820"/>
      <c r="AH9820"/>
      <c r="AJ9820"/>
      <c r="AK9820"/>
      <c r="AM9820"/>
      <c r="AN9820"/>
      <c r="AP9820"/>
      <c r="AQ9820"/>
      <c r="AS9820"/>
      <c r="AT9820"/>
    </row>
    <row r="9821" spans="18:46">
      <c r="R9821"/>
      <c r="S9821"/>
      <c r="U9821"/>
      <c r="V9821"/>
      <c r="X9821"/>
      <c r="Y9821"/>
      <c r="AA9821"/>
      <c r="AB9821"/>
      <c r="AD9821"/>
      <c r="AE9821"/>
      <c r="AG9821"/>
      <c r="AH9821"/>
      <c r="AJ9821"/>
      <c r="AK9821"/>
      <c r="AM9821"/>
      <c r="AN9821"/>
      <c r="AP9821"/>
      <c r="AQ9821"/>
      <c r="AS9821"/>
      <c r="AT9821"/>
    </row>
    <row r="9822" spans="18:46">
      <c r="R9822"/>
      <c r="S9822"/>
      <c r="U9822"/>
      <c r="V9822"/>
      <c r="X9822"/>
      <c r="Y9822"/>
      <c r="AA9822"/>
      <c r="AB9822"/>
      <c r="AD9822"/>
      <c r="AE9822"/>
      <c r="AG9822"/>
      <c r="AH9822"/>
      <c r="AJ9822"/>
      <c r="AK9822"/>
      <c r="AM9822"/>
      <c r="AN9822"/>
      <c r="AP9822"/>
      <c r="AQ9822"/>
      <c r="AS9822"/>
      <c r="AT9822"/>
    </row>
    <row r="9823" spans="18:46">
      <c r="R9823"/>
      <c r="S9823"/>
      <c r="U9823"/>
      <c r="V9823"/>
      <c r="X9823"/>
      <c r="Y9823"/>
      <c r="AA9823"/>
      <c r="AB9823"/>
      <c r="AD9823"/>
      <c r="AE9823"/>
      <c r="AG9823"/>
      <c r="AH9823"/>
      <c r="AJ9823"/>
      <c r="AK9823"/>
      <c r="AM9823"/>
      <c r="AN9823"/>
      <c r="AP9823"/>
      <c r="AQ9823"/>
      <c r="AS9823"/>
      <c r="AT9823"/>
    </row>
    <row r="9824" spans="18:46">
      <c r="R9824"/>
      <c r="S9824"/>
      <c r="U9824"/>
      <c r="V9824"/>
      <c r="X9824"/>
      <c r="Y9824"/>
      <c r="AA9824"/>
      <c r="AB9824"/>
      <c r="AD9824"/>
      <c r="AE9824"/>
      <c r="AG9824"/>
      <c r="AH9824"/>
      <c r="AJ9824"/>
      <c r="AK9824"/>
      <c r="AM9824"/>
      <c r="AN9824"/>
      <c r="AP9824"/>
      <c r="AQ9824"/>
      <c r="AS9824"/>
      <c r="AT9824"/>
    </row>
    <row r="9825" spans="18:46">
      <c r="R9825"/>
      <c r="S9825"/>
      <c r="U9825"/>
      <c r="V9825"/>
      <c r="X9825"/>
      <c r="Y9825"/>
      <c r="AA9825"/>
      <c r="AB9825"/>
      <c r="AD9825"/>
      <c r="AE9825"/>
      <c r="AG9825"/>
      <c r="AH9825"/>
      <c r="AJ9825"/>
      <c r="AK9825"/>
      <c r="AM9825"/>
      <c r="AN9825"/>
      <c r="AP9825"/>
      <c r="AQ9825"/>
      <c r="AS9825"/>
      <c r="AT9825"/>
    </row>
    <row r="9826" spans="18:46">
      <c r="R9826"/>
      <c r="S9826"/>
      <c r="U9826"/>
      <c r="V9826"/>
      <c r="X9826"/>
      <c r="Y9826"/>
      <c r="AA9826"/>
      <c r="AB9826"/>
      <c r="AD9826"/>
      <c r="AE9826"/>
      <c r="AG9826"/>
      <c r="AH9826"/>
      <c r="AJ9826"/>
      <c r="AK9826"/>
      <c r="AM9826"/>
      <c r="AN9826"/>
      <c r="AP9826"/>
      <c r="AQ9826"/>
      <c r="AS9826"/>
      <c r="AT9826"/>
    </row>
    <row r="9827" spans="18:46">
      <c r="R9827"/>
      <c r="S9827"/>
      <c r="U9827"/>
      <c r="V9827"/>
      <c r="X9827"/>
      <c r="Y9827"/>
      <c r="AA9827"/>
      <c r="AB9827"/>
      <c r="AD9827"/>
      <c r="AE9827"/>
      <c r="AG9827"/>
      <c r="AH9827"/>
      <c r="AJ9827"/>
      <c r="AK9827"/>
      <c r="AM9827"/>
      <c r="AN9827"/>
      <c r="AP9827"/>
      <c r="AQ9827"/>
      <c r="AS9827"/>
      <c r="AT9827"/>
    </row>
    <row r="9828" spans="18:46">
      <c r="R9828"/>
      <c r="S9828"/>
      <c r="U9828"/>
      <c r="V9828"/>
      <c r="X9828"/>
      <c r="Y9828"/>
      <c r="AA9828"/>
      <c r="AB9828"/>
      <c r="AD9828"/>
      <c r="AE9828"/>
      <c r="AG9828"/>
      <c r="AH9828"/>
      <c r="AJ9828"/>
      <c r="AK9828"/>
      <c r="AM9828"/>
      <c r="AN9828"/>
      <c r="AP9828"/>
      <c r="AQ9828"/>
      <c r="AS9828"/>
      <c r="AT9828"/>
    </row>
    <row r="9829" spans="18:46">
      <c r="R9829"/>
      <c r="S9829"/>
      <c r="U9829"/>
      <c r="V9829"/>
      <c r="X9829"/>
      <c r="Y9829"/>
      <c r="AA9829"/>
      <c r="AB9829"/>
      <c r="AD9829"/>
      <c r="AE9829"/>
      <c r="AG9829"/>
      <c r="AH9829"/>
      <c r="AJ9829"/>
      <c r="AK9829"/>
      <c r="AM9829"/>
      <c r="AN9829"/>
      <c r="AP9829"/>
      <c r="AQ9829"/>
      <c r="AS9829"/>
      <c r="AT9829"/>
    </row>
    <row r="9830" spans="18:46">
      <c r="R9830"/>
      <c r="S9830"/>
      <c r="U9830"/>
      <c r="V9830"/>
      <c r="X9830"/>
      <c r="Y9830"/>
      <c r="AA9830"/>
      <c r="AB9830"/>
      <c r="AD9830"/>
      <c r="AE9830"/>
      <c r="AG9830"/>
      <c r="AH9830"/>
      <c r="AJ9830"/>
      <c r="AK9830"/>
      <c r="AM9830"/>
      <c r="AN9830"/>
      <c r="AP9830"/>
      <c r="AQ9830"/>
      <c r="AS9830"/>
      <c r="AT9830"/>
    </row>
    <row r="9831" spans="18:46">
      <c r="R9831"/>
      <c r="S9831"/>
      <c r="U9831"/>
      <c r="V9831"/>
      <c r="X9831"/>
      <c r="Y9831"/>
      <c r="AA9831"/>
      <c r="AB9831"/>
      <c r="AD9831"/>
      <c r="AE9831"/>
      <c r="AG9831"/>
      <c r="AH9831"/>
      <c r="AJ9831"/>
      <c r="AK9831"/>
      <c r="AM9831"/>
      <c r="AN9831"/>
      <c r="AP9831"/>
      <c r="AQ9831"/>
      <c r="AS9831"/>
      <c r="AT9831"/>
    </row>
    <row r="9832" spans="18:46">
      <c r="R9832"/>
      <c r="S9832"/>
      <c r="U9832"/>
      <c r="V9832"/>
      <c r="X9832"/>
      <c r="Y9832"/>
      <c r="AA9832"/>
      <c r="AB9832"/>
      <c r="AD9832"/>
      <c r="AE9832"/>
      <c r="AG9832"/>
      <c r="AH9832"/>
      <c r="AJ9832"/>
      <c r="AK9832"/>
      <c r="AM9832"/>
      <c r="AN9832"/>
      <c r="AP9832"/>
      <c r="AQ9832"/>
      <c r="AS9832"/>
      <c r="AT9832"/>
    </row>
    <row r="9833" spans="18:46">
      <c r="R9833"/>
      <c r="S9833"/>
      <c r="U9833"/>
      <c r="V9833"/>
      <c r="X9833"/>
      <c r="Y9833"/>
      <c r="AA9833"/>
      <c r="AB9833"/>
      <c r="AD9833"/>
      <c r="AE9833"/>
      <c r="AG9833"/>
      <c r="AH9833"/>
      <c r="AJ9833"/>
      <c r="AK9833"/>
      <c r="AM9833"/>
      <c r="AN9833"/>
      <c r="AP9833"/>
      <c r="AQ9833"/>
      <c r="AS9833"/>
      <c r="AT9833"/>
    </row>
    <row r="9834" spans="18:46">
      <c r="R9834"/>
      <c r="S9834"/>
      <c r="U9834"/>
      <c r="V9834"/>
      <c r="X9834"/>
      <c r="Y9834"/>
      <c r="AA9834"/>
      <c r="AB9834"/>
      <c r="AD9834"/>
      <c r="AE9834"/>
      <c r="AG9834"/>
      <c r="AH9834"/>
      <c r="AJ9834"/>
      <c r="AK9834"/>
      <c r="AM9834"/>
      <c r="AN9834"/>
      <c r="AP9834"/>
      <c r="AQ9834"/>
      <c r="AS9834"/>
      <c r="AT9834"/>
    </row>
    <row r="9835" spans="18:46">
      <c r="R9835"/>
      <c r="S9835"/>
      <c r="U9835"/>
      <c r="V9835"/>
      <c r="X9835"/>
      <c r="Y9835"/>
      <c r="AA9835"/>
      <c r="AB9835"/>
      <c r="AD9835"/>
      <c r="AE9835"/>
      <c r="AG9835"/>
      <c r="AH9835"/>
      <c r="AJ9835"/>
      <c r="AK9835"/>
      <c r="AM9835"/>
      <c r="AN9835"/>
      <c r="AP9835"/>
      <c r="AQ9835"/>
      <c r="AS9835"/>
      <c r="AT9835"/>
    </row>
    <row r="9836" spans="18:46">
      <c r="R9836"/>
      <c r="S9836"/>
      <c r="U9836"/>
      <c r="V9836"/>
      <c r="X9836"/>
      <c r="Y9836"/>
      <c r="AA9836"/>
      <c r="AB9836"/>
      <c r="AD9836"/>
      <c r="AE9836"/>
      <c r="AG9836"/>
      <c r="AH9836"/>
      <c r="AJ9836"/>
      <c r="AK9836"/>
      <c r="AM9836"/>
      <c r="AN9836"/>
      <c r="AP9836"/>
      <c r="AQ9836"/>
      <c r="AS9836"/>
      <c r="AT9836"/>
    </row>
    <row r="9837" spans="18:46">
      <c r="R9837"/>
      <c r="S9837"/>
      <c r="U9837"/>
      <c r="V9837"/>
      <c r="X9837"/>
      <c r="Y9837"/>
      <c r="AA9837"/>
      <c r="AB9837"/>
      <c r="AD9837"/>
      <c r="AE9837"/>
      <c r="AG9837"/>
      <c r="AH9837"/>
      <c r="AJ9837"/>
      <c r="AK9837"/>
      <c r="AM9837"/>
      <c r="AN9837"/>
      <c r="AP9837"/>
      <c r="AQ9837"/>
      <c r="AS9837"/>
      <c r="AT9837"/>
    </row>
    <row r="9838" spans="18:46">
      <c r="R9838"/>
      <c r="S9838"/>
      <c r="U9838"/>
      <c r="V9838"/>
      <c r="X9838"/>
      <c r="Y9838"/>
      <c r="AA9838"/>
      <c r="AB9838"/>
      <c r="AD9838"/>
      <c r="AE9838"/>
      <c r="AG9838"/>
      <c r="AH9838"/>
      <c r="AJ9838"/>
      <c r="AK9838"/>
      <c r="AM9838"/>
      <c r="AN9838"/>
      <c r="AP9838"/>
      <c r="AQ9838"/>
      <c r="AS9838"/>
      <c r="AT9838"/>
    </row>
    <row r="9839" spans="18:46">
      <c r="R9839"/>
      <c r="S9839"/>
      <c r="U9839"/>
      <c r="V9839"/>
      <c r="X9839"/>
      <c r="Y9839"/>
      <c r="AA9839"/>
      <c r="AB9839"/>
      <c r="AD9839"/>
      <c r="AE9839"/>
      <c r="AG9839"/>
      <c r="AH9839"/>
      <c r="AJ9839"/>
      <c r="AK9839"/>
      <c r="AM9839"/>
      <c r="AN9839"/>
      <c r="AP9839"/>
      <c r="AQ9839"/>
      <c r="AS9839"/>
      <c r="AT9839"/>
    </row>
    <row r="9840" spans="18:46">
      <c r="R9840"/>
      <c r="S9840"/>
      <c r="U9840"/>
      <c r="V9840"/>
      <c r="X9840"/>
      <c r="Y9840"/>
      <c r="AA9840"/>
      <c r="AB9840"/>
      <c r="AD9840"/>
      <c r="AE9840"/>
      <c r="AG9840"/>
      <c r="AH9840"/>
      <c r="AJ9840"/>
      <c r="AK9840"/>
      <c r="AM9840"/>
      <c r="AN9840"/>
      <c r="AP9840"/>
      <c r="AQ9840"/>
      <c r="AS9840"/>
      <c r="AT9840"/>
    </row>
    <row r="9841" spans="18:46">
      <c r="R9841"/>
      <c r="S9841"/>
      <c r="U9841"/>
      <c r="V9841"/>
      <c r="X9841"/>
      <c r="Y9841"/>
      <c r="AA9841"/>
      <c r="AB9841"/>
      <c r="AD9841"/>
      <c r="AE9841"/>
      <c r="AG9841"/>
      <c r="AH9841"/>
      <c r="AJ9841"/>
      <c r="AK9841"/>
      <c r="AM9841"/>
      <c r="AN9841"/>
      <c r="AP9841"/>
      <c r="AQ9841"/>
      <c r="AS9841"/>
      <c r="AT9841"/>
    </row>
    <row r="9842" spans="18:46">
      <c r="R9842"/>
      <c r="S9842"/>
      <c r="U9842"/>
      <c r="V9842"/>
      <c r="X9842"/>
      <c r="Y9842"/>
      <c r="AA9842"/>
      <c r="AB9842"/>
      <c r="AD9842"/>
      <c r="AE9842"/>
      <c r="AG9842"/>
      <c r="AH9842"/>
      <c r="AJ9842"/>
      <c r="AK9842"/>
      <c r="AM9842"/>
      <c r="AN9842"/>
      <c r="AP9842"/>
      <c r="AQ9842"/>
      <c r="AS9842"/>
      <c r="AT9842"/>
    </row>
    <row r="9843" spans="18:46">
      <c r="R9843"/>
      <c r="S9843"/>
      <c r="U9843"/>
      <c r="V9843"/>
      <c r="X9843"/>
      <c r="Y9843"/>
      <c r="AA9843"/>
      <c r="AB9843"/>
      <c r="AD9843"/>
      <c r="AE9843"/>
      <c r="AG9843"/>
      <c r="AH9843"/>
      <c r="AJ9843"/>
      <c r="AK9843"/>
      <c r="AM9843"/>
      <c r="AN9843"/>
      <c r="AP9843"/>
      <c r="AQ9843"/>
      <c r="AS9843"/>
      <c r="AT9843"/>
    </row>
    <row r="9844" spans="18:46">
      <c r="R9844"/>
      <c r="S9844"/>
      <c r="U9844"/>
      <c r="V9844"/>
      <c r="X9844"/>
      <c r="Y9844"/>
      <c r="AA9844"/>
      <c r="AB9844"/>
      <c r="AD9844"/>
      <c r="AE9844"/>
      <c r="AG9844"/>
      <c r="AH9844"/>
      <c r="AJ9844"/>
      <c r="AK9844"/>
      <c r="AM9844"/>
      <c r="AN9844"/>
      <c r="AP9844"/>
      <c r="AQ9844"/>
      <c r="AS9844"/>
      <c r="AT9844"/>
    </row>
    <row r="9845" spans="18:46">
      <c r="R9845"/>
      <c r="S9845"/>
      <c r="U9845"/>
      <c r="V9845"/>
      <c r="X9845"/>
      <c r="Y9845"/>
      <c r="AA9845"/>
      <c r="AB9845"/>
      <c r="AD9845"/>
      <c r="AE9845"/>
      <c r="AG9845"/>
      <c r="AH9845"/>
      <c r="AJ9845"/>
      <c r="AK9845"/>
      <c r="AM9845"/>
      <c r="AN9845"/>
      <c r="AP9845"/>
      <c r="AQ9845"/>
      <c r="AS9845"/>
      <c r="AT9845"/>
    </row>
    <row r="9846" spans="18:46">
      <c r="R9846"/>
      <c r="S9846"/>
      <c r="U9846"/>
      <c r="V9846"/>
      <c r="X9846"/>
      <c r="Y9846"/>
      <c r="AA9846"/>
      <c r="AB9846"/>
      <c r="AD9846"/>
      <c r="AE9846"/>
      <c r="AG9846"/>
      <c r="AH9846"/>
      <c r="AJ9846"/>
      <c r="AK9846"/>
      <c r="AM9846"/>
      <c r="AN9846"/>
      <c r="AP9846"/>
      <c r="AQ9846"/>
      <c r="AS9846"/>
      <c r="AT9846"/>
    </row>
    <row r="9847" spans="18:46">
      <c r="R9847"/>
      <c r="S9847"/>
      <c r="U9847"/>
      <c r="V9847"/>
      <c r="X9847"/>
      <c r="Y9847"/>
      <c r="AA9847"/>
      <c r="AB9847"/>
      <c r="AD9847"/>
      <c r="AE9847"/>
      <c r="AG9847"/>
      <c r="AH9847"/>
      <c r="AJ9847"/>
      <c r="AK9847"/>
      <c r="AM9847"/>
      <c r="AN9847"/>
      <c r="AP9847"/>
      <c r="AQ9847"/>
      <c r="AS9847"/>
      <c r="AT9847"/>
    </row>
    <row r="9848" spans="18:46">
      <c r="R9848"/>
      <c r="S9848"/>
      <c r="U9848"/>
      <c r="V9848"/>
      <c r="X9848"/>
      <c r="Y9848"/>
      <c r="AA9848"/>
      <c r="AB9848"/>
      <c r="AD9848"/>
      <c r="AE9848"/>
      <c r="AG9848"/>
      <c r="AH9848"/>
      <c r="AJ9848"/>
      <c r="AK9848"/>
      <c r="AM9848"/>
      <c r="AN9848"/>
      <c r="AP9848"/>
      <c r="AQ9848"/>
      <c r="AS9848"/>
      <c r="AT9848"/>
    </row>
    <row r="9849" spans="18:46">
      <c r="R9849"/>
      <c r="S9849"/>
      <c r="U9849"/>
      <c r="V9849"/>
      <c r="X9849"/>
      <c r="Y9849"/>
      <c r="AA9849"/>
      <c r="AB9849"/>
      <c r="AD9849"/>
      <c r="AE9849"/>
      <c r="AG9849"/>
      <c r="AH9849"/>
      <c r="AJ9849"/>
      <c r="AK9849"/>
      <c r="AM9849"/>
      <c r="AN9849"/>
      <c r="AP9849"/>
      <c r="AQ9849"/>
      <c r="AS9849"/>
      <c r="AT9849"/>
    </row>
    <row r="9850" spans="18:46">
      <c r="R9850"/>
      <c r="S9850"/>
      <c r="U9850"/>
      <c r="V9850"/>
      <c r="X9850"/>
      <c r="Y9850"/>
      <c r="AA9850"/>
      <c r="AB9850"/>
      <c r="AD9850"/>
      <c r="AE9850"/>
      <c r="AG9850"/>
      <c r="AH9850"/>
      <c r="AJ9850"/>
      <c r="AK9850"/>
      <c r="AM9850"/>
      <c r="AN9850"/>
      <c r="AP9850"/>
      <c r="AQ9850"/>
      <c r="AS9850"/>
      <c r="AT9850"/>
    </row>
    <row r="9851" spans="18:46">
      <c r="R9851"/>
      <c r="S9851"/>
      <c r="U9851"/>
      <c r="V9851"/>
      <c r="X9851"/>
      <c r="Y9851"/>
      <c r="AA9851"/>
      <c r="AB9851"/>
      <c r="AD9851"/>
      <c r="AE9851"/>
      <c r="AG9851"/>
      <c r="AH9851"/>
      <c r="AJ9851"/>
      <c r="AK9851"/>
      <c r="AM9851"/>
      <c r="AN9851"/>
      <c r="AP9851"/>
      <c r="AQ9851"/>
      <c r="AS9851"/>
      <c r="AT9851"/>
    </row>
    <row r="9852" spans="18:46">
      <c r="R9852"/>
      <c r="S9852"/>
      <c r="U9852"/>
      <c r="V9852"/>
      <c r="X9852"/>
      <c r="Y9852"/>
      <c r="AA9852"/>
      <c r="AB9852"/>
      <c r="AD9852"/>
      <c r="AE9852"/>
      <c r="AG9852"/>
      <c r="AH9852"/>
      <c r="AJ9852"/>
      <c r="AK9852"/>
      <c r="AM9852"/>
      <c r="AN9852"/>
      <c r="AP9852"/>
      <c r="AQ9852"/>
      <c r="AS9852"/>
      <c r="AT9852"/>
    </row>
    <row r="9853" spans="18:46">
      <c r="R9853"/>
      <c r="S9853"/>
      <c r="U9853"/>
      <c r="V9853"/>
      <c r="X9853"/>
      <c r="Y9853"/>
      <c r="AA9853"/>
      <c r="AB9853"/>
      <c r="AD9853"/>
      <c r="AE9853"/>
      <c r="AG9853"/>
      <c r="AH9853"/>
      <c r="AJ9853"/>
      <c r="AK9853"/>
      <c r="AM9853"/>
      <c r="AN9853"/>
      <c r="AP9853"/>
      <c r="AQ9853"/>
      <c r="AS9853"/>
      <c r="AT9853"/>
    </row>
    <row r="9854" spans="18:46">
      <c r="R9854"/>
      <c r="S9854"/>
      <c r="U9854"/>
      <c r="V9854"/>
      <c r="X9854"/>
      <c r="Y9854"/>
      <c r="AA9854"/>
      <c r="AB9854"/>
      <c r="AD9854"/>
      <c r="AE9854"/>
      <c r="AG9854"/>
      <c r="AH9854"/>
      <c r="AJ9854"/>
      <c r="AK9854"/>
      <c r="AM9854"/>
      <c r="AN9854"/>
      <c r="AP9854"/>
      <c r="AQ9854"/>
      <c r="AS9854"/>
      <c r="AT9854"/>
    </row>
    <row r="9855" spans="18:46">
      <c r="R9855"/>
      <c r="S9855"/>
      <c r="U9855"/>
      <c r="V9855"/>
      <c r="X9855"/>
      <c r="Y9855"/>
      <c r="AA9855"/>
      <c r="AB9855"/>
      <c r="AD9855"/>
      <c r="AE9855"/>
      <c r="AG9855"/>
      <c r="AH9855"/>
      <c r="AJ9855"/>
      <c r="AK9855"/>
      <c r="AM9855"/>
      <c r="AN9855"/>
      <c r="AP9855"/>
      <c r="AQ9855"/>
      <c r="AS9855"/>
      <c r="AT9855"/>
    </row>
    <row r="9856" spans="18:46">
      <c r="R9856"/>
      <c r="S9856"/>
      <c r="U9856"/>
      <c r="V9856"/>
      <c r="X9856"/>
      <c r="Y9856"/>
      <c r="AA9856"/>
      <c r="AB9856"/>
      <c r="AD9856"/>
      <c r="AE9856"/>
      <c r="AG9856"/>
      <c r="AH9856"/>
      <c r="AJ9856"/>
      <c r="AK9856"/>
      <c r="AM9856"/>
      <c r="AN9856"/>
      <c r="AP9856"/>
      <c r="AQ9856"/>
      <c r="AS9856"/>
      <c r="AT9856"/>
    </row>
    <row r="9857" spans="18:46">
      <c r="R9857"/>
      <c r="S9857"/>
      <c r="U9857"/>
      <c r="V9857"/>
      <c r="X9857"/>
      <c r="Y9857"/>
      <c r="AA9857"/>
      <c r="AB9857"/>
      <c r="AD9857"/>
      <c r="AE9857"/>
      <c r="AG9857"/>
      <c r="AH9857"/>
      <c r="AJ9857"/>
      <c r="AK9857"/>
      <c r="AM9857"/>
      <c r="AN9857"/>
      <c r="AP9857"/>
      <c r="AQ9857"/>
      <c r="AS9857"/>
      <c r="AT9857"/>
    </row>
    <row r="9858" spans="18:46">
      <c r="R9858"/>
      <c r="S9858"/>
      <c r="U9858"/>
      <c r="V9858"/>
      <c r="X9858"/>
      <c r="Y9858"/>
      <c r="AA9858"/>
      <c r="AB9858"/>
      <c r="AD9858"/>
      <c r="AE9858"/>
      <c r="AG9858"/>
      <c r="AH9858"/>
      <c r="AJ9858"/>
      <c r="AK9858"/>
      <c r="AM9858"/>
      <c r="AN9858"/>
      <c r="AP9858"/>
      <c r="AQ9858"/>
      <c r="AS9858"/>
      <c r="AT9858"/>
    </row>
    <row r="9859" spans="18:46">
      <c r="R9859"/>
      <c r="S9859"/>
      <c r="U9859"/>
      <c r="V9859"/>
      <c r="X9859"/>
      <c r="Y9859"/>
      <c r="AA9859"/>
      <c r="AB9859"/>
      <c r="AD9859"/>
      <c r="AE9859"/>
      <c r="AG9859"/>
      <c r="AH9859"/>
      <c r="AJ9859"/>
      <c r="AK9859"/>
      <c r="AM9859"/>
      <c r="AN9859"/>
      <c r="AP9859"/>
      <c r="AQ9859"/>
      <c r="AS9859"/>
      <c r="AT9859"/>
    </row>
    <row r="9860" spans="18:46">
      <c r="R9860"/>
      <c r="S9860"/>
      <c r="U9860"/>
      <c r="V9860"/>
      <c r="X9860"/>
      <c r="Y9860"/>
      <c r="AA9860"/>
      <c r="AB9860"/>
      <c r="AD9860"/>
      <c r="AE9860"/>
      <c r="AG9860"/>
      <c r="AH9860"/>
      <c r="AJ9860"/>
      <c r="AK9860"/>
      <c r="AM9860"/>
      <c r="AN9860"/>
      <c r="AP9860"/>
      <c r="AQ9860"/>
      <c r="AS9860"/>
      <c r="AT9860"/>
    </row>
    <row r="9861" spans="18:46">
      <c r="R9861"/>
      <c r="S9861"/>
      <c r="U9861"/>
      <c r="V9861"/>
      <c r="X9861"/>
      <c r="Y9861"/>
      <c r="AA9861"/>
      <c r="AB9861"/>
      <c r="AD9861"/>
      <c r="AE9861"/>
      <c r="AG9861"/>
      <c r="AH9861"/>
      <c r="AJ9861"/>
      <c r="AK9861"/>
      <c r="AM9861"/>
      <c r="AN9861"/>
      <c r="AP9861"/>
      <c r="AQ9861"/>
      <c r="AS9861"/>
      <c r="AT9861"/>
    </row>
    <row r="9862" spans="18:46">
      <c r="R9862"/>
      <c r="S9862"/>
      <c r="U9862"/>
      <c r="V9862"/>
      <c r="X9862"/>
      <c r="Y9862"/>
      <c r="AA9862"/>
      <c r="AB9862"/>
      <c r="AD9862"/>
      <c r="AE9862"/>
      <c r="AG9862"/>
      <c r="AH9862"/>
      <c r="AJ9862"/>
      <c r="AK9862"/>
      <c r="AM9862"/>
      <c r="AN9862"/>
      <c r="AP9862"/>
      <c r="AQ9862"/>
      <c r="AS9862"/>
      <c r="AT9862"/>
    </row>
    <row r="9863" spans="18:46">
      <c r="R9863"/>
      <c r="S9863"/>
      <c r="U9863"/>
      <c r="V9863"/>
      <c r="X9863"/>
      <c r="Y9863"/>
      <c r="AA9863"/>
      <c r="AB9863"/>
      <c r="AD9863"/>
      <c r="AE9863"/>
      <c r="AG9863"/>
      <c r="AH9863"/>
      <c r="AJ9863"/>
      <c r="AK9863"/>
      <c r="AM9863"/>
      <c r="AN9863"/>
      <c r="AP9863"/>
      <c r="AQ9863"/>
      <c r="AS9863"/>
      <c r="AT9863"/>
    </row>
    <row r="9864" spans="18:46">
      <c r="R9864"/>
      <c r="S9864"/>
      <c r="U9864"/>
      <c r="V9864"/>
      <c r="X9864"/>
      <c r="Y9864"/>
      <c r="AA9864"/>
      <c r="AB9864"/>
      <c r="AD9864"/>
      <c r="AE9864"/>
      <c r="AG9864"/>
      <c r="AH9864"/>
      <c r="AJ9864"/>
      <c r="AK9864"/>
      <c r="AM9864"/>
      <c r="AN9864"/>
      <c r="AP9864"/>
      <c r="AQ9864"/>
      <c r="AS9864"/>
      <c r="AT9864"/>
    </row>
    <row r="9865" spans="18:46">
      <c r="R9865"/>
      <c r="S9865"/>
      <c r="U9865"/>
      <c r="V9865"/>
      <c r="X9865"/>
      <c r="Y9865"/>
      <c r="AA9865"/>
      <c r="AB9865"/>
      <c r="AD9865"/>
      <c r="AE9865"/>
      <c r="AG9865"/>
      <c r="AH9865"/>
      <c r="AJ9865"/>
      <c r="AK9865"/>
      <c r="AM9865"/>
      <c r="AN9865"/>
      <c r="AP9865"/>
      <c r="AQ9865"/>
      <c r="AS9865"/>
      <c r="AT9865"/>
    </row>
    <row r="9866" spans="18:46">
      <c r="R9866"/>
      <c r="S9866"/>
      <c r="U9866"/>
      <c r="V9866"/>
      <c r="X9866"/>
      <c r="Y9866"/>
      <c r="AA9866"/>
      <c r="AB9866"/>
      <c r="AD9866"/>
      <c r="AE9866"/>
      <c r="AG9866"/>
      <c r="AH9866"/>
      <c r="AJ9866"/>
      <c r="AK9866"/>
      <c r="AM9866"/>
      <c r="AN9866"/>
      <c r="AP9866"/>
      <c r="AQ9866"/>
      <c r="AS9866"/>
      <c r="AT9866"/>
    </row>
    <row r="9867" spans="18:46">
      <c r="R9867"/>
      <c r="S9867"/>
      <c r="U9867"/>
      <c r="V9867"/>
      <c r="X9867"/>
      <c r="Y9867"/>
      <c r="AA9867"/>
      <c r="AB9867"/>
      <c r="AD9867"/>
      <c r="AE9867"/>
      <c r="AG9867"/>
      <c r="AH9867"/>
      <c r="AJ9867"/>
      <c r="AK9867"/>
      <c r="AM9867"/>
      <c r="AN9867"/>
      <c r="AP9867"/>
      <c r="AQ9867"/>
      <c r="AS9867"/>
      <c r="AT9867"/>
    </row>
    <row r="9868" spans="18:46">
      <c r="R9868"/>
      <c r="S9868"/>
      <c r="U9868"/>
      <c r="V9868"/>
      <c r="X9868"/>
      <c r="Y9868"/>
      <c r="AA9868"/>
      <c r="AB9868"/>
      <c r="AD9868"/>
      <c r="AE9868"/>
      <c r="AG9868"/>
      <c r="AH9868"/>
      <c r="AJ9868"/>
      <c r="AK9868"/>
      <c r="AM9868"/>
      <c r="AN9868"/>
      <c r="AP9868"/>
      <c r="AQ9868"/>
      <c r="AS9868"/>
      <c r="AT9868"/>
    </row>
    <row r="9869" spans="18:46">
      <c r="R9869"/>
      <c r="S9869"/>
      <c r="U9869"/>
      <c r="V9869"/>
      <c r="X9869"/>
      <c r="Y9869"/>
      <c r="AA9869"/>
      <c r="AB9869"/>
      <c r="AD9869"/>
      <c r="AE9869"/>
      <c r="AG9869"/>
      <c r="AH9869"/>
      <c r="AJ9869"/>
      <c r="AK9869"/>
      <c r="AM9869"/>
      <c r="AN9869"/>
      <c r="AP9869"/>
      <c r="AQ9869"/>
      <c r="AS9869"/>
      <c r="AT9869"/>
    </row>
    <row r="9870" spans="18:46">
      <c r="R9870"/>
      <c r="S9870"/>
      <c r="U9870"/>
      <c r="V9870"/>
      <c r="X9870"/>
      <c r="Y9870"/>
      <c r="AA9870"/>
      <c r="AB9870"/>
      <c r="AD9870"/>
      <c r="AE9870"/>
      <c r="AG9870"/>
      <c r="AH9870"/>
      <c r="AJ9870"/>
      <c r="AK9870"/>
      <c r="AM9870"/>
      <c r="AN9870"/>
      <c r="AP9870"/>
      <c r="AQ9870"/>
      <c r="AS9870"/>
      <c r="AT9870"/>
    </row>
    <row r="9871" spans="18:46">
      <c r="R9871"/>
      <c r="S9871"/>
      <c r="U9871"/>
      <c r="V9871"/>
      <c r="X9871"/>
      <c r="Y9871"/>
      <c r="AA9871"/>
      <c r="AB9871"/>
      <c r="AD9871"/>
      <c r="AE9871"/>
      <c r="AG9871"/>
      <c r="AH9871"/>
      <c r="AJ9871"/>
      <c r="AK9871"/>
      <c r="AM9871"/>
      <c r="AN9871"/>
      <c r="AP9871"/>
      <c r="AQ9871"/>
      <c r="AS9871"/>
      <c r="AT9871"/>
    </row>
    <row r="9872" spans="18:46">
      <c r="R9872"/>
      <c r="S9872"/>
      <c r="U9872"/>
      <c r="V9872"/>
      <c r="X9872"/>
      <c r="Y9872"/>
      <c r="AA9872"/>
      <c r="AB9872"/>
      <c r="AD9872"/>
      <c r="AE9872"/>
      <c r="AG9872"/>
      <c r="AH9872"/>
      <c r="AJ9872"/>
      <c r="AK9872"/>
      <c r="AM9872"/>
      <c r="AN9872"/>
      <c r="AP9872"/>
      <c r="AQ9872"/>
      <c r="AS9872"/>
      <c r="AT9872"/>
    </row>
    <row r="9873" spans="18:46">
      <c r="R9873"/>
      <c r="S9873"/>
      <c r="U9873"/>
      <c r="V9873"/>
      <c r="X9873"/>
      <c r="Y9873"/>
      <c r="AA9873"/>
      <c r="AB9873"/>
      <c r="AD9873"/>
      <c r="AE9873"/>
      <c r="AG9873"/>
      <c r="AH9873"/>
      <c r="AJ9873"/>
      <c r="AK9873"/>
      <c r="AM9873"/>
      <c r="AN9873"/>
      <c r="AP9873"/>
      <c r="AQ9873"/>
      <c r="AS9873"/>
      <c r="AT9873"/>
    </row>
    <row r="9874" spans="18:46">
      <c r="R9874"/>
      <c r="S9874"/>
      <c r="U9874"/>
      <c r="V9874"/>
      <c r="X9874"/>
      <c r="Y9874"/>
      <c r="AA9874"/>
      <c r="AB9874"/>
      <c r="AD9874"/>
      <c r="AE9874"/>
      <c r="AG9874"/>
      <c r="AH9874"/>
      <c r="AJ9874"/>
      <c r="AK9874"/>
      <c r="AM9874"/>
      <c r="AN9874"/>
      <c r="AP9874"/>
      <c r="AQ9874"/>
      <c r="AS9874"/>
      <c r="AT9874"/>
    </row>
    <row r="9875" spans="18:46">
      <c r="R9875"/>
      <c r="S9875"/>
      <c r="U9875"/>
      <c r="V9875"/>
      <c r="X9875"/>
      <c r="Y9875"/>
      <c r="AA9875"/>
      <c r="AB9875"/>
      <c r="AD9875"/>
      <c r="AE9875"/>
      <c r="AG9875"/>
      <c r="AH9875"/>
      <c r="AJ9875"/>
      <c r="AK9875"/>
      <c r="AM9875"/>
      <c r="AN9875"/>
      <c r="AP9875"/>
      <c r="AQ9875"/>
      <c r="AS9875"/>
      <c r="AT9875"/>
    </row>
    <row r="9876" spans="18:46">
      <c r="R9876"/>
      <c r="S9876"/>
      <c r="U9876"/>
      <c r="V9876"/>
      <c r="X9876"/>
      <c r="Y9876"/>
      <c r="AA9876"/>
      <c r="AB9876"/>
      <c r="AD9876"/>
      <c r="AE9876"/>
      <c r="AG9876"/>
      <c r="AH9876"/>
      <c r="AJ9876"/>
      <c r="AK9876"/>
      <c r="AM9876"/>
      <c r="AN9876"/>
      <c r="AP9876"/>
      <c r="AQ9876"/>
      <c r="AS9876"/>
      <c r="AT9876"/>
    </row>
    <row r="9877" spans="18:46">
      <c r="R9877"/>
      <c r="S9877"/>
      <c r="U9877"/>
      <c r="V9877"/>
      <c r="X9877"/>
      <c r="Y9877"/>
      <c r="AA9877"/>
      <c r="AB9877"/>
      <c r="AD9877"/>
      <c r="AE9877"/>
      <c r="AG9877"/>
      <c r="AH9877"/>
      <c r="AJ9877"/>
      <c r="AK9877"/>
      <c r="AM9877"/>
      <c r="AN9877"/>
      <c r="AP9877"/>
      <c r="AQ9877"/>
      <c r="AS9877"/>
      <c r="AT9877"/>
    </row>
    <row r="9878" spans="18:46">
      <c r="R9878"/>
      <c r="S9878"/>
      <c r="U9878"/>
      <c r="V9878"/>
      <c r="X9878"/>
      <c r="Y9878"/>
      <c r="AA9878"/>
      <c r="AB9878"/>
      <c r="AD9878"/>
      <c r="AE9878"/>
      <c r="AG9878"/>
      <c r="AH9878"/>
      <c r="AJ9878"/>
      <c r="AK9878"/>
      <c r="AM9878"/>
      <c r="AN9878"/>
      <c r="AP9878"/>
      <c r="AQ9878"/>
      <c r="AS9878"/>
      <c r="AT9878"/>
    </row>
    <row r="9879" spans="18:46">
      <c r="R9879"/>
      <c r="S9879"/>
      <c r="U9879"/>
      <c r="V9879"/>
      <c r="X9879"/>
      <c r="Y9879"/>
      <c r="AA9879"/>
      <c r="AB9879"/>
      <c r="AD9879"/>
      <c r="AE9879"/>
      <c r="AG9879"/>
      <c r="AH9879"/>
      <c r="AJ9879"/>
      <c r="AK9879"/>
      <c r="AM9879"/>
      <c r="AN9879"/>
      <c r="AP9879"/>
      <c r="AQ9879"/>
      <c r="AS9879"/>
      <c r="AT9879"/>
    </row>
    <row r="9880" spans="18:46">
      <c r="R9880"/>
      <c r="S9880"/>
      <c r="U9880"/>
      <c r="V9880"/>
      <c r="X9880"/>
      <c r="Y9880"/>
      <c r="AA9880"/>
      <c r="AB9880"/>
      <c r="AD9880"/>
      <c r="AE9880"/>
      <c r="AG9880"/>
      <c r="AH9880"/>
      <c r="AJ9880"/>
      <c r="AK9880"/>
      <c r="AM9880"/>
      <c r="AN9880"/>
      <c r="AP9880"/>
      <c r="AQ9880"/>
      <c r="AS9880"/>
      <c r="AT9880"/>
    </row>
    <row r="9881" spans="18:46">
      <c r="R9881"/>
      <c r="S9881"/>
      <c r="U9881"/>
      <c r="V9881"/>
      <c r="X9881"/>
      <c r="Y9881"/>
      <c r="AA9881"/>
      <c r="AB9881"/>
      <c r="AD9881"/>
      <c r="AE9881"/>
      <c r="AG9881"/>
      <c r="AH9881"/>
      <c r="AJ9881"/>
      <c r="AK9881"/>
      <c r="AM9881"/>
      <c r="AN9881"/>
      <c r="AP9881"/>
      <c r="AQ9881"/>
      <c r="AS9881"/>
      <c r="AT9881"/>
    </row>
    <row r="9882" spans="18:46">
      <c r="R9882"/>
      <c r="S9882"/>
      <c r="U9882"/>
      <c r="V9882"/>
      <c r="X9882"/>
      <c r="Y9882"/>
      <c r="AA9882"/>
      <c r="AB9882"/>
      <c r="AD9882"/>
      <c r="AE9882"/>
      <c r="AG9882"/>
      <c r="AH9882"/>
      <c r="AJ9882"/>
      <c r="AK9882"/>
      <c r="AM9882"/>
      <c r="AN9882"/>
      <c r="AP9882"/>
      <c r="AQ9882"/>
      <c r="AS9882"/>
      <c r="AT9882"/>
    </row>
    <row r="9883" spans="18:46">
      <c r="R9883"/>
      <c r="S9883"/>
      <c r="U9883"/>
      <c r="V9883"/>
      <c r="X9883"/>
      <c r="Y9883"/>
      <c r="AA9883"/>
      <c r="AB9883"/>
      <c r="AD9883"/>
      <c r="AE9883"/>
      <c r="AG9883"/>
      <c r="AH9883"/>
      <c r="AJ9883"/>
      <c r="AK9883"/>
      <c r="AM9883"/>
      <c r="AN9883"/>
      <c r="AP9883"/>
      <c r="AQ9883"/>
      <c r="AS9883"/>
      <c r="AT9883"/>
    </row>
    <row r="9884" spans="18:46">
      <c r="R9884"/>
      <c r="S9884"/>
      <c r="U9884"/>
      <c r="V9884"/>
      <c r="X9884"/>
      <c r="Y9884"/>
      <c r="AA9884"/>
      <c r="AB9884"/>
      <c r="AD9884"/>
      <c r="AE9884"/>
      <c r="AG9884"/>
      <c r="AH9884"/>
      <c r="AJ9884"/>
      <c r="AK9884"/>
      <c r="AM9884"/>
      <c r="AN9884"/>
      <c r="AP9884"/>
      <c r="AQ9884"/>
      <c r="AS9884"/>
      <c r="AT9884"/>
    </row>
    <row r="9885" spans="18:46">
      <c r="R9885"/>
      <c r="S9885"/>
      <c r="U9885"/>
      <c r="V9885"/>
      <c r="X9885"/>
      <c r="Y9885"/>
      <c r="AA9885"/>
      <c r="AB9885"/>
      <c r="AD9885"/>
      <c r="AE9885"/>
      <c r="AG9885"/>
      <c r="AH9885"/>
      <c r="AJ9885"/>
      <c r="AK9885"/>
      <c r="AM9885"/>
      <c r="AN9885"/>
      <c r="AP9885"/>
      <c r="AQ9885"/>
      <c r="AS9885"/>
      <c r="AT9885"/>
    </row>
    <row r="9886" spans="18:46">
      <c r="R9886"/>
      <c r="S9886"/>
      <c r="U9886"/>
      <c r="V9886"/>
      <c r="X9886"/>
      <c r="Y9886"/>
      <c r="AA9886"/>
      <c r="AB9886"/>
      <c r="AD9886"/>
      <c r="AE9886"/>
      <c r="AG9886"/>
      <c r="AH9886"/>
      <c r="AJ9886"/>
      <c r="AK9886"/>
      <c r="AM9886"/>
      <c r="AN9886"/>
      <c r="AP9886"/>
      <c r="AQ9886"/>
      <c r="AS9886"/>
      <c r="AT9886"/>
    </row>
    <row r="9887" spans="18:46">
      <c r="R9887"/>
      <c r="S9887"/>
      <c r="U9887"/>
      <c r="V9887"/>
      <c r="X9887"/>
      <c r="Y9887"/>
      <c r="AA9887"/>
      <c r="AB9887"/>
      <c r="AD9887"/>
      <c r="AE9887"/>
      <c r="AG9887"/>
      <c r="AH9887"/>
      <c r="AJ9887"/>
      <c r="AK9887"/>
      <c r="AM9887"/>
      <c r="AN9887"/>
      <c r="AP9887"/>
      <c r="AQ9887"/>
      <c r="AS9887"/>
      <c r="AT9887"/>
    </row>
    <row r="9888" spans="18:46">
      <c r="R9888"/>
      <c r="S9888"/>
      <c r="U9888"/>
      <c r="V9888"/>
      <c r="X9888"/>
      <c r="Y9888"/>
      <c r="AA9888"/>
      <c r="AB9888"/>
      <c r="AD9888"/>
      <c r="AE9888"/>
      <c r="AG9888"/>
      <c r="AH9888"/>
      <c r="AJ9888"/>
      <c r="AK9888"/>
      <c r="AM9888"/>
      <c r="AN9888"/>
      <c r="AP9888"/>
      <c r="AQ9888"/>
      <c r="AS9888"/>
      <c r="AT9888"/>
    </row>
    <row r="9889" spans="18:46">
      <c r="R9889"/>
      <c r="S9889"/>
      <c r="U9889"/>
      <c r="V9889"/>
      <c r="X9889"/>
      <c r="Y9889"/>
      <c r="AA9889"/>
      <c r="AB9889"/>
      <c r="AD9889"/>
      <c r="AE9889"/>
      <c r="AG9889"/>
      <c r="AH9889"/>
      <c r="AJ9889"/>
      <c r="AK9889"/>
      <c r="AM9889"/>
      <c r="AN9889"/>
      <c r="AP9889"/>
      <c r="AQ9889"/>
      <c r="AS9889"/>
      <c r="AT9889"/>
    </row>
    <row r="9890" spans="18:46">
      <c r="R9890"/>
      <c r="S9890"/>
      <c r="U9890"/>
      <c r="V9890"/>
      <c r="X9890"/>
      <c r="Y9890"/>
      <c r="AA9890"/>
      <c r="AB9890"/>
      <c r="AD9890"/>
      <c r="AE9890"/>
      <c r="AG9890"/>
      <c r="AH9890"/>
      <c r="AJ9890"/>
      <c r="AK9890"/>
      <c r="AM9890"/>
      <c r="AN9890"/>
      <c r="AP9890"/>
      <c r="AQ9890"/>
      <c r="AS9890"/>
      <c r="AT9890"/>
    </row>
    <row r="9891" spans="18:46">
      <c r="R9891"/>
      <c r="S9891"/>
      <c r="U9891"/>
      <c r="V9891"/>
      <c r="X9891"/>
      <c r="Y9891"/>
      <c r="AA9891"/>
      <c r="AB9891"/>
      <c r="AD9891"/>
      <c r="AE9891"/>
      <c r="AG9891"/>
      <c r="AH9891"/>
      <c r="AJ9891"/>
      <c r="AK9891"/>
      <c r="AM9891"/>
      <c r="AN9891"/>
      <c r="AP9891"/>
      <c r="AQ9891"/>
      <c r="AS9891"/>
      <c r="AT9891"/>
    </row>
    <row r="9892" spans="18:46">
      <c r="R9892"/>
      <c r="S9892"/>
      <c r="U9892"/>
      <c r="V9892"/>
      <c r="X9892"/>
      <c r="Y9892"/>
      <c r="AA9892"/>
      <c r="AB9892"/>
      <c r="AD9892"/>
      <c r="AE9892"/>
      <c r="AG9892"/>
      <c r="AH9892"/>
      <c r="AJ9892"/>
      <c r="AK9892"/>
      <c r="AM9892"/>
      <c r="AN9892"/>
      <c r="AP9892"/>
      <c r="AQ9892"/>
      <c r="AS9892"/>
      <c r="AT9892"/>
    </row>
    <row r="9893" spans="18:46">
      <c r="R9893"/>
      <c r="S9893"/>
      <c r="U9893"/>
      <c r="V9893"/>
      <c r="X9893"/>
      <c r="Y9893"/>
      <c r="AA9893"/>
      <c r="AB9893"/>
      <c r="AD9893"/>
      <c r="AE9893"/>
      <c r="AG9893"/>
      <c r="AH9893"/>
      <c r="AJ9893"/>
      <c r="AK9893"/>
      <c r="AM9893"/>
      <c r="AN9893"/>
      <c r="AP9893"/>
      <c r="AQ9893"/>
      <c r="AS9893"/>
      <c r="AT9893"/>
    </row>
    <row r="9894" spans="18:46">
      <c r="R9894"/>
      <c r="S9894"/>
      <c r="U9894"/>
      <c r="V9894"/>
      <c r="X9894"/>
      <c r="Y9894"/>
      <c r="AA9894"/>
      <c r="AB9894"/>
      <c r="AD9894"/>
      <c r="AE9894"/>
      <c r="AG9894"/>
      <c r="AH9894"/>
      <c r="AJ9894"/>
      <c r="AK9894"/>
      <c r="AM9894"/>
      <c r="AN9894"/>
      <c r="AP9894"/>
      <c r="AQ9894"/>
      <c r="AS9894"/>
      <c r="AT9894"/>
    </row>
    <row r="9895" spans="18:46">
      <c r="R9895"/>
      <c r="S9895"/>
      <c r="U9895"/>
      <c r="V9895"/>
      <c r="X9895"/>
      <c r="Y9895"/>
      <c r="AA9895"/>
      <c r="AB9895"/>
      <c r="AD9895"/>
      <c r="AE9895"/>
      <c r="AG9895"/>
      <c r="AH9895"/>
      <c r="AJ9895"/>
      <c r="AK9895"/>
      <c r="AM9895"/>
      <c r="AN9895"/>
      <c r="AP9895"/>
      <c r="AQ9895"/>
      <c r="AS9895"/>
      <c r="AT9895"/>
    </row>
    <row r="9896" spans="18:46">
      <c r="R9896"/>
      <c r="S9896"/>
      <c r="U9896"/>
      <c r="V9896"/>
      <c r="X9896"/>
      <c r="Y9896"/>
      <c r="AA9896"/>
      <c r="AB9896"/>
      <c r="AD9896"/>
      <c r="AE9896"/>
      <c r="AG9896"/>
      <c r="AH9896"/>
      <c r="AJ9896"/>
      <c r="AK9896"/>
      <c r="AM9896"/>
      <c r="AN9896"/>
      <c r="AP9896"/>
      <c r="AQ9896"/>
      <c r="AS9896"/>
      <c r="AT9896"/>
    </row>
    <row r="9897" spans="18:46">
      <c r="R9897"/>
      <c r="S9897"/>
      <c r="U9897"/>
      <c r="V9897"/>
      <c r="X9897"/>
      <c r="Y9897"/>
      <c r="AA9897"/>
      <c r="AB9897"/>
      <c r="AD9897"/>
      <c r="AE9897"/>
      <c r="AG9897"/>
      <c r="AH9897"/>
      <c r="AJ9897"/>
      <c r="AK9897"/>
      <c r="AM9897"/>
      <c r="AN9897"/>
      <c r="AP9897"/>
      <c r="AQ9897"/>
      <c r="AS9897"/>
      <c r="AT9897"/>
    </row>
    <row r="9898" spans="18:46">
      <c r="R9898"/>
      <c r="S9898"/>
      <c r="U9898"/>
      <c r="V9898"/>
      <c r="X9898"/>
      <c r="Y9898"/>
      <c r="AA9898"/>
      <c r="AB9898"/>
      <c r="AD9898"/>
      <c r="AE9898"/>
      <c r="AG9898"/>
      <c r="AH9898"/>
      <c r="AJ9898"/>
      <c r="AK9898"/>
      <c r="AM9898"/>
      <c r="AN9898"/>
      <c r="AP9898"/>
      <c r="AQ9898"/>
      <c r="AS9898"/>
      <c r="AT9898"/>
    </row>
    <row r="9899" spans="18:46">
      <c r="R9899"/>
      <c r="S9899"/>
      <c r="U9899"/>
      <c r="V9899"/>
      <c r="X9899"/>
      <c r="Y9899"/>
      <c r="AA9899"/>
      <c r="AB9899"/>
      <c r="AD9899"/>
      <c r="AE9899"/>
      <c r="AG9899"/>
      <c r="AH9899"/>
      <c r="AJ9899"/>
      <c r="AK9899"/>
      <c r="AM9899"/>
      <c r="AN9899"/>
      <c r="AP9899"/>
      <c r="AQ9899"/>
      <c r="AS9899"/>
      <c r="AT9899"/>
    </row>
    <row r="9900" spans="18:46">
      <c r="R9900"/>
      <c r="S9900"/>
      <c r="U9900"/>
      <c r="V9900"/>
      <c r="X9900"/>
      <c r="Y9900"/>
      <c r="AA9900"/>
      <c r="AB9900"/>
      <c r="AD9900"/>
      <c r="AE9900"/>
      <c r="AG9900"/>
      <c r="AH9900"/>
      <c r="AJ9900"/>
      <c r="AK9900"/>
      <c r="AM9900"/>
      <c r="AN9900"/>
      <c r="AP9900"/>
      <c r="AQ9900"/>
      <c r="AS9900"/>
      <c r="AT9900"/>
    </row>
    <row r="9901" spans="18:46">
      <c r="R9901"/>
      <c r="S9901"/>
      <c r="U9901"/>
      <c r="V9901"/>
      <c r="X9901"/>
      <c r="Y9901"/>
      <c r="AA9901"/>
      <c r="AB9901"/>
      <c r="AD9901"/>
      <c r="AE9901"/>
      <c r="AG9901"/>
      <c r="AH9901"/>
      <c r="AJ9901"/>
      <c r="AK9901"/>
      <c r="AM9901"/>
      <c r="AN9901"/>
      <c r="AP9901"/>
      <c r="AQ9901"/>
      <c r="AS9901"/>
      <c r="AT9901"/>
    </row>
    <row r="9902" spans="18:46">
      <c r="R9902"/>
      <c r="S9902"/>
      <c r="U9902"/>
      <c r="V9902"/>
      <c r="X9902"/>
      <c r="Y9902"/>
      <c r="AA9902"/>
      <c r="AB9902"/>
      <c r="AD9902"/>
      <c r="AE9902"/>
      <c r="AG9902"/>
      <c r="AH9902"/>
      <c r="AJ9902"/>
      <c r="AK9902"/>
      <c r="AM9902"/>
      <c r="AN9902"/>
      <c r="AP9902"/>
      <c r="AQ9902"/>
      <c r="AS9902"/>
      <c r="AT9902"/>
    </row>
    <row r="9903" spans="18:46">
      <c r="R9903"/>
      <c r="S9903"/>
      <c r="U9903"/>
      <c r="V9903"/>
      <c r="X9903"/>
      <c r="Y9903"/>
      <c r="AA9903"/>
      <c r="AB9903"/>
      <c r="AD9903"/>
      <c r="AE9903"/>
      <c r="AG9903"/>
      <c r="AH9903"/>
      <c r="AJ9903"/>
      <c r="AK9903"/>
      <c r="AM9903"/>
      <c r="AN9903"/>
      <c r="AP9903"/>
      <c r="AQ9903"/>
      <c r="AS9903"/>
      <c r="AT9903"/>
    </row>
    <row r="9904" spans="18:46">
      <c r="R9904"/>
      <c r="S9904"/>
      <c r="U9904"/>
      <c r="V9904"/>
      <c r="X9904"/>
      <c r="Y9904"/>
      <c r="AA9904"/>
      <c r="AB9904"/>
      <c r="AD9904"/>
      <c r="AE9904"/>
      <c r="AG9904"/>
      <c r="AH9904"/>
      <c r="AJ9904"/>
      <c r="AK9904"/>
      <c r="AM9904"/>
      <c r="AN9904"/>
      <c r="AP9904"/>
      <c r="AQ9904"/>
      <c r="AS9904"/>
      <c r="AT9904"/>
    </row>
    <row r="9905" spans="18:46">
      <c r="R9905"/>
      <c r="S9905"/>
      <c r="U9905"/>
      <c r="V9905"/>
      <c r="X9905"/>
      <c r="Y9905"/>
      <c r="AA9905"/>
      <c r="AB9905"/>
      <c r="AD9905"/>
      <c r="AE9905"/>
      <c r="AG9905"/>
      <c r="AH9905"/>
      <c r="AJ9905"/>
      <c r="AK9905"/>
      <c r="AM9905"/>
      <c r="AN9905"/>
      <c r="AP9905"/>
      <c r="AQ9905"/>
      <c r="AS9905"/>
      <c r="AT9905"/>
    </row>
    <row r="9906" spans="18:46">
      <c r="R9906"/>
      <c r="S9906"/>
      <c r="U9906"/>
      <c r="V9906"/>
      <c r="X9906"/>
      <c r="Y9906"/>
      <c r="AA9906"/>
      <c r="AB9906"/>
      <c r="AD9906"/>
      <c r="AE9906"/>
      <c r="AG9906"/>
      <c r="AH9906"/>
      <c r="AJ9906"/>
      <c r="AK9906"/>
      <c r="AM9906"/>
      <c r="AN9906"/>
      <c r="AP9906"/>
      <c r="AQ9906"/>
      <c r="AS9906"/>
      <c r="AT9906"/>
    </row>
    <row r="9907" spans="18:46">
      <c r="R9907"/>
      <c r="S9907"/>
      <c r="U9907"/>
      <c r="V9907"/>
      <c r="X9907"/>
      <c r="Y9907"/>
      <c r="AA9907"/>
      <c r="AB9907"/>
      <c r="AD9907"/>
      <c r="AE9907"/>
      <c r="AG9907"/>
      <c r="AH9907"/>
      <c r="AJ9907"/>
      <c r="AK9907"/>
      <c r="AM9907"/>
      <c r="AN9907"/>
      <c r="AP9907"/>
      <c r="AQ9907"/>
      <c r="AS9907"/>
      <c r="AT9907"/>
    </row>
    <row r="9908" spans="18:46">
      <c r="R9908"/>
      <c r="S9908"/>
      <c r="U9908"/>
      <c r="V9908"/>
      <c r="X9908"/>
      <c r="Y9908"/>
      <c r="AA9908"/>
      <c r="AB9908"/>
      <c r="AD9908"/>
      <c r="AE9908"/>
      <c r="AG9908"/>
      <c r="AH9908"/>
      <c r="AJ9908"/>
      <c r="AK9908"/>
      <c r="AM9908"/>
      <c r="AN9908"/>
      <c r="AP9908"/>
      <c r="AQ9908"/>
      <c r="AS9908"/>
      <c r="AT9908"/>
    </row>
    <row r="9909" spans="18:46">
      <c r="R9909"/>
      <c r="S9909"/>
      <c r="U9909"/>
      <c r="V9909"/>
      <c r="X9909"/>
      <c r="Y9909"/>
      <c r="AA9909"/>
      <c r="AB9909"/>
      <c r="AD9909"/>
      <c r="AE9909"/>
      <c r="AG9909"/>
      <c r="AH9909"/>
      <c r="AJ9909"/>
      <c r="AK9909"/>
      <c r="AM9909"/>
      <c r="AN9909"/>
      <c r="AP9909"/>
      <c r="AQ9909"/>
      <c r="AS9909"/>
      <c r="AT9909"/>
    </row>
    <row r="9910" spans="18:46">
      <c r="R9910"/>
      <c r="S9910"/>
      <c r="U9910"/>
      <c r="V9910"/>
      <c r="X9910"/>
      <c r="Y9910"/>
      <c r="AA9910"/>
      <c r="AB9910"/>
      <c r="AD9910"/>
      <c r="AE9910"/>
      <c r="AG9910"/>
      <c r="AH9910"/>
      <c r="AJ9910"/>
      <c r="AK9910"/>
      <c r="AM9910"/>
      <c r="AN9910"/>
      <c r="AP9910"/>
      <c r="AQ9910"/>
      <c r="AS9910"/>
      <c r="AT9910"/>
    </row>
    <row r="9911" spans="18:46">
      <c r="R9911"/>
      <c r="S9911"/>
      <c r="U9911"/>
      <c r="V9911"/>
      <c r="X9911"/>
      <c r="Y9911"/>
      <c r="AA9911"/>
      <c r="AB9911"/>
      <c r="AD9911"/>
      <c r="AE9911"/>
      <c r="AG9911"/>
      <c r="AH9911"/>
      <c r="AJ9911"/>
      <c r="AK9911"/>
      <c r="AM9911"/>
      <c r="AN9911"/>
      <c r="AP9911"/>
      <c r="AQ9911"/>
      <c r="AS9911"/>
      <c r="AT9911"/>
    </row>
    <row r="9912" spans="18:46">
      <c r="R9912"/>
      <c r="S9912"/>
      <c r="U9912"/>
      <c r="V9912"/>
      <c r="X9912"/>
      <c r="Y9912"/>
      <c r="AA9912"/>
      <c r="AB9912"/>
      <c r="AD9912"/>
      <c r="AE9912"/>
      <c r="AG9912"/>
      <c r="AH9912"/>
      <c r="AJ9912"/>
      <c r="AK9912"/>
      <c r="AM9912"/>
      <c r="AN9912"/>
      <c r="AP9912"/>
      <c r="AQ9912"/>
      <c r="AS9912"/>
      <c r="AT9912"/>
    </row>
    <row r="9913" spans="18:46">
      <c r="R9913"/>
      <c r="S9913"/>
      <c r="U9913"/>
      <c r="V9913"/>
      <c r="X9913"/>
      <c r="Y9913"/>
      <c r="AA9913"/>
      <c r="AB9913"/>
      <c r="AD9913"/>
      <c r="AE9913"/>
      <c r="AG9913"/>
      <c r="AH9913"/>
      <c r="AJ9913"/>
      <c r="AK9913"/>
      <c r="AM9913"/>
      <c r="AN9913"/>
      <c r="AP9913"/>
      <c r="AQ9913"/>
      <c r="AS9913"/>
      <c r="AT9913"/>
    </row>
    <row r="9914" spans="18:46">
      <c r="R9914"/>
      <c r="S9914"/>
      <c r="U9914"/>
      <c r="V9914"/>
      <c r="X9914"/>
      <c r="Y9914"/>
      <c r="AA9914"/>
      <c r="AB9914"/>
      <c r="AD9914"/>
      <c r="AE9914"/>
      <c r="AG9914"/>
      <c r="AH9914"/>
      <c r="AJ9914"/>
      <c r="AK9914"/>
      <c r="AM9914"/>
      <c r="AN9914"/>
      <c r="AP9914"/>
      <c r="AQ9914"/>
      <c r="AS9914"/>
      <c r="AT9914"/>
    </row>
    <row r="9915" spans="18:46">
      <c r="R9915"/>
      <c r="S9915"/>
      <c r="U9915"/>
      <c r="V9915"/>
      <c r="X9915"/>
      <c r="Y9915"/>
      <c r="AA9915"/>
      <c r="AB9915"/>
      <c r="AD9915"/>
      <c r="AE9915"/>
      <c r="AG9915"/>
      <c r="AH9915"/>
      <c r="AJ9915"/>
      <c r="AK9915"/>
      <c r="AM9915"/>
      <c r="AN9915"/>
      <c r="AP9915"/>
      <c r="AQ9915"/>
      <c r="AS9915"/>
      <c r="AT9915"/>
    </row>
    <row r="9916" spans="18:46">
      <c r="R9916"/>
      <c r="S9916"/>
      <c r="U9916"/>
      <c r="V9916"/>
      <c r="X9916"/>
      <c r="Y9916"/>
      <c r="AA9916"/>
      <c r="AB9916"/>
      <c r="AD9916"/>
      <c r="AE9916"/>
      <c r="AG9916"/>
      <c r="AH9916"/>
      <c r="AJ9916"/>
      <c r="AK9916"/>
      <c r="AM9916"/>
      <c r="AN9916"/>
      <c r="AP9916"/>
      <c r="AQ9916"/>
      <c r="AS9916"/>
      <c r="AT9916"/>
    </row>
    <row r="9917" spans="18:46">
      <c r="R9917"/>
      <c r="S9917"/>
      <c r="U9917"/>
      <c r="V9917"/>
      <c r="X9917"/>
      <c r="Y9917"/>
      <c r="AA9917"/>
      <c r="AB9917"/>
      <c r="AD9917"/>
      <c r="AE9917"/>
      <c r="AG9917"/>
      <c r="AH9917"/>
      <c r="AJ9917"/>
      <c r="AK9917"/>
      <c r="AM9917"/>
      <c r="AN9917"/>
      <c r="AP9917"/>
      <c r="AQ9917"/>
      <c r="AS9917"/>
      <c r="AT9917"/>
    </row>
    <row r="9918" spans="18:46">
      <c r="R9918"/>
      <c r="S9918"/>
      <c r="U9918"/>
      <c r="V9918"/>
      <c r="X9918"/>
      <c r="Y9918"/>
      <c r="AA9918"/>
      <c r="AB9918"/>
      <c r="AD9918"/>
      <c r="AE9918"/>
      <c r="AG9918"/>
      <c r="AH9918"/>
      <c r="AJ9918"/>
      <c r="AK9918"/>
      <c r="AM9918"/>
      <c r="AN9918"/>
      <c r="AP9918"/>
      <c r="AQ9918"/>
      <c r="AS9918"/>
      <c r="AT9918"/>
    </row>
    <row r="9919" spans="18:46">
      <c r="R9919"/>
      <c r="S9919"/>
      <c r="U9919"/>
      <c r="V9919"/>
      <c r="X9919"/>
      <c r="Y9919"/>
      <c r="AA9919"/>
      <c r="AB9919"/>
      <c r="AD9919"/>
      <c r="AE9919"/>
      <c r="AG9919"/>
      <c r="AH9919"/>
      <c r="AJ9919"/>
      <c r="AK9919"/>
      <c r="AM9919"/>
      <c r="AN9919"/>
      <c r="AP9919"/>
      <c r="AQ9919"/>
      <c r="AS9919"/>
      <c r="AT9919"/>
    </row>
    <row r="9920" spans="18:46">
      <c r="R9920"/>
      <c r="S9920"/>
      <c r="U9920"/>
      <c r="V9920"/>
      <c r="X9920"/>
      <c r="Y9920"/>
      <c r="AA9920"/>
      <c r="AB9920"/>
      <c r="AD9920"/>
      <c r="AE9920"/>
      <c r="AG9920"/>
      <c r="AH9920"/>
      <c r="AJ9920"/>
      <c r="AK9920"/>
      <c r="AM9920"/>
      <c r="AN9920"/>
      <c r="AP9920"/>
      <c r="AQ9920"/>
      <c r="AS9920"/>
      <c r="AT9920"/>
    </row>
    <row r="9921" spans="18:46">
      <c r="R9921"/>
      <c r="S9921"/>
      <c r="U9921"/>
      <c r="V9921"/>
      <c r="X9921"/>
      <c r="Y9921"/>
      <c r="AA9921"/>
      <c r="AB9921"/>
      <c r="AD9921"/>
      <c r="AE9921"/>
      <c r="AG9921"/>
      <c r="AH9921"/>
      <c r="AJ9921"/>
      <c r="AK9921"/>
      <c r="AM9921"/>
      <c r="AN9921"/>
      <c r="AP9921"/>
      <c r="AQ9921"/>
      <c r="AS9921"/>
      <c r="AT9921"/>
    </row>
    <row r="9922" spans="18:46">
      <c r="R9922"/>
      <c r="S9922"/>
      <c r="U9922"/>
      <c r="V9922"/>
      <c r="X9922"/>
      <c r="Y9922"/>
      <c r="AA9922"/>
      <c r="AB9922"/>
      <c r="AD9922"/>
      <c r="AE9922"/>
      <c r="AG9922"/>
      <c r="AH9922"/>
      <c r="AJ9922"/>
      <c r="AK9922"/>
      <c r="AM9922"/>
      <c r="AN9922"/>
      <c r="AP9922"/>
      <c r="AQ9922"/>
      <c r="AS9922"/>
      <c r="AT9922"/>
    </row>
    <row r="9923" spans="18:46">
      <c r="R9923"/>
      <c r="S9923"/>
      <c r="U9923"/>
      <c r="V9923"/>
      <c r="X9923"/>
      <c r="Y9923"/>
      <c r="AA9923"/>
      <c r="AB9923"/>
      <c r="AD9923"/>
      <c r="AE9923"/>
      <c r="AG9923"/>
      <c r="AH9923"/>
      <c r="AJ9923"/>
      <c r="AK9923"/>
      <c r="AM9923"/>
      <c r="AN9923"/>
      <c r="AP9923"/>
      <c r="AQ9923"/>
      <c r="AS9923"/>
      <c r="AT9923"/>
    </row>
    <row r="9924" spans="18:46">
      <c r="R9924"/>
      <c r="S9924"/>
      <c r="U9924"/>
      <c r="V9924"/>
      <c r="X9924"/>
      <c r="Y9924"/>
      <c r="AA9924"/>
      <c r="AB9924"/>
      <c r="AD9924"/>
      <c r="AE9924"/>
      <c r="AG9924"/>
      <c r="AH9924"/>
      <c r="AJ9924"/>
      <c r="AK9924"/>
      <c r="AM9924"/>
      <c r="AN9924"/>
      <c r="AP9924"/>
      <c r="AQ9924"/>
      <c r="AS9924"/>
      <c r="AT9924"/>
    </row>
    <row r="9925" spans="18:46">
      <c r="R9925"/>
      <c r="S9925"/>
      <c r="U9925"/>
      <c r="V9925"/>
      <c r="X9925"/>
      <c r="Y9925"/>
      <c r="AA9925"/>
      <c r="AB9925"/>
      <c r="AD9925"/>
      <c r="AE9925"/>
      <c r="AG9925"/>
      <c r="AH9925"/>
      <c r="AJ9925"/>
      <c r="AK9925"/>
      <c r="AM9925"/>
      <c r="AN9925"/>
      <c r="AP9925"/>
      <c r="AQ9925"/>
      <c r="AS9925"/>
      <c r="AT9925"/>
    </row>
    <row r="9926" spans="18:46">
      <c r="R9926"/>
      <c r="S9926"/>
      <c r="U9926"/>
      <c r="V9926"/>
      <c r="X9926"/>
      <c r="Y9926"/>
      <c r="AA9926"/>
      <c r="AB9926"/>
      <c r="AD9926"/>
      <c r="AE9926"/>
      <c r="AG9926"/>
      <c r="AH9926"/>
      <c r="AJ9926"/>
      <c r="AK9926"/>
      <c r="AM9926"/>
      <c r="AN9926"/>
      <c r="AP9926"/>
      <c r="AQ9926"/>
      <c r="AS9926"/>
      <c r="AT9926"/>
    </row>
    <row r="9927" spans="18:46">
      <c r="R9927"/>
      <c r="S9927"/>
      <c r="U9927"/>
      <c r="V9927"/>
      <c r="X9927"/>
      <c r="Y9927"/>
      <c r="AA9927"/>
      <c r="AB9927"/>
      <c r="AD9927"/>
      <c r="AE9927"/>
      <c r="AG9927"/>
      <c r="AH9927"/>
      <c r="AJ9927"/>
      <c r="AK9927"/>
      <c r="AM9927"/>
      <c r="AN9927"/>
      <c r="AP9927"/>
      <c r="AQ9927"/>
      <c r="AS9927"/>
      <c r="AT9927"/>
    </row>
    <row r="9928" spans="18:46">
      <c r="R9928"/>
      <c r="S9928"/>
      <c r="U9928"/>
      <c r="V9928"/>
      <c r="X9928"/>
      <c r="Y9928"/>
      <c r="AA9928"/>
      <c r="AB9928"/>
      <c r="AD9928"/>
      <c r="AE9928"/>
      <c r="AG9928"/>
      <c r="AH9928"/>
      <c r="AJ9928"/>
      <c r="AK9928"/>
      <c r="AM9928"/>
      <c r="AN9928"/>
      <c r="AP9928"/>
      <c r="AQ9928"/>
      <c r="AS9928"/>
      <c r="AT9928"/>
    </row>
    <row r="9929" spans="18:46">
      <c r="R9929"/>
      <c r="S9929"/>
      <c r="U9929"/>
      <c r="V9929"/>
      <c r="X9929"/>
      <c r="Y9929"/>
      <c r="AA9929"/>
      <c r="AB9929"/>
      <c r="AD9929"/>
      <c r="AE9929"/>
      <c r="AG9929"/>
      <c r="AH9929"/>
      <c r="AJ9929"/>
      <c r="AK9929"/>
      <c r="AM9929"/>
      <c r="AN9929"/>
      <c r="AP9929"/>
      <c r="AQ9929"/>
      <c r="AS9929"/>
      <c r="AT9929"/>
    </row>
    <row r="9930" spans="18:46">
      <c r="R9930"/>
      <c r="S9930"/>
      <c r="U9930"/>
      <c r="V9930"/>
      <c r="X9930"/>
      <c r="Y9930"/>
      <c r="AA9930"/>
      <c r="AB9930"/>
      <c r="AD9930"/>
      <c r="AE9930"/>
      <c r="AG9930"/>
      <c r="AH9930"/>
      <c r="AJ9930"/>
      <c r="AK9930"/>
      <c r="AM9930"/>
      <c r="AN9930"/>
      <c r="AP9930"/>
      <c r="AQ9930"/>
      <c r="AS9930"/>
      <c r="AT9930"/>
    </row>
    <row r="9931" spans="18:46">
      <c r="R9931"/>
      <c r="S9931"/>
      <c r="U9931"/>
      <c r="V9931"/>
      <c r="X9931"/>
      <c r="Y9931"/>
      <c r="AA9931"/>
      <c r="AB9931"/>
      <c r="AD9931"/>
      <c r="AE9931"/>
      <c r="AG9931"/>
      <c r="AH9931"/>
      <c r="AJ9931"/>
      <c r="AK9931"/>
      <c r="AM9931"/>
      <c r="AN9931"/>
      <c r="AP9931"/>
      <c r="AQ9931"/>
      <c r="AS9931"/>
      <c r="AT9931"/>
    </row>
    <row r="9932" spans="18:46">
      <c r="R9932"/>
      <c r="S9932"/>
      <c r="U9932"/>
      <c r="V9932"/>
      <c r="X9932"/>
      <c r="Y9932"/>
      <c r="AA9932"/>
      <c r="AB9932"/>
      <c r="AD9932"/>
      <c r="AE9932"/>
      <c r="AG9932"/>
      <c r="AH9932"/>
      <c r="AJ9932"/>
      <c r="AK9932"/>
      <c r="AM9932"/>
      <c r="AN9932"/>
      <c r="AP9932"/>
      <c r="AQ9932"/>
      <c r="AS9932"/>
      <c r="AT9932"/>
    </row>
    <row r="9933" spans="18:46">
      <c r="R9933"/>
      <c r="S9933"/>
      <c r="U9933"/>
      <c r="V9933"/>
      <c r="X9933"/>
      <c r="Y9933"/>
      <c r="AA9933"/>
      <c r="AB9933"/>
      <c r="AD9933"/>
      <c r="AE9933"/>
      <c r="AG9933"/>
      <c r="AH9933"/>
      <c r="AJ9933"/>
      <c r="AK9933"/>
      <c r="AM9933"/>
      <c r="AN9933"/>
      <c r="AP9933"/>
      <c r="AQ9933"/>
      <c r="AS9933"/>
      <c r="AT9933"/>
    </row>
    <row r="9934" spans="18:46">
      <c r="R9934"/>
      <c r="S9934"/>
      <c r="U9934"/>
      <c r="V9934"/>
      <c r="X9934"/>
      <c r="Y9934"/>
      <c r="AA9934"/>
      <c r="AB9934"/>
      <c r="AD9934"/>
      <c r="AE9934"/>
      <c r="AG9934"/>
      <c r="AH9934"/>
      <c r="AJ9934"/>
      <c r="AK9934"/>
      <c r="AM9934"/>
      <c r="AN9934"/>
      <c r="AP9934"/>
      <c r="AQ9934"/>
      <c r="AS9934"/>
      <c r="AT9934"/>
    </row>
    <row r="9935" spans="18:46">
      <c r="R9935"/>
      <c r="S9935"/>
      <c r="U9935"/>
      <c r="V9935"/>
      <c r="X9935"/>
      <c r="Y9935"/>
      <c r="AA9935"/>
      <c r="AB9935"/>
      <c r="AD9935"/>
      <c r="AE9935"/>
      <c r="AG9935"/>
      <c r="AH9935"/>
      <c r="AJ9935"/>
      <c r="AK9935"/>
      <c r="AM9935"/>
      <c r="AN9935"/>
      <c r="AP9935"/>
      <c r="AQ9935"/>
      <c r="AS9935"/>
      <c r="AT9935"/>
    </row>
    <row r="9936" spans="18:46">
      <c r="R9936"/>
      <c r="S9936"/>
      <c r="U9936"/>
      <c r="V9936"/>
      <c r="X9936"/>
      <c r="Y9936"/>
      <c r="AA9936"/>
      <c r="AB9936"/>
      <c r="AD9936"/>
      <c r="AE9936"/>
      <c r="AG9936"/>
      <c r="AH9936"/>
      <c r="AJ9936"/>
      <c r="AK9936"/>
      <c r="AM9936"/>
      <c r="AN9936"/>
      <c r="AP9936"/>
      <c r="AQ9936"/>
      <c r="AS9936"/>
      <c r="AT9936"/>
    </row>
    <row r="9937" spans="18:46">
      <c r="R9937"/>
      <c r="S9937"/>
      <c r="U9937"/>
      <c r="V9937"/>
      <c r="X9937"/>
      <c r="Y9937"/>
      <c r="AA9937"/>
      <c r="AB9937"/>
      <c r="AD9937"/>
      <c r="AE9937"/>
      <c r="AG9937"/>
      <c r="AH9937"/>
      <c r="AJ9937"/>
      <c r="AK9937"/>
      <c r="AM9937"/>
      <c r="AN9937"/>
      <c r="AP9937"/>
      <c r="AQ9937"/>
      <c r="AS9937"/>
      <c r="AT9937"/>
    </row>
    <row r="9938" spans="18:46">
      <c r="R9938"/>
      <c r="S9938"/>
      <c r="U9938"/>
      <c r="V9938"/>
      <c r="X9938"/>
      <c r="Y9938"/>
      <c r="AA9938"/>
      <c r="AB9938"/>
      <c r="AD9938"/>
      <c r="AE9938"/>
      <c r="AG9938"/>
      <c r="AH9938"/>
      <c r="AJ9938"/>
      <c r="AK9938"/>
      <c r="AM9938"/>
      <c r="AN9938"/>
      <c r="AP9938"/>
      <c r="AQ9938"/>
      <c r="AS9938"/>
      <c r="AT9938"/>
    </row>
    <row r="9939" spans="18:46">
      <c r="R9939"/>
      <c r="S9939"/>
      <c r="U9939"/>
      <c r="V9939"/>
      <c r="X9939"/>
      <c r="Y9939"/>
      <c r="AA9939"/>
      <c r="AB9939"/>
      <c r="AD9939"/>
      <c r="AE9939"/>
      <c r="AG9939"/>
      <c r="AH9939"/>
      <c r="AJ9939"/>
      <c r="AK9939"/>
      <c r="AM9939"/>
      <c r="AN9939"/>
      <c r="AP9939"/>
      <c r="AQ9939"/>
      <c r="AS9939"/>
      <c r="AT9939"/>
    </row>
    <row r="9940" spans="18:46">
      <c r="R9940"/>
      <c r="S9940"/>
      <c r="U9940"/>
      <c r="V9940"/>
      <c r="X9940"/>
      <c r="Y9940"/>
      <c r="AA9940"/>
      <c r="AB9940"/>
      <c r="AD9940"/>
      <c r="AE9940"/>
      <c r="AG9940"/>
      <c r="AH9940"/>
      <c r="AJ9940"/>
      <c r="AK9940"/>
      <c r="AM9940"/>
      <c r="AN9940"/>
      <c r="AP9940"/>
      <c r="AQ9940"/>
      <c r="AS9940"/>
      <c r="AT9940"/>
    </row>
    <row r="9941" spans="18:46">
      <c r="R9941"/>
      <c r="S9941"/>
      <c r="U9941"/>
      <c r="V9941"/>
      <c r="X9941"/>
      <c r="Y9941"/>
      <c r="AA9941"/>
      <c r="AB9941"/>
      <c r="AD9941"/>
      <c r="AE9941"/>
      <c r="AG9941"/>
      <c r="AH9941"/>
      <c r="AJ9941"/>
      <c r="AK9941"/>
      <c r="AM9941"/>
      <c r="AN9941"/>
      <c r="AP9941"/>
      <c r="AQ9941"/>
      <c r="AS9941"/>
      <c r="AT9941"/>
    </row>
    <row r="9942" spans="18:46">
      <c r="R9942"/>
      <c r="S9942"/>
      <c r="U9942"/>
      <c r="V9942"/>
      <c r="X9942"/>
      <c r="Y9942"/>
      <c r="AA9942"/>
      <c r="AB9942"/>
      <c r="AD9942"/>
      <c r="AE9942"/>
      <c r="AG9942"/>
      <c r="AH9942"/>
      <c r="AJ9942"/>
      <c r="AK9942"/>
      <c r="AM9942"/>
      <c r="AN9942"/>
      <c r="AP9942"/>
      <c r="AQ9942"/>
      <c r="AS9942"/>
      <c r="AT9942"/>
    </row>
    <row r="9943" spans="18:46">
      <c r="R9943"/>
      <c r="S9943"/>
      <c r="U9943"/>
      <c r="V9943"/>
      <c r="X9943"/>
      <c r="Y9943"/>
      <c r="AA9943"/>
      <c r="AB9943"/>
      <c r="AD9943"/>
      <c r="AE9943"/>
      <c r="AG9943"/>
      <c r="AH9943"/>
      <c r="AJ9943"/>
      <c r="AK9943"/>
      <c r="AM9943"/>
      <c r="AN9943"/>
      <c r="AP9943"/>
      <c r="AQ9943"/>
      <c r="AS9943"/>
      <c r="AT9943"/>
    </row>
    <row r="9944" spans="18:46">
      <c r="R9944"/>
      <c r="S9944"/>
      <c r="U9944"/>
      <c r="V9944"/>
      <c r="X9944"/>
      <c r="Y9944"/>
      <c r="AA9944"/>
      <c r="AB9944"/>
      <c r="AD9944"/>
      <c r="AE9944"/>
      <c r="AG9944"/>
      <c r="AH9944"/>
      <c r="AJ9944"/>
      <c r="AK9944"/>
      <c r="AM9944"/>
      <c r="AN9944"/>
      <c r="AP9944"/>
      <c r="AQ9944"/>
      <c r="AS9944"/>
      <c r="AT9944"/>
    </row>
    <row r="9945" spans="18:46">
      <c r="R9945"/>
      <c r="S9945"/>
      <c r="U9945"/>
      <c r="V9945"/>
      <c r="X9945"/>
      <c r="Y9945"/>
      <c r="AA9945"/>
      <c r="AB9945"/>
      <c r="AD9945"/>
      <c r="AE9945"/>
      <c r="AG9945"/>
      <c r="AH9945"/>
      <c r="AJ9945"/>
      <c r="AK9945"/>
      <c r="AM9945"/>
      <c r="AN9945"/>
      <c r="AP9945"/>
      <c r="AQ9945"/>
      <c r="AS9945"/>
      <c r="AT9945"/>
    </row>
    <row r="9946" spans="18:46">
      <c r="R9946"/>
      <c r="S9946"/>
      <c r="U9946"/>
      <c r="V9946"/>
      <c r="X9946"/>
      <c r="Y9946"/>
      <c r="AA9946"/>
      <c r="AB9946"/>
      <c r="AD9946"/>
      <c r="AE9946"/>
      <c r="AG9946"/>
      <c r="AH9946"/>
      <c r="AJ9946"/>
      <c r="AK9946"/>
      <c r="AM9946"/>
      <c r="AN9946"/>
      <c r="AP9946"/>
      <c r="AQ9946"/>
      <c r="AS9946"/>
      <c r="AT9946"/>
    </row>
    <row r="9947" spans="18:46">
      <c r="R9947"/>
      <c r="S9947"/>
      <c r="U9947"/>
      <c r="V9947"/>
      <c r="X9947"/>
      <c r="Y9947"/>
      <c r="AA9947"/>
      <c r="AB9947"/>
      <c r="AD9947"/>
      <c r="AE9947"/>
      <c r="AG9947"/>
      <c r="AH9947"/>
      <c r="AJ9947"/>
      <c r="AK9947"/>
      <c r="AM9947"/>
      <c r="AN9947"/>
      <c r="AP9947"/>
      <c r="AQ9947"/>
      <c r="AS9947"/>
      <c r="AT9947"/>
    </row>
    <row r="9948" spans="18:46">
      <c r="R9948"/>
      <c r="S9948"/>
      <c r="U9948"/>
      <c r="V9948"/>
      <c r="X9948"/>
      <c r="Y9948"/>
      <c r="AA9948"/>
      <c r="AB9948"/>
      <c r="AD9948"/>
      <c r="AE9948"/>
      <c r="AG9948"/>
      <c r="AH9948"/>
      <c r="AJ9948"/>
      <c r="AK9948"/>
      <c r="AM9948"/>
      <c r="AN9948"/>
      <c r="AP9948"/>
      <c r="AQ9948"/>
      <c r="AS9948"/>
      <c r="AT9948"/>
    </row>
    <row r="9949" spans="18:46">
      <c r="R9949"/>
      <c r="S9949"/>
      <c r="U9949"/>
      <c r="V9949"/>
      <c r="X9949"/>
      <c r="Y9949"/>
      <c r="AA9949"/>
      <c r="AB9949"/>
      <c r="AD9949"/>
      <c r="AE9949"/>
      <c r="AG9949"/>
      <c r="AH9949"/>
      <c r="AJ9949"/>
      <c r="AK9949"/>
      <c r="AM9949"/>
      <c r="AN9949"/>
      <c r="AP9949"/>
      <c r="AQ9949"/>
      <c r="AS9949"/>
      <c r="AT9949"/>
    </row>
    <row r="9950" spans="18:46">
      <c r="R9950"/>
      <c r="S9950"/>
      <c r="U9950"/>
      <c r="V9950"/>
      <c r="X9950"/>
      <c r="Y9950"/>
      <c r="AA9950"/>
      <c r="AB9950"/>
      <c r="AD9950"/>
      <c r="AE9950"/>
      <c r="AG9950"/>
      <c r="AH9950"/>
      <c r="AJ9950"/>
      <c r="AK9950"/>
      <c r="AM9950"/>
      <c r="AN9950"/>
      <c r="AP9950"/>
      <c r="AQ9950"/>
      <c r="AS9950"/>
      <c r="AT9950"/>
    </row>
    <row r="9951" spans="18:46">
      <c r="R9951"/>
      <c r="S9951"/>
      <c r="U9951"/>
      <c r="V9951"/>
      <c r="X9951"/>
      <c r="Y9951"/>
      <c r="AA9951"/>
      <c r="AB9951"/>
      <c r="AD9951"/>
      <c r="AE9951"/>
      <c r="AG9951"/>
      <c r="AH9951"/>
      <c r="AJ9951"/>
      <c r="AK9951"/>
      <c r="AM9951"/>
      <c r="AN9951"/>
      <c r="AP9951"/>
      <c r="AQ9951"/>
      <c r="AS9951"/>
      <c r="AT9951"/>
    </row>
    <row r="9952" spans="18:46">
      <c r="R9952"/>
      <c r="S9952"/>
      <c r="U9952"/>
      <c r="V9952"/>
      <c r="X9952"/>
      <c r="Y9952"/>
      <c r="AA9952"/>
      <c r="AB9952"/>
      <c r="AD9952"/>
      <c r="AE9952"/>
      <c r="AG9952"/>
      <c r="AH9952"/>
      <c r="AJ9952"/>
      <c r="AK9952"/>
      <c r="AM9952"/>
      <c r="AN9952"/>
      <c r="AP9952"/>
      <c r="AQ9952"/>
      <c r="AS9952"/>
      <c r="AT9952"/>
    </row>
    <row r="9953" spans="18:46">
      <c r="R9953"/>
      <c r="S9953"/>
      <c r="U9953"/>
      <c r="V9953"/>
      <c r="X9953"/>
      <c r="Y9953"/>
      <c r="AA9953"/>
      <c r="AB9953"/>
      <c r="AD9953"/>
      <c r="AE9953"/>
      <c r="AG9953"/>
      <c r="AH9953"/>
      <c r="AJ9953"/>
      <c r="AK9953"/>
      <c r="AM9953"/>
      <c r="AN9953"/>
      <c r="AP9953"/>
      <c r="AQ9953"/>
      <c r="AS9953"/>
      <c r="AT9953"/>
    </row>
    <row r="9954" spans="18:46">
      <c r="R9954"/>
      <c r="S9954"/>
      <c r="U9954"/>
      <c r="V9954"/>
      <c r="X9954"/>
      <c r="Y9954"/>
      <c r="AA9954"/>
      <c r="AB9954"/>
      <c r="AD9954"/>
      <c r="AE9954"/>
      <c r="AG9954"/>
      <c r="AH9954"/>
      <c r="AJ9954"/>
      <c r="AK9954"/>
      <c r="AM9954"/>
      <c r="AN9954"/>
      <c r="AP9954"/>
      <c r="AQ9954"/>
      <c r="AS9954"/>
      <c r="AT9954"/>
    </row>
    <row r="9955" spans="18:46">
      <c r="R9955"/>
      <c r="S9955"/>
      <c r="U9955"/>
      <c r="V9955"/>
      <c r="X9955"/>
      <c r="Y9955"/>
      <c r="AA9955"/>
      <c r="AB9955"/>
      <c r="AD9955"/>
      <c r="AE9955"/>
      <c r="AG9955"/>
      <c r="AH9955"/>
      <c r="AJ9955"/>
      <c r="AK9955"/>
      <c r="AM9955"/>
      <c r="AN9955"/>
      <c r="AP9955"/>
      <c r="AQ9955"/>
      <c r="AS9955"/>
      <c r="AT9955"/>
    </row>
    <row r="9956" spans="18:46">
      <c r="R9956"/>
      <c r="S9956"/>
      <c r="U9956"/>
      <c r="V9956"/>
      <c r="X9956"/>
      <c r="Y9956"/>
      <c r="AA9956"/>
      <c r="AB9956"/>
      <c r="AD9956"/>
      <c r="AE9956"/>
      <c r="AG9956"/>
      <c r="AH9956"/>
      <c r="AJ9956"/>
      <c r="AK9956"/>
      <c r="AM9956"/>
      <c r="AN9956"/>
      <c r="AP9956"/>
      <c r="AQ9956"/>
      <c r="AS9956"/>
      <c r="AT9956"/>
    </row>
    <row r="9957" spans="18:46">
      <c r="R9957"/>
      <c r="S9957"/>
      <c r="U9957"/>
      <c r="V9957"/>
      <c r="X9957"/>
      <c r="Y9957"/>
      <c r="AA9957"/>
      <c r="AB9957"/>
      <c r="AD9957"/>
      <c r="AE9957"/>
      <c r="AG9957"/>
      <c r="AH9957"/>
      <c r="AJ9957"/>
      <c r="AK9957"/>
      <c r="AM9957"/>
      <c r="AN9957"/>
      <c r="AP9957"/>
      <c r="AQ9957"/>
      <c r="AS9957"/>
      <c r="AT9957"/>
    </row>
    <row r="9958" spans="18:46">
      <c r="R9958"/>
      <c r="S9958"/>
      <c r="U9958"/>
      <c r="V9958"/>
      <c r="X9958"/>
      <c r="Y9958"/>
      <c r="AA9958"/>
      <c r="AB9958"/>
      <c r="AD9958"/>
      <c r="AE9958"/>
      <c r="AG9958"/>
      <c r="AH9958"/>
      <c r="AJ9958"/>
      <c r="AK9958"/>
      <c r="AM9958"/>
      <c r="AN9958"/>
      <c r="AP9958"/>
      <c r="AQ9958"/>
      <c r="AS9958"/>
      <c r="AT9958"/>
    </row>
    <row r="9959" spans="18:46">
      <c r="R9959"/>
      <c r="S9959"/>
      <c r="U9959"/>
      <c r="V9959"/>
      <c r="X9959"/>
      <c r="Y9959"/>
      <c r="AA9959"/>
      <c r="AB9959"/>
      <c r="AD9959"/>
      <c r="AE9959"/>
      <c r="AG9959"/>
      <c r="AH9959"/>
      <c r="AJ9959"/>
      <c r="AK9959"/>
      <c r="AM9959"/>
      <c r="AN9959"/>
      <c r="AP9959"/>
      <c r="AQ9959"/>
      <c r="AS9959"/>
      <c r="AT9959"/>
    </row>
    <row r="9960" spans="18:46">
      <c r="R9960"/>
      <c r="S9960"/>
      <c r="U9960"/>
      <c r="V9960"/>
      <c r="X9960"/>
      <c r="Y9960"/>
      <c r="AA9960"/>
      <c r="AB9960"/>
      <c r="AD9960"/>
      <c r="AE9960"/>
      <c r="AG9960"/>
      <c r="AH9960"/>
      <c r="AJ9960"/>
      <c r="AK9960"/>
      <c r="AM9960"/>
      <c r="AN9960"/>
      <c r="AP9960"/>
      <c r="AQ9960"/>
      <c r="AS9960"/>
      <c r="AT9960"/>
    </row>
    <row r="9961" spans="18:46">
      <c r="R9961"/>
      <c r="S9961"/>
      <c r="U9961"/>
      <c r="V9961"/>
      <c r="X9961"/>
      <c r="Y9961"/>
      <c r="AA9961"/>
      <c r="AB9961"/>
      <c r="AD9961"/>
      <c r="AE9961"/>
      <c r="AG9961"/>
      <c r="AH9961"/>
      <c r="AJ9961"/>
      <c r="AK9961"/>
      <c r="AM9961"/>
      <c r="AN9961"/>
      <c r="AP9961"/>
      <c r="AQ9961"/>
      <c r="AS9961"/>
      <c r="AT9961"/>
    </row>
    <row r="9962" spans="18:46">
      <c r="R9962"/>
      <c r="S9962"/>
      <c r="U9962"/>
      <c r="V9962"/>
      <c r="X9962"/>
      <c r="Y9962"/>
      <c r="AA9962"/>
      <c r="AB9962"/>
      <c r="AD9962"/>
      <c r="AE9962"/>
      <c r="AG9962"/>
      <c r="AH9962"/>
      <c r="AJ9962"/>
      <c r="AK9962"/>
      <c r="AM9962"/>
      <c r="AN9962"/>
      <c r="AP9962"/>
      <c r="AQ9962"/>
      <c r="AS9962"/>
      <c r="AT9962"/>
    </row>
    <row r="9963" spans="18:46">
      <c r="R9963"/>
      <c r="S9963"/>
      <c r="U9963"/>
      <c r="V9963"/>
      <c r="X9963"/>
      <c r="Y9963"/>
      <c r="AA9963"/>
      <c r="AB9963"/>
      <c r="AD9963"/>
      <c r="AE9963"/>
      <c r="AG9963"/>
      <c r="AH9963"/>
      <c r="AJ9963"/>
      <c r="AK9963"/>
      <c r="AM9963"/>
      <c r="AN9963"/>
      <c r="AP9963"/>
      <c r="AQ9963"/>
      <c r="AS9963"/>
      <c r="AT9963"/>
    </row>
    <row r="9964" spans="18:46">
      <c r="R9964"/>
      <c r="S9964"/>
      <c r="U9964"/>
      <c r="V9964"/>
      <c r="X9964"/>
      <c r="Y9964"/>
      <c r="AA9964"/>
      <c r="AB9964"/>
      <c r="AD9964"/>
      <c r="AE9964"/>
      <c r="AG9964"/>
      <c r="AH9964"/>
      <c r="AJ9964"/>
      <c r="AK9964"/>
      <c r="AM9964"/>
      <c r="AN9964"/>
      <c r="AP9964"/>
      <c r="AQ9964"/>
      <c r="AS9964"/>
      <c r="AT9964"/>
    </row>
    <row r="9965" spans="18:46">
      <c r="R9965"/>
      <c r="S9965"/>
      <c r="U9965"/>
      <c r="V9965"/>
      <c r="X9965"/>
      <c r="Y9965"/>
      <c r="AA9965"/>
      <c r="AB9965"/>
      <c r="AD9965"/>
      <c r="AE9965"/>
      <c r="AG9965"/>
      <c r="AH9965"/>
      <c r="AJ9965"/>
      <c r="AK9965"/>
      <c r="AM9965"/>
      <c r="AN9965"/>
      <c r="AP9965"/>
      <c r="AQ9965"/>
      <c r="AS9965"/>
      <c r="AT9965"/>
    </row>
    <row r="9966" spans="18:46">
      <c r="R9966"/>
      <c r="S9966"/>
      <c r="U9966"/>
      <c r="V9966"/>
      <c r="X9966"/>
      <c r="Y9966"/>
      <c r="AA9966"/>
      <c r="AB9966"/>
      <c r="AD9966"/>
      <c r="AE9966"/>
      <c r="AG9966"/>
      <c r="AH9966"/>
      <c r="AJ9966"/>
      <c r="AK9966"/>
      <c r="AM9966"/>
      <c r="AN9966"/>
      <c r="AP9966"/>
      <c r="AQ9966"/>
      <c r="AS9966"/>
      <c r="AT9966"/>
    </row>
    <row r="9967" spans="18:46">
      <c r="R9967"/>
      <c r="S9967"/>
      <c r="U9967"/>
      <c r="V9967"/>
      <c r="X9967"/>
      <c r="Y9967"/>
      <c r="AA9967"/>
      <c r="AB9967"/>
      <c r="AD9967"/>
      <c r="AE9967"/>
      <c r="AG9967"/>
      <c r="AH9967"/>
      <c r="AJ9967"/>
      <c r="AK9967"/>
      <c r="AM9967"/>
      <c r="AN9967"/>
      <c r="AP9967"/>
      <c r="AQ9967"/>
      <c r="AS9967"/>
      <c r="AT9967"/>
    </row>
    <row r="9968" spans="18:46">
      <c r="R9968"/>
      <c r="S9968"/>
      <c r="U9968"/>
      <c r="V9968"/>
      <c r="X9968"/>
      <c r="Y9968"/>
      <c r="AA9968"/>
      <c r="AB9968"/>
      <c r="AD9968"/>
      <c r="AE9968"/>
      <c r="AG9968"/>
      <c r="AH9968"/>
      <c r="AJ9968"/>
      <c r="AK9968"/>
      <c r="AM9968"/>
      <c r="AN9968"/>
      <c r="AP9968"/>
      <c r="AQ9968"/>
      <c r="AS9968"/>
      <c r="AT9968"/>
    </row>
    <row r="9969" spans="18:46">
      <c r="R9969"/>
      <c r="S9969"/>
      <c r="U9969"/>
      <c r="V9969"/>
      <c r="X9969"/>
      <c r="Y9969"/>
      <c r="AA9969"/>
      <c r="AB9969"/>
      <c r="AD9969"/>
      <c r="AE9969"/>
      <c r="AG9969"/>
      <c r="AH9969"/>
      <c r="AJ9969"/>
      <c r="AK9969"/>
      <c r="AM9969"/>
      <c r="AN9969"/>
      <c r="AP9969"/>
      <c r="AQ9969"/>
      <c r="AS9969"/>
      <c r="AT9969"/>
    </row>
    <row r="9970" spans="18:46">
      <c r="R9970"/>
      <c r="S9970"/>
      <c r="U9970"/>
      <c r="V9970"/>
      <c r="X9970"/>
      <c r="Y9970"/>
      <c r="AA9970"/>
      <c r="AB9970"/>
      <c r="AD9970"/>
      <c r="AE9970"/>
      <c r="AG9970"/>
      <c r="AH9970"/>
      <c r="AJ9970"/>
      <c r="AK9970"/>
      <c r="AM9970"/>
      <c r="AN9970"/>
      <c r="AP9970"/>
      <c r="AQ9970"/>
      <c r="AS9970"/>
      <c r="AT9970"/>
    </row>
    <row r="9971" spans="18:46">
      <c r="R9971"/>
      <c r="S9971"/>
      <c r="U9971"/>
      <c r="V9971"/>
      <c r="X9971"/>
      <c r="Y9971"/>
      <c r="AA9971"/>
      <c r="AB9971"/>
      <c r="AD9971"/>
      <c r="AE9971"/>
      <c r="AG9971"/>
      <c r="AH9971"/>
      <c r="AJ9971"/>
      <c r="AK9971"/>
      <c r="AM9971"/>
      <c r="AN9971"/>
      <c r="AP9971"/>
      <c r="AQ9971"/>
      <c r="AS9971"/>
      <c r="AT9971"/>
    </row>
    <row r="9972" spans="18:46">
      <c r="R9972"/>
      <c r="S9972"/>
      <c r="U9972"/>
      <c r="V9972"/>
      <c r="X9972"/>
      <c r="Y9972"/>
      <c r="AA9972"/>
      <c r="AB9972"/>
      <c r="AD9972"/>
      <c r="AE9972"/>
      <c r="AG9972"/>
      <c r="AH9972"/>
      <c r="AJ9972"/>
      <c r="AK9972"/>
      <c r="AM9972"/>
      <c r="AN9972"/>
      <c r="AP9972"/>
      <c r="AQ9972"/>
      <c r="AS9972"/>
      <c r="AT9972"/>
    </row>
    <row r="9973" spans="18:46">
      <c r="R9973"/>
      <c r="S9973"/>
      <c r="U9973"/>
      <c r="V9973"/>
      <c r="X9973"/>
      <c r="Y9973"/>
      <c r="AA9973"/>
      <c r="AB9973"/>
      <c r="AD9973"/>
      <c r="AE9973"/>
      <c r="AG9973"/>
      <c r="AH9973"/>
      <c r="AJ9973"/>
      <c r="AK9973"/>
      <c r="AM9973"/>
      <c r="AN9973"/>
      <c r="AP9973"/>
      <c r="AQ9973"/>
      <c r="AS9973"/>
      <c r="AT9973"/>
    </row>
    <row r="9974" spans="18:46">
      <c r="R9974"/>
      <c r="S9974"/>
      <c r="U9974"/>
      <c r="V9974"/>
      <c r="X9974"/>
      <c r="Y9974"/>
      <c r="AA9974"/>
      <c r="AB9974"/>
      <c r="AD9974"/>
      <c r="AE9974"/>
      <c r="AG9974"/>
      <c r="AH9974"/>
      <c r="AJ9974"/>
      <c r="AK9974"/>
      <c r="AM9974"/>
      <c r="AN9974"/>
      <c r="AP9974"/>
      <c r="AQ9974"/>
      <c r="AS9974"/>
      <c r="AT9974"/>
    </row>
    <row r="9975" spans="18:46">
      <c r="R9975"/>
      <c r="S9975"/>
      <c r="U9975"/>
      <c r="V9975"/>
      <c r="X9975"/>
      <c r="Y9975"/>
      <c r="AA9975"/>
      <c r="AB9975"/>
      <c r="AD9975"/>
      <c r="AE9975"/>
      <c r="AG9975"/>
      <c r="AH9975"/>
      <c r="AJ9975"/>
      <c r="AK9975"/>
      <c r="AM9975"/>
      <c r="AN9975"/>
      <c r="AP9975"/>
      <c r="AQ9975"/>
      <c r="AS9975"/>
      <c r="AT9975"/>
    </row>
    <row r="9976" spans="18:46">
      <c r="R9976"/>
      <c r="S9976"/>
      <c r="U9976"/>
      <c r="V9976"/>
      <c r="X9976"/>
      <c r="Y9976"/>
      <c r="AA9976"/>
      <c r="AB9976"/>
      <c r="AD9976"/>
      <c r="AE9976"/>
      <c r="AG9976"/>
      <c r="AH9976"/>
      <c r="AJ9976"/>
      <c r="AK9976"/>
      <c r="AM9976"/>
      <c r="AN9976"/>
      <c r="AP9976"/>
      <c r="AQ9976"/>
      <c r="AS9976"/>
      <c r="AT9976"/>
    </row>
    <row r="9977" spans="18:46">
      <c r="R9977"/>
      <c r="S9977"/>
      <c r="U9977"/>
      <c r="V9977"/>
      <c r="X9977"/>
      <c r="Y9977"/>
      <c r="AA9977"/>
      <c r="AB9977"/>
      <c r="AD9977"/>
      <c r="AE9977"/>
      <c r="AG9977"/>
      <c r="AH9977"/>
      <c r="AJ9977"/>
      <c r="AK9977"/>
      <c r="AM9977"/>
      <c r="AN9977"/>
      <c r="AP9977"/>
      <c r="AQ9977"/>
      <c r="AS9977"/>
      <c r="AT9977"/>
    </row>
    <row r="9978" spans="18:46">
      <c r="R9978"/>
      <c r="S9978"/>
      <c r="U9978"/>
      <c r="V9978"/>
      <c r="X9978"/>
      <c r="Y9978"/>
      <c r="AA9978"/>
      <c r="AB9978"/>
      <c r="AD9978"/>
      <c r="AE9978"/>
      <c r="AG9978"/>
      <c r="AH9978"/>
      <c r="AJ9978"/>
      <c r="AK9978"/>
      <c r="AM9978"/>
      <c r="AN9978"/>
      <c r="AP9978"/>
      <c r="AQ9978"/>
      <c r="AS9978"/>
      <c r="AT9978"/>
    </row>
    <row r="9979" spans="18:46">
      <c r="R9979"/>
      <c r="S9979"/>
      <c r="U9979"/>
      <c r="V9979"/>
      <c r="X9979"/>
      <c r="Y9979"/>
      <c r="AA9979"/>
      <c r="AB9979"/>
      <c r="AD9979"/>
      <c r="AE9979"/>
      <c r="AG9979"/>
      <c r="AH9979"/>
      <c r="AJ9979"/>
      <c r="AK9979"/>
      <c r="AM9979"/>
      <c r="AN9979"/>
      <c r="AP9979"/>
      <c r="AQ9979"/>
      <c r="AS9979"/>
      <c r="AT9979"/>
    </row>
    <row r="9980" spans="18:46">
      <c r="R9980"/>
      <c r="S9980"/>
      <c r="U9980"/>
      <c r="V9980"/>
      <c r="X9980"/>
      <c r="Y9980"/>
      <c r="AA9980"/>
      <c r="AB9980"/>
      <c r="AD9980"/>
      <c r="AE9980"/>
      <c r="AG9980"/>
      <c r="AH9980"/>
      <c r="AJ9980"/>
      <c r="AK9980"/>
      <c r="AM9980"/>
      <c r="AN9980"/>
      <c r="AP9980"/>
      <c r="AQ9980"/>
      <c r="AS9980"/>
      <c r="AT9980"/>
    </row>
    <row r="9981" spans="18:46">
      <c r="R9981"/>
      <c r="S9981"/>
      <c r="U9981"/>
      <c r="V9981"/>
      <c r="X9981"/>
      <c r="Y9981"/>
      <c r="AA9981"/>
      <c r="AB9981"/>
      <c r="AD9981"/>
      <c r="AE9981"/>
      <c r="AG9981"/>
      <c r="AH9981"/>
      <c r="AJ9981"/>
      <c r="AK9981"/>
      <c r="AM9981"/>
      <c r="AN9981"/>
      <c r="AP9981"/>
      <c r="AQ9981"/>
      <c r="AS9981"/>
      <c r="AT9981"/>
    </row>
    <row r="9982" spans="18:46">
      <c r="R9982"/>
      <c r="S9982"/>
      <c r="U9982"/>
      <c r="V9982"/>
      <c r="X9982"/>
      <c r="Y9982"/>
      <c r="AA9982"/>
      <c r="AB9982"/>
      <c r="AD9982"/>
      <c r="AE9982"/>
      <c r="AG9982"/>
      <c r="AH9982"/>
      <c r="AJ9982"/>
      <c r="AK9982"/>
      <c r="AM9982"/>
      <c r="AN9982"/>
      <c r="AP9982"/>
      <c r="AQ9982"/>
      <c r="AS9982"/>
      <c r="AT9982"/>
    </row>
    <row r="9983" spans="18:46">
      <c r="R9983"/>
      <c r="S9983"/>
      <c r="U9983"/>
      <c r="V9983"/>
      <c r="X9983"/>
      <c r="Y9983"/>
      <c r="AA9983"/>
      <c r="AB9983"/>
      <c r="AD9983"/>
      <c r="AE9983"/>
      <c r="AG9983"/>
      <c r="AH9983"/>
      <c r="AJ9983"/>
      <c r="AK9983"/>
      <c r="AM9983"/>
      <c r="AN9983"/>
      <c r="AP9983"/>
      <c r="AQ9983"/>
      <c r="AS9983"/>
      <c r="AT9983"/>
    </row>
    <row r="9984" spans="18:46">
      <c r="R9984"/>
      <c r="S9984"/>
      <c r="U9984"/>
      <c r="V9984"/>
      <c r="X9984"/>
      <c r="Y9984"/>
      <c r="AA9984"/>
      <c r="AB9984"/>
      <c r="AD9984"/>
      <c r="AE9984"/>
      <c r="AG9984"/>
      <c r="AH9984"/>
      <c r="AJ9984"/>
      <c r="AK9984"/>
      <c r="AM9984"/>
      <c r="AN9984"/>
      <c r="AP9984"/>
      <c r="AQ9984"/>
      <c r="AS9984"/>
      <c r="AT9984"/>
    </row>
    <row r="9985" spans="18:46">
      <c r="R9985"/>
      <c r="S9985"/>
      <c r="U9985"/>
      <c r="V9985"/>
      <c r="X9985"/>
      <c r="Y9985"/>
      <c r="AA9985"/>
      <c r="AB9985"/>
      <c r="AD9985"/>
      <c r="AE9985"/>
      <c r="AG9985"/>
      <c r="AH9985"/>
      <c r="AJ9985"/>
      <c r="AK9985"/>
      <c r="AM9985"/>
      <c r="AN9985"/>
      <c r="AP9985"/>
      <c r="AQ9985"/>
      <c r="AS9985"/>
      <c r="AT9985"/>
    </row>
    <row r="9986" spans="18:46">
      <c r="R9986"/>
      <c r="S9986"/>
      <c r="U9986"/>
      <c r="V9986"/>
      <c r="X9986"/>
      <c r="Y9986"/>
      <c r="AA9986"/>
      <c r="AB9986"/>
      <c r="AD9986"/>
      <c r="AE9986"/>
      <c r="AG9986"/>
      <c r="AH9986"/>
      <c r="AJ9986"/>
      <c r="AK9986"/>
      <c r="AM9986"/>
      <c r="AN9986"/>
      <c r="AP9986"/>
      <c r="AQ9986"/>
      <c r="AS9986"/>
      <c r="AT9986"/>
    </row>
    <row r="9987" spans="18:46">
      <c r="R9987"/>
      <c r="S9987"/>
      <c r="U9987"/>
      <c r="V9987"/>
      <c r="X9987"/>
      <c r="Y9987"/>
      <c r="AA9987"/>
      <c r="AB9987"/>
      <c r="AD9987"/>
      <c r="AE9987"/>
      <c r="AG9987"/>
      <c r="AH9987"/>
      <c r="AJ9987"/>
      <c r="AK9987"/>
      <c r="AM9987"/>
      <c r="AN9987"/>
      <c r="AP9987"/>
      <c r="AQ9987"/>
      <c r="AS9987"/>
      <c r="AT9987"/>
    </row>
    <row r="9988" spans="18:46">
      <c r="R9988"/>
      <c r="S9988"/>
      <c r="U9988"/>
      <c r="V9988"/>
      <c r="X9988"/>
      <c r="Y9988"/>
      <c r="AA9988"/>
      <c r="AB9988"/>
      <c r="AD9988"/>
      <c r="AE9988"/>
      <c r="AG9988"/>
      <c r="AH9988"/>
      <c r="AJ9988"/>
      <c r="AK9988"/>
      <c r="AM9988"/>
      <c r="AN9988"/>
      <c r="AP9988"/>
      <c r="AQ9988"/>
      <c r="AS9988"/>
      <c r="AT9988"/>
    </row>
    <row r="9989" spans="18:46">
      <c r="R9989"/>
      <c r="S9989"/>
      <c r="U9989"/>
      <c r="V9989"/>
      <c r="X9989"/>
      <c r="Y9989"/>
      <c r="AA9989"/>
      <c r="AB9989"/>
      <c r="AD9989"/>
      <c r="AE9989"/>
      <c r="AG9989"/>
      <c r="AH9989"/>
      <c r="AJ9989"/>
      <c r="AK9989"/>
      <c r="AM9989"/>
      <c r="AN9989"/>
      <c r="AP9989"/>
      <c r="AQ9989"/>
      <c r="AS9989"/>
      <c r="AT9989"/>
    </row>
    <row r="9990" spans="18:46">
      <c r="R9990"/>
      <c r="S9990"/>
      <c r="U9990"/>
      <c r="V9990"/>
      <c r="X9990"/>
      <c r="Y9990"/>
      <c r="AA9990"/>
      <c r="AB9990"/>
      <c r="AD9990"/>
      <c r="AE9990"/>
      <c r="AG9990"/>
      <c r="AH9990"/>
      <c r="AJ9990"/>
      <c r="AK9990"/>
      <c r="AM9990"/>
      <c r="AN9990"/>
      <c r="AP9990"/>
      <c r="AQ9990"/>
      <c r="AS9990"/>
      <c r="AT9990"/>
    </row>
    <row r="9991" spans="18:46">
      <c r="R9991"/>
      <c r="S9991"/>
      <c r="U9991"/>
      <c r="V9991"/>
      <c r="X9991"/>
      <c r="Y9991"/>
      <c r="AA9991"/>
      <c r="AB9991"/>
      <c r="AD9991"/>
      <c r="AE9991"/>
      <c r="AG9991"/>
      <c r="AH9991"/>
      <c r="AJ9991"/>
      <c r="AK9991"/>
      <c r="AM9991"/>
      <c r="AN9991"/>
      <c r="AP9991"/>
      <c r="AQ9991"/>
      <c r="AS9991"/>
      <c r="AT9991"/>
    </row>
    <row r="9992" spans="18:46">
      <c r="R9992"/>
      <c r="S9992"/>
      <c r="U9992"/>
      <c r="V9992"/>
      <c r="X9992"/>
      <c r="Y9992"/>
      <c r="AA9992"/>
      <c r="AB9992"/>
      <c r="AD9992"/>
      <c r="AE9992"/>
      <c r="AG9992"/>
      <c r="AH9992"/>
      <c r="AJ9992"/>
      <c r="AK9992"/>
      <c r="AM9992"/>
      <c r="AN9992"/>
      <c r="AP9992"/>
      <c r="AQ9992"/>
      <c r="AS9992"/>
      <c r="AT9992"/>
    </row>
    <row r="9993" spans="18:46">
      <c r="R9993"/>
      <c r="S9993"/>
      <c r="U9993"/>
      <c r="V9993"/>
      <c r="X9993"/>
      <c r="Y9993"/>
      <c r="AA9993"/>
      <c r="AB9993"/>
      <c r="AD9993"/>
      <c r="AE9993"/>
      <c r="AG9993"/>
      <c r="AH9993"/>
      <c r="AJ9993"/>
      <c r="AK9993"/>
      <c r="AM9993"/>
      <c r="AN9993"/>
      <c r="AP9993"/>
      <c r="AQ9993"/>
      <c r="AS9993"/>
      <c r="AT9993"/>
    </row>
    <row r="9994" spans="18:46">
      <c r="R9994"/>
      <c r="S9994"/>
      <c r="U9994"/>
      <c r="V9994"/>
      <c r="X9994"/>
      <c r="Y9994"/>
      <c r="AA9994"/>
      <c r="AB9994"/>
      <c r="AD9994"/>
      <c r="AE9994"/>
      <c r="AG9994"/>
      <c r="AH9994"/>
      <c r="AJ9994"/>
      <c r="AK9994"/>
      <c r="AM9994"/>
      <c r="AN9994"/>
      <c r="AP9994"/>
      <c r="AQ9994"/>
      <c r="AS9994"/>
      <c r="AT9994"/>
    </row>
    <row r="9995" spans="18:46">
      <c r="R9995"/>
      <c r="S9995"/>
      <c r="U9995"/>
      <c r="V9995"/>
      <c r="X9995"/>
      <c r="Y9995"/>
      <c r="AA9995"/>
      <c r="AB9995"/>
      <c r="AD9995"/>
      <c r="AE9995"/>
      <c r="AG9995"/>
      <c r="AH9995"/>
      <c r="AJ9995"/>
      <c r="AK9995"/>
      <c r="AM9995"/>
      <c r="AN9995"/>
      <c r="AP9995"/>
      <c r="AQ9995"/>
      <c r="AS9995"/>
      <c r="AT9995"/>
    </row>
    <row r="9996" spans="18:46">
      <c r="R9996"/>
      <c r="S9996"/>
      <c r="U9996"/>
      <c r="V9996"/>
      <c r="X9996"/>
      <c r="Y9996"/>
      <c r="AA9996"/>
      <c r="AB9996"/>
      <c r="AD9996"/>
      <c r="AE9996"/>
      <c r="AG9996"/>
      <c r="AH9996"/>
      <c r="AJ9996"/>
      <c r="AK9996"/>
      <c r="AM9996"/>
      <c r="AN9996"/>
      <c r="AP9996"/>
      <c r="AQ9996"/>
      <c r="AS9996"/>
      <c r="AT9996"/>
    </row>
    <row r="9997" spans="18:46">
      <c r="R9997"/>
      <c r="S9997"/>
      <c r="U9997"/>
      <c r="V9997"/>
      <c r="X9997"/>
      <c r="Y9997"/>
      <c r="AA9997"/>
      <c r="AB9997"/>
      <c r="AD9997"/>
      <c r="AE9997"/>
      <c r="AG9997"/>
      <c r="AH9997"/>
      <c r="AJ9997"/>
      <c r="AK9997"/>
      <c r="AM9997"/>
      <c r="AN9997"/>
      <c r="AP9997"/>
      <c r="AQ9997"/>
      <c r="AS9997"/>
      <c r="AT9997"/>
    </row>
    <row r="9998" spans="18:46">
      <c r="R9998"/>
      <c r="S9998"/>
      <c r="U9998"/>
      <c r="V9998"/>
      <c r="X9998"/>
      <c r="Y9998"/>
      <c r="AA9998"/>
      <c r="AB9998"/>
      <c r="AD9998"/>
      <c r="AE9998"/>
      <c r="AG9998"/>
      <c r="AH9998"/>
      <c r="AJ9998"/>
      <c r="AK9998"/>
      <c r="AM9998"/>
      <c r="AN9998"/>
      <c r="AP9998"/>
      <c r="AQ9998"/>
      <c r="AS9998"/>
      <c r="AT9998"/>
    </row>
    <row r="9999" spans="18:46">
      <c r="R9999"/>
      <c r="S9999"/>
      <c r="U9999"/>
      <c r="V9999"/>
      <c r="X9999"/>
      <c r="Y9999"/>
      <c r="AA9999"/>
      <c r="AB9999"/>
      <c r="AD9999"/>
      <c r="AE9999"/>
      <c r="AG9999"/>
      <c r="AH9999"/>
      <c r="AJ9999"/>
      <c r="AK9999"/>
      <c r="AM9999"/>
      <c r="AN9999"/>
      <c r="AP9999"/>
      <c r="AQ9999"/>
      <c r="AS9999"/>
      <c r="AT9999"/>
    </row>
    <row r="10000" spans="18:46">
      <c r="R10000"/>
      <c r="S10000"/>
      <c r="U10000"/>
      <c r="V10000"/>
      <c r="X10000"/>
      <c r="Y10000"/>
      <c r="AA10000"/>
      <c r="AB10000"/>
      <c r="AD10000"/>
      <c r="AE10000"/>
      <c r="AG10000"/>
      <c r="AH10000"/>
      <c r="AJ10000"/>
      <c r="AK10000"/>
      <c r="AM10000"/>
      <c r="AN10000"/>
      <c r="AP10000"/>
      <c r="AQ10000"/>
      <c r="AS10000"/>
      <c r="AT10000"/>
    </row>
    <row r="10001" spans="18:46">
      <c r="R10001"/>
      <c r="S10001"/>
      <c r="U10001"/>
      <c r="V10001"/>
      <c r="X10001"/>
      <c r="Y10001"/>
      <c r="AA10001"/>
      <c r="AB10001"/>
      <c r="AD10001"/>
      <c r="AE10001"/>
      <c r="AG10001"/>
      <c r="AH10001"/>
      <c r="AJ10001"/>
      <c r="AK10001"/>
      <c r="AM10001"/>
      <c r="AN10001"/>
      <c r="AP10001"/>
      <c r="AQ10001"/>
      <c r="AS10001"/>
      <c r="AT10001"/>
    </row>
    <row r="10002" spans="18:46">
      <c r="R10002"/>
      <c r="S10002"/>
      <c r="U10002"/>
      <c r="V10002"/>
      <c r="X10002"/>
      <c r="Y10002"/>
      <c r="AA10002"/>
      <c r="AB10002"/>
      <c r="AD10002"/>
      <c r="AE10002"/>
      <c r="AG10002"/>
      <c r="AH10002"/>
      <c r="AJ10002"/>
      <c r="AK10002"/>
      <c r="AM10002"/>
      <c r="AN10002"/>
      <c r="AP10002"/>
      <c r="AQ10002"/>
      <c r="AS10002"/>
      <c r="AT10002"/>
    </row>
    <row r="10003" spans="18:46">
      <c r="R10003"/>
      <c r="S10003"/>
      <c r="U10003"/>
      <c r="V10003"/>
      <c r="X10003"/>
      <c r="Y10003"/>
      <c r="AA10003"/>
      <c r="AB10003"/>
      <c r="AD10003"/>
      <c r="AE10003"/>
      <c r="AG10003"/>
      <c r="AH10003"/>
      <c r="AJ10003"/>
      <c r="AK10003"/>
      <c r="AM10003"/>
      <c r="AN10003"/>
      <c r="AP10003"/>
      <c r="AQ10003"/>
      <c r="AS10003"/>
      <c r="AT10003"/>
    </row>
    <row r="10004" spans="18:46">
      <c r="R10004"/>
      <c r="S10004"/>
      <c r="U10004"/>
      <c r="V10004"/>
      <c r="X10004"/>
      <c r="Y10004"/>
      <c r="AA10004"/>
      <c r="AB10004"/>
      <c r="AD10004"/>
      <c r="AE10004"/>
      <c r="AG10004"/>
      <c r="AH10004"/>
      <c r="AJ10004"/>
      <c r="AK10004"/>
      <c r="AM10004"/>
      <c r="AN10004"/>
      <c r="AP10004"/>
      <c r="AQ10004"/>
      <c r="AS10004"/>
      <c r="AT10004"/>
    </row>
    <row r="10005" spans="18:46">
      <c r="R10005"/>
      <c r="S10005"/>
      <c r="U10005"/>
      <c r="V10005"/>
      <c r="X10005"/>
      <c r="Y10005"/>
      <c r="AA10005"/>
      <c r="AB10005"/>
      <c r="AD10005"/>
      <c r="AE10005"/>
      <c r="AG10005"/>
      <c r="AH10005"/>
      <c r="AJ10005"/>
      <c r="AK10005"/>
      <c r="AM10005"/>
      <c r="AN10005"/>
      <c r="AP10005"/>
      <c r="AQ10005"/>
      <c r="AS10005"/>
      <c r="AT10005"/>
    </row>
    <row r="10006" spans="18:46">
      <c r="R10006"/>
      <c r="S10006"/>
      <c r="U10006"/>
      <c r="V10006"/>
      <c r="X10006"/>
      <c r="Y10006"/>
      <c r="AA10006"/>
      <c r="AB10006"/>
      <c r="AD10006"/>
      <c r="AE10006"/>
      <c r="AG10006"/>
      <c r="AH10006"/>
      <c r="AJ10006"/>
      <c r="AK10006"/>
      <c r="AM10006"/>
      <c r="AN10006"/>
      <c r="AP10006"/>
      <c r="AQ10006"/>
      <c r="AS10006"/>
      <c r="AT10006"/>
    </row>
    <row r="10007" spans="18:46">
      <c r="R10007"/>
      <c r="S10007"/>
      <c r="U10007"/>
      <c r="V10007"/>
      <c r="X10007"/>
      <c r="Y10007"/>
      <c r="AA10007"/>
      <c r="AB10007"/>
      <c r="AD10007"/>
      <c r="AE10007"/>
      <c r="AG10007"/>
      <c r="AH10007"/>
      <c r="AJ10007"/>
      <c r="AK10007"/>
      <c r="AM10007"/>
      <c r="AN10007"/>
      <c r="AP10007"/>
      <c r="AQ10007"/>
      <c r="AS10007"/>
      <c r="AT10007"/>
    </row>
    <row r="10008" spans="18:46">
      <c r="R10008"/>
      <c r="S10008"/>
      <c r="U10008"/>
      <c r="V10008"/>
      <c r="X10008"/>
      <c r="Y10008"/>
      <c r="AA10008"/>
      <c r="AB10008"/>
      <c r="AD10008"/>
      <c r="AE10008"/>
      <c r="AG10008"/>
      <c r="AH10008"/>
      <c r="AJ10008"/>
      <c r="AK10008"/>
      <c r="AM10008"/>
      <c r="AN10008"/>
      <c r="AP10008"/>
      <c r="AQ10008"/>
      <c r="AS10008"/>
      <c r="AT10008"/>
    </row>
    <row r="10009" spans="18:46">
      <c r="R10009"/>
      <c r="S10009"/>
      <c r="U10009"/>
      <c r="V10009"/>
      <c r="X10009"/>
      <c r="Y10009"/>
      <c r="AA10009"/>
      <c r="AB10009"/>
      <c r="AD10009"/>
      <c r="AE10009"/>
      <c r="AG10009"/>
      <c r="AH10009"/>
      <c r="AJ10009"/>
      <c r="AK10009"/>
      <c r="AM10009"/>
      <c r="AN10009"/>
      <c r="AP10009"/>
      <c r="AQ10009"/>
      <c r="AS10009"/>
      <c r="AT10009"/>
    </row>
    <row r="10010" spans="18:46">
      <c r="R10010"/>
      <c r="S10010"/>
      <c r="U10010"/>
      <c r="V10010"/>
      <c r="X10010"/>
      <c r="Y10010"/>
      <c r="AA10010"/>
      <c r="AB10010"/>
      <c r="AD10010"/>
      <c r="AE10010"/>
      <c r="AG10010"/>
      <c r="AH10010"/>
      <c r="AJ10010"/>
      <c r="AK10010"/>
      <c r="AM10010"/>
      <c r="AN10010"/>
      <c r="AP10010"/>
      <c r="AQ10010"/>
      <c r="AS10010"/>
      <c r="AT10010"/>
    </row>
    <row r="10011" spans="18:46">
      <c r="R10011"/>
      <c r="S10011"/>
      <c r="U10011"/>
      <c r="V10011"/>
      <c r="X10011"/>
      <c r="Y10011"/>
      <c r="AA10011"/>
      <c r="AB10011"/>
      <c r="AD10011"/>
      <c r="AE10011"/>
      <c r="AG10011"/>
      <c r="AH10011"/>
      <c r="AJ10011"/>
      <c r="AK10011"/>
      <c r="AM10011"/>
      <c r="AN10011"/>
      <c r="AP10011"/>
      <c r="AQ10011"/>
      <c r="AS10011"/>
      <c r="AT10011"/>
    </row>
    <row r="10012" spans="18:46">
      <c r="R10012"/>
      <c r="S10012"/>
      <c r="U10012"/>
      <c r="V10012"/>
      <c r="X10012"/>
      <c r="Y10012"/>
      <c r="AA10012"/>
      <c r="AB10012"/>
      <c r="AD10012"/>
      <c r="AE10012"/>
      <c r="AG10012"/>
      <c r="AH10012"/>
      <c r="AJ10012"/>
      <c r="AK10012"/>
      <c r="AM10012"/>
      <c r="AN10012"/>
      <c r="AP10012"/>
      <c r="AQ10012"/>
      <c r="AS10012"/>
      <c r="AT10012"/>
    </row>
    <row r="10013" spans="18:46">
      <c r="R10013"/>
      <c r="S10013"/>
      <c r="U10013"/>
      <c r="V10013"/>
      <c r="X10013"/>
      <c r="Y10013"/>
      <c r="AA10013"/>
      <c r="AB10013"/>
      <c r="AD10013"/>
      <c r="AE10013"/>
      <c r="AG10013"/>
      <c r="AH10013"/>
      <c r="AJ10013"/>
      <c r="AK10013"/>
      <c r="AM10013"/>
      <c r="AN10013"/>
      <c r="AP10013"/>
      <c r="AQ10013"/>
      <c r="AS10013"/>
      <c r="AT10013"/>
    </row>
    <row r="10014" spans="18:46">
      <c r="R10014"/>
      <c r="S10014"/>
      <c r="U10014"/>
      <c r="V10014"/>
      <c r="X10014"/>
      <c r="Y10014"/>
      <c r="AA10014"/>
      <c r="AB10014"/>
      <c r="AD10014"/>
      <c r="AE10014"/>
      <c r="AG10014"/>
      <c r="AH10014"/>
      <c r="AJ10014"/>
      <c r="AK10014"/>
      <c r="AM10014"/>
      <c r="AN10014"/>
      <c r="AP10014"/>
      <c r="AQ10014"/>
      <c r="AS10014"/>
      <c r="AT10014"/>
    </row>
    <row r="10015" spans="18:46">
      <c r="R10015"/>
      <c r="S10015"/>
      <c r="U10015"/>
      <c r="V10015"/>
      <c r="X10015"/>
      <c r="Y10015"/>
      <c r="AA10015"/>
      <c r="AB10015"/>
      <c r="AD10015"/>
      <c r="AE10015"/>
      <c r="AG10015"/>
      <c r="AH10015"/>
      <c r="AJ10015"/>
      <c r="AK10015"/>
      <c r="AM10015"/>
      <c r="AN10015"/>
      <c r="AP10015"/>
      <c r="AQ10015"/>
      <c r="AS10015"/>
      <c r="AT10015"/>
    </row>
    <row r="10016" spans="18:46">
      <c r="R10016"/>
      <c r="S10016"/>
      <c r="U10016"/>
      <c r="V10016"/>
      <c r="X10016"/>
      <c r="Y10016"/>
      <c r="AA10016"/>
      <c r="AB10016"/>
      <c r="AD10016"/>
      <c r="AE10016"/>
      <c r="AG10016"/>
      <c r="AH10016"/>
      <c r="AJ10016"/>
      <c r="AK10016"/>
      <c r="AM10016"/>
      <c r="AN10016"/>
      <c r="AP10016"/>
      <c r="AQ10016"/>
      <c r="AS10016"/>
      <c r="AT10016"/>
    </row>
    <row r="10017" spans="18:46">
      <c r="R10017"/>
      <c r="S10017"/>
      <c r="U10017"/>
      <c r="V10017"/>
      <c r="X10017"/>
      <c r="Y10017"/>
      <c r="AA10017"/>
      <c r="AB10017"/>
      <c r="AD10017"/>
      <c r="AE10017"/>
      <c r="AG10017"/>
      <c r="AH10017"/>
      <c r="AJ10017"/>
      <c r="AK10017"/>
      <c r="AM10017"/>
      <c r="AN10017"/>
      <c r="AP10017"/>
      <c r="AQ10017"/>
      <c r="AS10017"/>
      <c r="AT10017"/>
    </row>
    <row r="10018" spans="18:46">
      <c r="R10018"/>
      <c r="S10018"/>
      <c r="U10018"/>
      <c r="V10018"/>
      <c r="X10018"/>
      <c r="Y10018"/>
      <c r="AA10018"/>
      <c r="AB10018"/>
      <c r="AD10018"/>
      <c r="AE10018"/>
      <c r="AG10018"/>
      <c r="AH10018"/>
      <c r="AJ10018"/>
      <c r="AK10018"/>
      <c r="AM10018"/>
      <c r="AN10018"/>
      <c r="AP10018"/>
      <c r="AQ10018"/>
      <c r="AS10018"/>
      <c r="AT10018"/>
    </row>
    <row r="10019" spans="18:46">
      <c r="R10019"/>
      <c r="S10019"/>
      <c r="U10019"/>
      <c r="V10019"/>
      <c r="X10019"/>
      <c r="Y10019"/>
      <c r="AA10019"/>
      <c r="AB10019"/>
      <c r="AD10019"/>
      <c r="AE10019"/>
      <c r="AG10019"/>
      <c r="AH10019"/>
      <c r="AJ10019"/>
      <c r="AK10019"/>
      <c r="AM10019"/>
      <c r="AN10019"/>
      <c r="AP10019"/>
      <c r="AQ10019"/>
      <c r="AS10019"/>
      <c r="AT10019"/>
    </row>
    <row r="10020" spans="18:46">
      <c r="R10020"/>
      <c r="S10020"/>
      <c r="U10020"/>
      <c r="V10020"/>
      <c r="X10020"/>
      <c r="Y10020"/>
      <c r="AA10020"/>
      <c r="AB10020"/>
      <c r="AD10020"/>
      <c r="AE10020"/>
      <c r="AG10020"/>
      <c r="AH10020"/>
      <c r="AJ10020"/>
      <c r="AK10020"/>
      <c r="AM10020"/>
      <c r="AN10020"/>
      <c r="AP10020"/>
      <c r="AQ10020"/>
      <c r="AS10020"/>
      <c r="AT10020"/>
    </row>
    <row r="10021" spans="18:46">
      <c r="R10021"/>
      <c r="S10021"/>
      <c r="U10021"/>
      <c r="V10021"/>
      <c r="X10021"/>
      <c r="Y10021"/>
      <c r="AA10021"/>
      <c r="AB10021"/>
      <c r="AD10021"/>
      <c r="AE10021"/>
      <c r="AG10021"/>
      <c r="AH10021"/>
      <c r="AJ10021"/>
      <c r="AK10021"/>
      <c r="AM10021"/>
      <c r="AN10021"/>
      <c r="AP10021"/>
      <c r="AQ10021"/>
      <c r="AS10021"/>
      <c r="AT10021"/>
    </row>
    <row r="10022" spans="18:46">
      <c r="R10022"/>
      <c r="S10022"/>
      <c r="U10022"/>
      <c r="V10022"/>
      <c r="X10022"/>
      <c r="Y10022"/>
      <c r="AA10022"/>
      <c r="AB10022"/>
      <c r="AD10022"/>
      <c r="AE10022"/>
      <c r="AG10022"/>
      <c r="AH10022"/>
      <c r="AJ10022"/>
      <c r="AK10022"/>
      <c r="AM10022"/>
      <c r="AN10022"/>
      <c r="AP10022"/>
      <c r="AQ10022"/>
      <c r="AS10022"/>
      <c r="AT10022"/>
    </row>
    <row r="10023" spans="18:46">
      <c r="R10023"/>
      <c r="S10023"/>
      <c r="U10023"/>
      <c r="V10023"/>
      <c r="X10023"/>
      <c r="Y10023"/>
      <c r="AA10023"/>
      <c r="AB10023"/>
      <c r="AD10023"/>
      <c r="AE10023"/>
      <c r="AG10023"/>
      <c r="AH10023"/>
      <c r="AJ10023"/>
      <c r="AK10023"/>
      <c r="AM10023"/>
      <c r="AN10023"/>
      <c r="AP10023"/>
      <c r="AQ10023"/>
      <c r="AS10023"/>
      <c r="AT10023"/>
    </row>
    <row r="10024" spans="18:46">
      <c r="R10024"/>
      <c r="S10024"/>
      <c r="U10024"/>
      <c r="V10024"/>
      <c r="X10024"/>
      <c r="Y10024"/>
      <c r="AA10024"/>
      <c r="AB10024"/>
      <c r="AD10024"/>
      <c r="AE10024"/>
      <c r="AG10024"/>
      <c r="AH10024"/>
      <c r="AJ10024"/>
      <c r="AK10024"/>
      <c r="AM10024"/>
      <c r="AN10024"/>
      <c r="AP10024"/>
      <c r="AQ10024"/>
      <c r="AS10024"/>
      <c r="AT10024"/>
    </row>
    <row r="10025" spans="18:46">
      <c r="R10025"/>
      <c r="S10025"/>
      <c r="U10025"/>
      <c r="V10025"/>
      <c r="X10025"/>
      <c r="Y10025"/>
      <c r="AA10025"/>
      <c r="AB10025"/>
      <c r="AD10025"/>
      <c r="AE10025"/>
      <c r="AG10025"/>
      <c r="AH10025"/>
      <c r="AJ10025"/>
      <c r="AK10025"/>
      <c r="AM10025"/>
      <c r="AN10025"/>
      <c r="AP10025"/>
      <c r="AQ10025"/>
      <c r="AS10025"/>
      <c r="AT10025"/>
    </row>
    <row r="10026" spans="18:46">
      <c r="R10026"/>
      <c r="S10026"/>
      <c r="U10026"/>
      <c r="V10026"/>
      <c r="X10026"/>
      <c r="Y10026"/>
      <c r="AA10026"/>
      <c r="AB10026"/>
      <c r="AD10026"/>
      <c r="AE10026"/>
      <c r="AG10026"/>
      <c r="AH10026"/>
      <c r="AJ10026"/>
      <c r="AK10026"/>
      <c r="AM10026"/>
      <c r="AN10026"/>
      <c r="AP10026"/>
      <c r="AQ10026"/>
      <c r="AS10026"/>
      <c r="AT10026"/>
    </row>
    <row r="10027" spans="18:46">
      <c r="R10027"/>
      <c r="S10027"/>
      <c r="U10027"/>
      <c r="V10027"/>
      <c r="X10027"/>
      <c r="Y10027"/>
      <c r="AA10027"/>
      <c r="AB10027"/>
      <c r="AD10027"/>
      <c r="AE10027"/>
      <c r="AG10027"/>
      <c r="AH10027"/>
      <c r="AJ10027"/>
      <c r="AK10027"/>
      <c r="AM10027"/>
      <c r="AN10027"/>
      <c r="AP10027"/>
      <c r="AQ10027"/>
      <c r="AS10027"/>
      <c r="AT10027"/>
    </row>
    <row r="10028" spans="18:46">
      <c r="R10028"/>
      <c r="S10028"/>
      <c r="U10028"/>
      <c r="V10028"/>
      <c r="X10028"/>
      <c r="Y10028"/>
      <c r="AA10028"/>
      <c r="AB10028"/>
      <c r="AD10028"/>
      <c r="AE10028"/>
      <c r="AG10028"/>
      <c r="AH10028"/>
      <c r="AJ10028"/>
      <c r="AK10028"/>
      <c r="AM10028"/>
      <c r="AN10028"/>
      <c r="AP10028"/>
      <c r="AQ10028"/>
      <c r="AS10028"/>
      <c r="AT10028"/>
    </row>
    <row r="10029" spans="18:46">
      <c r="R10029"/>
      <c r="S10029"/>
      <c r="U10029"/>
      <c r="V10029"/>
      <c r="X10029"/>
      <c r="Y10029"/>
      <c r="AA10029"/>
      <c r="AB10029"/>
      <c r="AD10029"/>
      <c r="AE10029"/>
      <c r="AG10029"/>
      <c r="AH10029"/>
      <c r="AJ10029"/>
      <c r="AK10029"/>
      <c r="AM10029"/>
      <c r="AN10029"/>
      <c r="AP10029"/>
      <c r="AQ10029"/>
      <c r="AS10029"/>
      <c r="AT10029"/>
    </row>
    <row r="10030" spans="18:46">
      <c r="R10030"/>
      <c r="S10030"/>
      <c r="U10030"/>
      <c r="V10030"/>
      <c r="X10030"/>
      <c r="Y10030"/>
      <c r="AA10030"/>
      <c r="AB10030"/>
      <c r="AD10030"/>
      <c r="AE10030"/>
      <c r="AG10030"/>
      <c r="AH10030"/>
      <c r="AJ10030"/>
      <c r="AK10030"/>
      <c r="AM10030"/>
      <c r="AN10030"/>
      <c r="AP10030"/>
      <c r="AQ10030"/>
      <c r="AS10030"/>
      <c r="AT10030"/>
    </row>
    <row r="10031" spans="18:46">
      <c r="R10031"/>
      <c r="S10031"/>
      <c r="U10031"/>
      <c r="V10031"/>
      <c r="X10031"/>
      <c r="Y10031"/>
      <c r="AA10031"/>
      <c r="AB10031"/>
      <c r="AD10031"/>
      <c r="AE10031"/>
      <c r="AG10031"/>
      <c r="AH10031"/>
      <c r="AJ10031"/>
      <c r="AK10031"/>
      <c r="AM10031"/>
      <c r="AN10031"/>
      <c r="AP10031"/>
      <c r="AQ10031"/>
      <c r="AS10031"/>
      <c r="AT10031"/>
    </row>
    <row r="10032" spans="18:46">
      <c r="R10032"/>
      <c r="S10032"/>
      <c r="U10032"/>
      <c r="V10032"/>
      <c r="X10032"/>
      <c r="Y10032"/>
      <c r="AA10032"/>
      <c r="AB10032"/>
      <c r="AD10032"/>
      <c r="AE10032"/>
      <c r="AG10032"/>
      <c r="AH10032"/>
      <c r="AJ10032"/>
      <c r="AK10032"/>
      <c r="AM10032"/>
      <c r="AN10032"/>
      <c r="AP10032"/>
      <c r="AQ10032"/>
      <c r="AS10032"/>
      <c r="AT10032"/>
    </row>
    <row r="10033" spans="18:46">
      <c r="R10033"/>
      <c r="S10033"/>
      <c r="U10033"/>
      <c r="V10033"/>
      <c r="X10033"/>
      <c r="Y10033"/>
      <c r="AA10033"/>
      <c r="AB10033"/>
      <c r="AD10033"/>
      <c r="AE10033"/>
      <c r="AG10033"/>
      <c r="AH10033"/>
      <c r="AJ10033"/>
      <c r="AK10033"/>
      <c r="AM10033"/>
      <c r="AN10033"/>
      <c r="AP10033"/>
      <c r="AQ10033"/>
      <c r="AS10033"/>
      <c r="AT10033"/>
    </row>
    <row r="10034" spans="18:46">
      <c r="R10034"/>
      <c r="S10034"/>
      <c r="U10034"/>
      <c r="V10034"/>
      <c r="X10034"/>
      <c r="Y10034"/>
      <c r="AA10034"/>
      <c r="AB10034"/>
      <c r="AD10034"/>
      <c r="AE10034"/>
      <c r="AG10034"/>
      <c r="AH10034"/>
      <c r="AJ10034"/>
      <c r="AK10034"/>
      <c r="AM10034"/>
      <c r="AN10034"/>
      <c r="AP10034"/>
      <c r="AQ10034"/>
      <c r="AS10034"/>
      <c r="AT10034"/>
    </row>
    <row r="10035" spans="18:46">
      <c r="R10035"/>
      <c r="S10035"/>
      <c r="U10035"/>
      <c r="V10035"/>
      <c r="X10035"/>
      <c r="Y10035"/>
      <c r="AA10035"/>
      <c r="AB10035"/>
      <c r="AD10035"/>
      <c r="AE10035"/>
      <c r="AG10035"/>
      <c r="AH10035"/>
      <c r="AJ10035"/>
      <c r="AK10035"/>
      <c r="AM10035"/>
      <c r="AN10035"/>
      <c r="AP10035"/>
      <c r="AQ10035"/>
      <c r="AS10035"/>
      <c r="AT10035"/>
    </row>
    <row r="10036" spans="18:46">
      <c r="R10036"/>
      <c r="S10036"/>
      <c r="U10036"/>
      <c r="V10036"/>
      <c r="X10036"/>
      <c r="Y10036"/>
      <c r="AA10036"/>
      <c r="AB10036"/>
      <c r="AD10036"/>
      <c r="AE10036"/>
      <c r="AG10036"/>
      <c r="AH10036"/>
      <c r="AJ10036"/>
      <c r="AK10036"/>
      <c r="AM10036"/>
      <c r="AN10036"/>
      <c r="AP10036"/>
      <c r="AQ10036"/>
      <c r="AS10036"/>
      <c r="AT10036"/>
    </row>
    <row r="10037" spans="18:46">
      <c r="R10037"/>
      <c r="S10037"/>
      <c r="U10037"/>
      <c r="V10037"/>
      <c r="X10037"/>
      <c r="Y10037"/>
      <c r="AA10037"/>
      <c r="AB10037"/>
      <c r="AD10037"/>
      <c r="AE10037"/>
      <c r="AG10037"/>
      <c r="AH10037"/>
      <c r="AJ10037"/>
      <c r="AK10037"/>
      <c r="AM10037"/>
      <c r="AN10037"/>
      <c r="AP10037"/>
      <c r="AQ10037"/>
      <c r="AS10037"/>
      <c r="AT10037"/>
    </row>
    <row r="10038" spans="18:46">
      <c r="R10038"/>
      <c r="S10038"/>
      <c r="U10038"/>
      <c r="V10038"/>
      <c r="X10038"/>
      <c r="Y10038"/>
      <c r="AA10038"/>
      <c r="AB10038"/>
      <c r="AD10038"/>
      <c r="AE10038"/>
      <c r="AG10038"/>
      <c r="AH10038"/>
      <c r="AJ10038"/>
      <c r="AK10038"/>
      <c r="AM10038"/>
      <c r="AN10038"/>
      <c r="AP10038"/>
      <c r="AQ10038"/>
      <c r="AS10038"/>
      <c r="AT10038"/>
    </row>
    <row r="10039" spans="18:46">
      <c r="R10039"/>
      <c r="S10039"/>
      <c r="U10039"/>
      <c r="V10039"/>
      <c r="X10039"/>
      <c r="Y10039"/>
      <c r="AA10039"/>
      <c r="AB10039"/>
      <c r="AD10039"/>
      <c r="AE10039"/>
      <c r="AG10039"/>
      <c r="AH10039"/>
      <c r="AJ10039"/>
      <c r="AK10039"/>
      <c r="AM10039"/>
      <c r="AN10039"/>
      <c r="AP10039"/>
      <c r="AQ10039"/>
      <c r="AS10039"/>
      <c r="AT10039"/>
    </row>
    <row r="10040" spans="18:46">
      <c r="R10040"/>
      <c r="S10040"/>
      <c r="U10040"/>
      <c r="V10040"/>
      <c r="X10040"/>
      <c r="Y10040"/>
      <c r="AA10040"/>
      <c r="AB10040"/>
      <c r="AD10040"/>
      <c r="AE10040"/>
      <c r="AG10040"/>
      <c r="AH10040"/>
      <c r="AJ10040"/>
      <c r="AK10040"/>
      <c r="AM10040"/>
      <c r="AN10040"/>
      <c r="AP10040"/>
      <c r="AQ10040"/>
      <c r="AS10040"/>
      <c r="AT10040"/>
    </row>
    <row r="10041" spans="18:46">
      <c r="R10041"/>
      <c r="S10041"/>
      <c r="U10041"/>
      <c r="V10041"/>
      <c r="X10041"/>
      <c r="Y10041"/>
      <c r="AA10041"/>
      <c r="AB10041"/>
      <c r="AD10041"/>
      <c r="AE10041"/>
      <c r="AG10041"/>
      <c r="AH10041"/>
      <c r="AJ10041"/>
      <c r="AK10041"/>
      <c r="AM10041"/>
      <c r="AN10041"/>
      <c r="AP10041"/>
      <c r="AQ10041"/>
      <c r="AS10041"/>
      <c r="AT10041"/>
    </row>
    <row r="10042" spans="18:46">
      <c r="R10042"/>
      <c r="S10042"/>
      <c r="U10042"/>
      <c r="V10042"/>
      <c r="X10042"/>
      <c r="Y10042"/>
      <c r="AA10042"/>
      <c r="AB10042"/>
      <c r="AD10042"/>
      <c r="AE10042"/>
      <c r="AG10042"/>
      <c r="AH10042"/>
      <c r="AJ10042"/>
      <c r="AK10042"/>
      <c r="AM10042"/>
      <c r="AN10042"/>
      <c r="AP10042"/>
      <c r="AQ10042"/>
      <c r="AS10042"/>
      <c r="AT10042"/>
    </row>
    <row r="10043" spans="18:46">
      <c r="R10043"/>
      <c r="S10043"/>
      <c r="U10043"/>
      <c r="V10043"/>
      <c r="X10043"/>
      <c r="Y10043"/>
      <c r="AA10043"/>
      <c r="AB10043"/>
      <c r="AD10043"/>
      <c r="AE10043"/>
      <c r="AG10043"/>
      <c r="AH10043"/>
      <c r="AJ10043"/>
      <c r="AK10043"/>
      <c r="AM10043"/>
      <c r="AN10043"/>
      <c r="AP10043"/>
      <c r="AQ10043"/>
      <c r="AS10043"/>
      <c r="AT10043"/>
    </row>
    <row r="10044" spans="18:46">
      <c r="R10044"/>
      <c r="S10044"/>
      <c r="U10044"/>
      <c r="V10044"/>
      <c r="X10044"/>
      <c r="Y10044"/>
      <c r="AA10044"/>
      <c r="AB10044"/>
      <c r="AD10044"/>
      <c r="AE10044"/>
      <c r="AG10044"/>
      <c r="AH10044"/>
      <c r="AJ10044"/>
      <c r="AK10044"/>
      <c r="AM10044"/>
      <c r="AN10044"/>
      <c r="AP10044"/>
      <c r="AQ10044"/>
      <c r="AS10044"/>
      <c r="AT10044"/>
    </row>
    <row r="10045" spans="18:46">
      <c r="R10045"/>
      <c r="S10045"/>
      <c r="U10045"/>
      <c r="V10045"/>
      <c r="X10045"/>
      <c r="Y10045"/>
      <c r="AA10045"/>
      <c r="AB10045"/>
      <c r="AD10045"/>
      <c r="AE10045"/>
      <c r="AG10045"/>
      <c r="AH10045"/>
      <c r="AJ10045"/>
      <c r="AK10045"/>
      <c r="AM10045"/>
      <c r="AN10045"/>
      <c r="AP10045"/>
      <c r="AQ10045"/>
      <c r="AS10045"/>
      <c r="AT10045"/>
    </row>
    <row r="10046" spans="18:46">
      <c r="R10046"/>
      <c r="S10046"/>
      <c r="U10046"/>
      <c r="V10046"/>
      <c r="X10046"/>
      <c r="Y10046"/>
      <c r="AA10046"/>
      <c r="AB10046"/>
      <c r="AD10046"/>
      <c r="AE10046"/>
      <c r="AG10046"/>
      <c r="AH10046"/>
      <c r="AJ10046"/>
      <c r="AK10046"/>
      <c r="AM10046"/>
      <c r="AN10046"/>
      <c r="AP10046"/>
      <c r="AQ10046"/>
      <c r="AS10046"/>
      <c r="AT10046"/>
    </row>
    <row r="10047" spans="18:46">
      <c r="R10047"/>
      <c r="S10047"/>
      <c r="U10047"/>
      <c r="V10047"/>
      <c r="X10047"/>
      <c r="Y10047"/>
      <c r="AA10047"/>
      <c r="AB10047"/>
      <c r="AD10047"/>
      <c r="AE10047"/>
      <c r="AG10047"/>
      <c r="AH10047"/>
      <c r="AJ10047"/>
      <c r="AK10047"/>
      <c r="AM10047"/>
      <c r="AN10047"/>
      <c r="AP10047"/>
      <c r="AQ10047"/>
      <c r="AS10047"/>
      <c r="AT10047"/>
    </row>
    <row r="10048" spans="18:46">
      <c r="R10048"/>
      <c r="S10048"/>
      <c r="U10048"/>
      <c r="V10048"/>
      <c r="X10048"/>
      <c r="Y10048"/>
      <c r="AA10048"/>
      <c r="AB10048"/>
      <c r="AD10048"/>
      <c r="AE10048"/>
      <c r="AG10048"/>
      <c r="AH10048"/>
      <c r="AJ10048"/>
      <c r="AK10048"/>
      <c r="AM10048"/>
      <c r="AN10048"/>
      <c r="AP10048"/>
      <c r="AQ10048"/>
      <c r="AS10048"/>
      <c r="AT10048"/>
    </row>
    <row r="10049" spans="18:46">
      <c r="R10049"/>
      <c r="S10049"/>
      <c r="U10049"/>
      <c r="V10049"/>
      <c r="X10049"/>
      <c r="Y10049"/>
      <c r="AA10049"/>
      <c r="AB10049"/>
      <c r="AD10049"/>
      <c r="AE10049"/>
      <c r="AG10049"/>
      <c r="AH10049"/>
      <c r="AJ10049"/>
      <c r="AK10049"/>
      <c r="AM10049"/>
      <c r="AN10049"/>
      <c r="AP10049"/>
      <c r="AQ10049"/>
      <c r="AS10049"/>
      <c r="AT10049"/>
    </row>
    <row r="10050" spans="18:46">
      <c r="R10050"/>
      <c r="S10050"/>
      <c r="U10050"/>
      <c r="V10050"/>
      <c r="X10050"/>
      <c r="Y10050"/>
      <c r="AA10050"/>
      <c r="AB10050"/>
      <c r="AD10050"/>
      <c r="AE10050"/>
      <c r="AG10050"/>
      <c r="AH10050"/>
      <c r="AJ10050"/>
      <c r="AK10050"/>
      <c r="AM10050"/>
      <c r="AN10050"/>
      <c r="AP10050"/>
      <c r="AQ10050"/>
      <c r="AS10050"/>
      <c r="AT10050"/>
    </row>
    <row r="10051" spans="18:46">
      <c r="R10051"/>
      <c r="S10051"/>
      <c r="U10051"/>
      <c r="V10051"/>
      <c r="X10051"/>
      <c r="Y10051"/>
      <c r="AA10051"/>
      <c r="AB10051"/>
      <c r="AD10051"/>
      <c r="AE10051"/>
      <c r="AG10051"/>
      <c r="AH10051"/>
      <c r="AJ10051"/>
      <c r="AK10051"/>
      <c r="AM10051"/>
      <c r="AN10051"/>
      <c r="AP10051"/>
      <c r="AQ10051"/>
      <c r="AS10051"/>
      <c r="AT10051"/>
    </row>
    <row r="10052" spans="18:46">
      <c r="R10052"/>
      <c r="S10052"/>
      <c r="U10052"/>
      <c r="V10052"/>
      <c r="X10052"/>
      <c r="Y10052"/>
      <c r="AA10052"/>
      <c r="AB10052"/>
      <c r="AD10052"/>
      <c r="AE10052"/>
      <c r="AG10052"/>
      <c r="AH10052"/>
      <c r="AJ10052"/>
      <c r="AK10052"/>
      <c r="AM10052"/>
      <c r="AN10052"/>
      <c r="AP10052"/>
      <c r="AQ10052"/>
      <c r="AS10052"/>
      <c r="AT10052"/>
    </row>
    <row r="10053" spans="18:46">
      <c r="R10053"/>
      <c r="S10053"/>
      <c r="U10053"/>
      <c r="V10053"/>
      <c r="X10053"/>
      <c r="Y10053"/>
      <c r="AA10053"/>
      <c r="AB10053"/>
      <c r="AD10053"/>
      <c r="AE10053"/>
      <c r="AG10053"/>
      <c r="AH10053"/>
      <c r="AJ10053"/>
      <c r="AK10053"/>
      <c r="AM10053"/>
      <c r="AN10053"/>
      <c r="AP10053"/>
      <c r="AQ10053"/>
      <c r="AS10053"/>
      <c r="AT10053"/>
    </row>
    <row r="10054" spans="18:46">
      <c r="R10054"/>
      <c r="S10054"/>
      <c r="U10054"/>
      <c r="V10054"/>
      <c r="X10054"/>
      <c r="Y10054"/>
      <c r="AA10054"/>
      <c r="AB10054"/>
      <c r="AD10054"/>
      <c r="AE10054"/>
      <c r="AG10054"/>
      <c r="AH10054"/>
      <c r="AJ10054"/>
      <c r="AK10054"/>
      <c r="AM10054"/>
      <c r="AN10054"/>
      <c r="AP10054"/>
      <c r="AQ10054"/>
      <c r="AS10054"/>
      <c r="AT10054"/>
    </row>
    <row r="10055" spans="18:46">
      <c r="R10055"/>
      <c r="S10055"/>
      <c r="U10055"/>
      <c r="V10055"/>
      <c r="X10055"/>
      <c r="Y10055"/>
      <c r="AA10055"/>
      <c r="AB10055"/>
      <c r="AD10055"/>
      <c r="AE10055"/>
      <c r="AG10055"/>
      <c r="AH10055"/>
      <c r="AJ10055"/>
      <c r="AK10055"/>
      <c r="AM10055"/>
      <c r="AN10055"/>
      <c r="AP10055"/>
      <c r="AQ10055"/>
      <c r="AS10055"/>
      <c r="AT10055"/>
    </row>
    <row r="10056" spans="18:46">
      <c r="R10056"/>
      <c r="S10056"/>
      <c r="U10056"/>
      <c r="V10056"/>
      <c r="X10056"/>
      <c r="Y10056"/>
      <c r="AA10056"/>
      <c r="AB10056"/>
      <c r="AD10056"/>
      <c r="AE10056"/>
      <c r="AG10056"/>
      <c r="AH10056"/>
      <c r="AJ10056"/>
      <c r="AK10056"/>
      <c r="AM10056"/>
      <c r="AN10056"/>
      <c r="AP10056"/>
      <c r="AQ10056"/>
      <c r="AS10056"/>
      <c r="AT10056"/>
    </row>
    <row r="10057" spans="18:46">
      <c r="R10057"/>
      <c r="S10057"/>
      <c r="U10057"/>
      <c r="V10057"/>
      <c r="X10057"/>
      <c r="Y10057"/>
      <c r="AA10057"/>
      <c r="AB10057"/>
      <c r="AD10057"/>
      <c r="AE10057"/>
      <c r="AG10057"/>
      <c r="AH10057"/>
      <c r="AJ10057"/>
      <c r="AK10057"/>
      <c r="AM10057"/>
      <c r="AN10057"/>
      <c r="AP10057"/>
      <c r="AQ10057"/>
      <c r="AS10057"/>
      <c r="AT10057"/>
    </row>
    <row r="10058" spans="18:46">
      <c r="R10058"/>
      <c r="S10058"/>
      <c r="U10058"/>
      <c r="V10058"/>
      <c r="X10058"/>
      <c r="Y10058"/>
      <c r="AA10058"/>
      <c r="AB10058"/>
      <c r="AD10058"/>
      <c r="AE10058"/>
      <c r="AG10058"/>
      <c r="AH10058"/>
      <c r="AJ10058"/>
      <c r="AK10058"/>
      <c r="AM10058"/>
      <c r="AN10058"/>
      <c r="AP10058"/>
      <c r="AQ10058"/>
      <c r="AS10058"/>
      <c r="AT10058"/>
    </row>
    <row r="10059" spans="18:46">
      <c r="R10059"/>
      <c r="S10059"/>
      <c r="U10059"/>
      <c r="V10059"/>
      <c r="X10059"/>
      <c r="Y10059"/>
      <c r="AA10059"/>
      <c r="AB10059"/>
      <c r="AD10059"/>
      <c r="AE10059"/>
      <c r="AG10059"/>
      <c r="AH10059"/>
      <c r="AJ10059"/>
      <c r="AK10059"/>
      <c r="AM10059"/>
      <c r="AN10059"/>
      <c r="AP10059"/>
      <c r="AQ10059"/>
      <c r="AS10059"/>
      <c r="AT10059"/>
    </row>
    <row r="10060" spans="18:46">
      <c r="R10060"/>
      <c r="S10060"/>
      <c r="U10060"/>
      <c r="V10060"/>
      <c r="X10060"/>
      <c r="Y10060"/>
      <c r="AA10060"/>
      <c r="AB10060"/>
      <c r="AD10060"/>
      <c r="AE10060"/>
      <c r="AG10060"/>
      <c r="AH10060"/>
      <c r="AJ10060"/>
      <c r="AK10060"/>
      <c r="AM10060"/>
      <c r="AN10060"/>
      <c r="AP10060"/>
      <c r="AQ10060"/>
      <c r="AS10060"/>
      <c r="AT10060"/>
    </row>
    <row r="10061" spans="18:46">
      <c r="R10061"/>
      <c r="S10061"/>
      <c r="U10061"/>
      <c r="V10061"/>
      <c r="X10061"/>
      <c r="Y10061"/>
      <c r="AA10061"/>
      <c r="AB10061"/>
      <c r="AD10061"/>
      <c r="AE10061"/>
      <c r="AG10061"/>
      <c r="AH10061"/>
      <c r="AJ10061"/>
      <c r="AK10061"/>
      <c r="AM10061"/>
      <c r="AN10061"/>
      <c r="AP10061"/>
      <c r="AQ10061"/>
      <c r="AS10061"/>
      <c r="AT10061"/>
    </row>
    <row r="10062" spans="18:46">
      <c r="R10062"/>
      <c r="S10062"/>
      <c r="U10062"/>
      <c r="V10062"/>
      <c r="X10062"/>
      <c r="Y10062"/>
      <c r="AA10062"/>
      <c r="AB10062"/>
      <c r="AD10062"/>
      <c r="AE10062"/>
      <c r="AG10062"/>
      <c r="AH10062"/>
      <c r="AJ10062"/>
      <c r="AK10062"/>
      <c r="AM10062"/>
      <c r="AN10062"/>
      <c r="AP10062"/>
      <c r="AQ10062"/>
      <c r="AS10062"/>
      <c r="AT10062"/>
    </row>
    <row r="10063" spans="18:46">
      <c r="R10063"/>
      <c r="S10063"/>
      <c r="U10063"/>
      <c r="V10063"/>
      <c r="X10063"/>
      <c r="Y10063"/>
      <c r="AA10063"/>
      <c r="AB10063"/>
      <c r="AD10063"/>
      <c r="AE10063"/>
      <c r="AG10063"/>
      <c r="AH10063"/>
      <c r="AJ10063"/>
      <c r="AK10063"/>
      <c r="AM10063"/>
      <c r="AN10063"/>
      <c r="AP10063"/>
      <c r="AQ10063"/>
      <c r="AS10063"/>
      <c r="AT10063"/>
    </row>
    <row r="10064" spans="18:46">
      <c r="R10064"/>
      <c r="S10064"/>
      <c r="U10064"/>
      <c r="V10064"/>
      <c r="X10064"/>
      <c r="Y10064"/>
      <c r="AA10064"/>
      <c r="AB10064"/>
      <c r="AD10064"/>
      <c r="AE10064"/>
      <c r="AG10064"/>
      <c r="AH10064"/>
      <c r="AJ10064"/>
      <c r="AK10064"/>
      <c r="AM10064"/>
      <c r="AN10064"/>
      <c r="AP10064"/>
      <c r="AQ10064"/>
      <c r="AS10064"/>
      <c r="AT10064"/>
    </row>
    <row r="10065" spans="18:46">
      <c r="R10065"/>
      <c r="S10065"/>
      <c r="U10065"/>
      <c r="V10065"/>
      <c r="X10065"/>
      <c r="Y10065"/>
      <c r="AA10065"/>
      <c r="AB10065"/>
      <c r="AD10065"/>
      <c r="AE10065"/>
      <c r="AG10065"/>
      <c r="AH10065"/>
      <c r="AJ10065"/>
      <c r="AK10065"/>
      <c r="AM10065"/>
      <c r="AN10065"/>
      <c r="AP10065"/>
      <c r="AQ10065"/>
      <c r="AS10065"/>
      <c r="AT10065"/>
    </row>
    <row r="10066" spans="18:46">
      <c r="R10066"/>
      <c r="S10066"/>
      <c r="U10066"/>
      <c r="V10066"/>
      <c r="X10066"/>
      <c r="Y10066"/>
      <c r="AA10066"/>
      <c r="AB10066"/>
      <c r="AD10066"/>
      <c r="AE10066"/>
      <c r="AG10066"/>
      <c r="AH10066"/>
      <c r="AJ10066"/>
      <c r="AK10066"/>
      <c r="AM10066"/>
      <c r="AN10066"/>
      <c r="AP10066"/>
      <c r="AQ10066"/>
      <c r="AS10066"/>
      <c r="AT10066"/>
    </row>
    <row r="10067" spans="18:46">
      <c r="R10067"/>
      <c r="S10067"/>
      <c r="U10067"/>
      <c r="V10067"/>
      <c r="X10067"/>
      <c r="Y10067"/>
      <c r="AA10067"/>
      <c r="AB10067"/>
      <c r="AD10067"/>
      <c r="AE10067"/>
      <c r="AG10067"/>
      <c r="AH10067"/>
      <c r="AJ10067"/>
      <c r="AK10067"/>
      <c r="AM10067"/>
      <c r="AN10067"/>
      <c r="AP10067"/>
      <c r="AQ10067"/>
      <c r="AS10067"/>
      <c r="AT10067"/>
    </row>
    <row r="10068" spans="18:46">
      <c r="R10068"/>
      <c r="S10068"/>
      <c r="U10068"/>
      <c r="V10068"/>
      <c r="X10068"/>
      <c r="Y10068"/>
      <c r="AA10068"/>
      <c r="AB10068"/>
      <c r="AD10068"/>
      <c r="AE10068"/>
      <c r="AG10068"/>
      <c r="AH10068"/>
      <c r="AJ10068"/>
      <c r="AK10068"/>
      <c r="AM10068"/>
      <c r="AN10068"/>
      <c r="AP10068"/>
      <c r="AQ10068"/>
      <c r="AS10068"/>
      <c r="AT10068"/>
    </row>
    <row r="10069" spans="18:46">
      <c r="R10069"/>
      <c r="S10069"/>
      <c r="U10069"/>
      <c r="V10069"/>
      <c r="X10069"/>
      <c r="Y10069"/>
      <c r="AA10069"/>
      <c r="AB10069"/>
      <c r="AD10069"/>
      <c r="AE10069"/>
      <c r="AG10069"/>
      <c r="AH10069"/>
      <c r="AJ10069"/>
      <c r="AK10069"/>
      <c r="AM10069"/>
      <c r="AN10069"/>
      <c r="AP10069"/>
      <c r="AQ10069"/>
      <c r="AS10069"/>
      <c r="AT10069"/>
    </row>
    <row r="10070" spans="18:46">
      <c r="R10070"/>
      <c r="S10070"/>
      <c r="U10070"/>
      <c r="V10070"/>
      <c r="X10070"/>
      <c r="Y10070"/>
      <c r="AA10070"/>
      <c r="AB10070"/>
      <c r="AD10070"/>
      <c r="AE10070"/>
      <c r="AG10070"/>
      <c r="AH10070"/>
      <c r="AJ10070"/>
      <c r="AK10070"/>
      <c r="AM10070"/>
      <c r="AN10070"/>
      <c r="AP10070"/>
      <c r="AQ10070"/>
      <c r="AS10070"/>
      <c r="AT10070"/>
    </row>
    <row r="10071" spans="18:46">
      <c r="R10071"/>
      <c r="S10071"/>
      <c r="U10071"/>
      <c r="V10071"/>
      <c r="X10071"/>
      <c r="Y10071"/>
      <c r="AA10071"/>
      <c r="AB10071"/>
      <c r="AD10071"/>
      <c r="AE10071"/>
      <c r="AG10071"/>
      <c r="AH10071"/>
      <c r="AJ10071"/>
      <c r="AK10071"/>
      <c r="AM10071"/>
      <c r="AN10071"/>
      <c r="AP10071"/>
      <c r="AQ10071"/>
      <c r="AS10071"/>
      <c r="AT10071"/>
    </row>
    <row r="10072" spans="18:46">
      <c r="R10072"/>
      <c r="S10072"/>
      <c r="U10072"/>
      <c r="V10072"/>
      <c r="X10072"/>
      <c r="Y10072"/>
      <c r="AA10072"/>
      <c r="AB10072"/>
      <c r="AD10072"/>
      <c r="AE10072"/>
      <c r="AG10072"/>
      <c r="AH10072"/>
      <c r="AJ10072"/>
      <c r="AK10072"/>
      <c r="AM10072"/>
      <c r="AN10072"/>
      <c r="AP10072"/>
      <c r="AQ10072"/>
      <c r="AS10072"/>
      <c r="AT10072"/>
    </row>
    <row r="10073" spans="18:46">
      <c r="R10073"/>
      <c r="S10073"/>
      <c r="U10073"/>
      <c r="V10073"/>
      <c r="X10073"/>
      <c r="Y10073"/>
      <c r="AA10073"/>
      <c r="AB10073"/>
      <c r="AD10073"/>
      <c r="AE10073"/>
      <c r="AG10073"/>
      <c r="AH10073"/>
      <c r="AJ10073"/>
      <c r="AK10073"/>
      <c r="AM10073"/>
      <c r="AN10073"/>
      <c r="AP10073"/>
      <c r="AQ10073"/>
      <c r="AS10073"/>
      <c r="AT10073"/>
    </row>
    <row r="10074" spans="18:46">
      <c r="R10074"/>
      <c r="S10074"/>
      <c r="U10074"/>
      <c r="V10074"/>
      <c r="X10074"/>
      <c r="Y10074"/>
      <c r="AA10074"/>
      <c r="AB10074"/>
      <c r="AD10074"/>
      <c r="AE10074"/>
      <c r="AG10074"/>
      <c r="AH10074"/>
      <c r="AJ10074"/>
      <c r="AK10074"/>
      <c r="AM10074"/>
      <c r="AN10074"/>
      <c r="AP10074"/>
      <c r="AQ10074"/>
      <c r="AS10074"/>
      <c r="AT10074"/>
    </row>
    <row r="10075" spans="18:46">
      <c r="R10075"/>
      <c r="S10075"/>
      <c r="U10075"/>
      <c r="V10075"/>
      <c r="X10075"/>
      <c r="Y10075"/>
      <c r="AA10075"/>
      <c r="AB10075"/>
      <c r="AD10075"/>
      <c r="AE10075"/>
      <c r="AG10075"/>
      <c r="AH10075"/>
      <c r="AJ10075"/>
      <c r="AK10075"/>
      <c r="AM10075"/>
      <c r="AN10075"/>
      <c r="AP10075"/>
      <c r="AQ10075"/>
      <c r="AS10075"/>
      <c r="AT10075"/>
    </row>
    <row r="10076" spans="18:46">
      <c r="R10076"/>
      <c r="S10076"/>
      <c r="U10076"/>
      <c r="V10076"/>
      <c r="X10076"/>
      <c r="Y10076"/>
      <c r="AA10076"/>
      <c r="AB10076"/>
      <c r="AD10076"/>
      <c r="AE10076"/>
      <c r="AG10076"/>
      <c r="AH10076"/>
      <c r="AJ10076"/>
      <c r="AK10076"/>
      <c r="AM10076"/>
      <c r="AN10076"/>
      <c r="AP10076"/>
      <c r="AQ10076"/>
      <c r="AS10076"/>
      <c r="AT10076"/>
    </row>
    <row r="10077" spans="18:46">
      <c r="R10077"/>
      <c r="S10077"/>
      <c r="U10077"/>
      <c r="V10077"/>
      <c r="X10077"/>
      <c r="Y10077"/>
      <c r="AA10077"/>
      <c r="AB10077"/>
      <c r="AD10077"/>
      <c r="AE10077"/>
      <c r="AG10077"/>
      <c r="AH10077"/>
      <c r="AJ10077"/>
      <c r="AK10077"/>
      <c r="AM10077"/>
      <c r="AN10077"/>
      <c r="AP10077"/>
      <c r="AQ10077"/>
      <c r="AS10077"/>
      <c r="AT10077"/>
    </row>
    <row r="10078" spans="18:46">
      <c r="R10078"/>
      <c r="S10078"/>
      <c r="U10078"/>
      <c r="V10078"/>
      <c r="X10078"/>
      <c r="Y10078"/>
      <c r="AA10078"/>
      <c r="AB10078"/>
      <c r="AD10078"/>
      <c r="AE10078"/>
      <c r="AG10078"/>
      <c r="AH10078"/>
      <c r="AJ10078"/>
      <c r="AK10078"/>
      <c r="AM10078"/>
      <c r="AN10078"/>
      <c r="AP10078"/>
      <c r="AQ10078"/>
      <c r="AS10078"/>
      <c r="AT10078"/>
    </row>
    <row r="10079" spans="18:46">
      <c r="R10079"/>
      <c r="S10079"/>
      <c r="U10079"/>
      <c r="V10079"/>
      <c r="X10079"/>
      <c r="Y10079"/>
      <c r="AA10079"/>
      <c r="AB10079"/>
      <c r="AD10079"/>
      <c r="AE10079"/>
      <c r="AG10079"/>
      <c r="AH10079"/>
      <c r="AJ10079"/>
      <c r="AK10079"/>
      <c r="AM10079"/>
      <c r="AN10079"/>
      <c r="AP10079"/>
      <c r="AQ10079"/>
      <c r="AS10079"/>
      <c r="AT10079"/>
    </row>
    <row r="10080" spans="18:46">
      <c r="R10080"/>
      <c r="S10080"/>
      <c r="U10080"/>
      <c r="V10080"/>
      <c r="X10080"/>
      <c r="Y10080"/>
      <c r="AA10080"/>
      <c r="AB10080"/>
      <c r="AD10080"/>
      <c r="AE10080"/>
      <c r="AG10080"/>
      <c r="AH10080"/>
      <c r="AJ10080"/>
      <c r="AK10080"/>
      <c r="AM10080"/>
      <c r="AN10080"/>
      <c r="AP10080"/>
      <c r="AQ10080"/>
      <c r="AS10080"/>
      <c r="AT10080"/>
    </row>
    <row r="10081" spans="18:46">
      <c r="R10081"/>
      <c r="S10081"/>
      <c r="U10081"/>
      <c r="V10081"/>
      <c r="X10081"/>
      <c r="Y10081"/>
      <c r="AA10081"/>
      <c r="AB10081"/>
      <c r="AD10081"/>
      <c r="AE10081"/>
      <c r="AG10081"/>
      <c r="AH10081"/>
      <c r="AJ10081"/>
      <c r="AK10081"/>
      <c r="AM10081"/>
      <c r="AN10081"/>
      <c r="AP10081"/>
      <c r="AQ10081"/>
      <c r="AS10081"/>
      <c r="AT10081"/>
    </row>
    <row r="10082" spans="18:46">
      <c r="R10082"/>
      <c r="S10082"/>
      <c r="U10082"/>
      <c r="V10082"/>
      <c r="X10082"/>
      <c r="Y10082"/>
      <c r="AA10082"/>
      <c r="AB10082"/>
      <c r="AD10082"/>
      <c r="AE10082"/>
      <c r="AG10082"/>
      <c r="AH10082"/>
      <c r="AJ10082"/>
      <c r="AK10082"/>
      <c r="AM10082"/>
      <c r="AN10082"/>
      <c r="AP10082"/>
      <c r="AQ10082"/>
      <c r="AS10082"/>
      <c r="AT10082"/>
    </row>
    <row r="10083" spans="18:46">
      <c r="R10083"/>
      <c r="S10083"/>
      <c r="U10083"/>
      <c r="V10083"/>
      <c r="X10083"/>
      <c r="Y10083"/>
      <c r="AA10083"/>
      <c r="AB10083"/>
      <c r="AD10083"/>
      <c r="AE10083"/>
      <c r="AG10083"/>
      <c r="AH10083"/>
      <c r="AJ10083"/>
      <c r="AK10083"/>
      <c r="AM10083"/>
      <c r="AN10083"/>
      <c r="AP10083"/>
      <c r="AQ10083"/>
      <c r="AS10083"/>
      <c r="AT10083"/>
    </row>
    <row r="10084" spans="18:46">
      <c r="R10084"/>
      <c r="S10084"/>
      <c r="U10084"/>
      <c r="V10084"/>
      <c r="X10084"/>
      <c r="Y10084"/>
      <c r="AA10084"/>
      <c r="AB10084"/>
      <c r="AD10084"/>
      <c r="AE10084"/>
      <c r="AG10084"/>
      <c r="AH10084"/>
      <c r="AJ10084"/>
      <c r="AK10084"/>
      <c r="AM10084"/>
      <c r="AN10084"/>
      <c r="AP10084"/>
      <c r="AQ10084"/>
      <c r="AS10084"/>
      <c r="AT10084"/>
    </row>
    <row r="10085" spans="18:46">
      <c r="R10085"/>
      <c r="S10085"/>
      <c r="U10085"/>
      <c r="V10085"/>
      <c r="X10085"/>
      <c r="Y10085"/>
      <c r="AA10085"/>
      <c r="AB10085"/>
      <c r="AD10085"/>
      <c r="AE10085"/>
      <c r="AG10085"/>
      <c r="AH10085"/>
      <c r="AJ10085"/>
      <c r="AK10085"/>
      <c r="AM10085"/>
      <c r="AN10085"/>
      <c r="AP10085"/>
      <c r="AQ10085"/>
      <c r="AS10085"/>
      <c r="AT10085"/>
    </row>
    <row r="10086" spans="18:46">
      <c r="R10086"/>
      <c r="S10086"/>
      <c r="U10086"/>
      <c r="V10086"/>
      <c r="X10086"/>
      <c r="Y10086"/>
      <c r="AA10086"/>
      <c r="AB10086"/>
      <c r="AD10086"/>
      <c r="AE10086"/>
      <c r="AG10086"/>
      <c r="AH10086"/>
      <c r="AJ10086"/>
      <c r="AK10086"/>
      <c r="AM10086"/>
      <c r="AN10086"/>
      <c r="AP10086"/>
      <c r="AQ10086"/>
      <c r="AS10086"/>
      <c r="AT10086"/>
    </row>
    <row r="10087" spans="18:46">
      <c r="R10087"/>
      <c r="S10087"/>
      <c r="U10087"/>
      <c r="V10087"/>
      <c r="X10087"/>
      <c r="Y10087"/>
      <c r="AA10087"/>
      <c r="AB10087"/>
      <c r="AD10087"/>
      <c r="AE10087"/>
      <c r="AG10087"/>
      <c r="AH10087"/>
      <c r="AJ10087"/>
      <c r="AK10087"/>
      <c r="AM10087"/>
      <c r="AN10087"/>
      <c r="AP10087"/>
      <c r="AQ10087"/>
      <c r="AS10087"/>
      <c r="AT10087"/>
    </row>
    <row r="10088" spans="18:46">
      <c r="R10088"/>
      <c r="S10088"/>
      <c r="U10088"/>
      <c r="V10088"/>
      <c r="X10088"/>
      <c r="Y10088"/>
      <c r="AA10088"/>
      <c r="AB10088"/>
      <c r="AD10088"/>
      <c r="AE10088"/>
      <c r="AG10088"/>
      <c r="AH10088"/>
      <c r="AJ10088"/>
      <c r="AK10088"/>
      <c r="AM10088"/>
      <c r="AN10088"/>
      <c r="AP10088"/>
      <c r="AQ10088"/>
      <c r="AS10088"/>
      <c r="AT10088"/>
    </row>
    <row r="10089" spans="18:46">
      <c r="R10089"/>
      <c r="S10089"/>
      <c r="U10089"/>
      <c r="V10089"/>
      <c r="X10089"/>
      <c r="Y10089"/>
      <c r="AA10089"/>
      <c r="AB10089"/>
      <c r="AD10089"/>
      <c r="AE10089"/>
      <c r="AG10089"/>
      <c r="AH10089"/>
      <c r="AJ10089"/>
      <c r="AK10089"/>
      <c r="AM10089"/>
      <c r="AN10089"/>
      <c r="AP10089"/>
      <c r="AQ10089"/>
      <c r="AS10089"/>
      <c r="AT10089"/>
    </row>
    <row r="10090" spans="18:46">
      <c r="R10090"/>
      <c r="S10090"/>
      <c r="U10090"/>
      <c r="V10090"/>
      <c r="X10090"/>
      <c r="Y10090"/>
      <c r="AA10090"/>
      <c r="AB10090"/>
      <c r="AD10090"/>
      <c r="AE10090"/>
      <c r="AG10090"/>
      <c r="AH10090"/>
      <c r="AJ10090"/>
      <c r="AK10090"/>
      <c r="AM10090"/>
      <c r="AN10090"/>
      <c r="AP10090"/>
      <c r="AQ10090"/>
      <c r="AS10090"/>
      <c r="AT10090"/>
    </row>
    <row r="10091" spans="18:46">
      <c r="R10091"/>
      <c r="S10091"/>
      <c r="U10091"/>
      <c r="V10091"/>
      <c r="X10091"/>
      <c r="Y10091"/>
      <c r="AA10091"/>
      <c r="AB10091"/>
      <c r="AD10091"/>
      <c r="AE10091"/>
      <c r="AG10091"/>
      <c r="AH10091"/>
      <c r="AJ10091"/>
      <c r="AK10091"/>
      <c r="AM10091"/>
      <c r="AN10091"/>
      <c r="AP10091"/>
      <c r="AQ10091"/>
      <c r="AS10091"/>
      <c r="AT10091"/>
    </row>
    <row r="10092" spans="18:46">
      <c r="R10092"/>
      <c r="S10092"/>
      <c r="U10092"/>
      <c r="V10092"/>
      <c r="X10092"/>
      <c r="Y10092"/>
      <c r="AA10092"/>
      <c r="AB10092"/>
      <c r="AD10092"/>
      <c r="AE10092"/>
      <c r="AG10092"/>
      <c r="AH10092"/>
      <c r="AJ10092"/>
      <c r="AK10092"/>
      <c r="AM10092"/>
      <c r="AN10092"/>
      <c r="AP10092"/>
      <c r="AQ10092"/>
      <c r="AS10092"/>
      <c r="AT10092"/>
    </row>
    <row r="10093" spans="18:46">
      <c r="R10093"/>
      <c r="S10093"/>
      <c r="U10093"/>
      <c r="V10093"/>
      <c r="X10093"/>
      <c r="Y10093"/>
      <c r="AA10093"/>
      <c r="AB10093"/>
      <c r="AD10093"/>
      <c r="AE10093"/>
      <c r="AG10093"/>
      <c r="AH10093"/>
      <c r="AJ10093"/>
      <c r="AK10093"/>
      <c r="AM10093"/>
      <c r="AN10093"/>
      <c r="AP10093"/>
      <c r="AQ10093"/>
      <c r="AS10093"/>
      <c r="AT10093"/>
    </row>
    <row r="10094" spans="18:46">
      <c r="R10094"/>
      <c r="S10094"/>
      <c r="U10094"/>
      <c r="V10094"/>
      <c r="X10094"/>
      <c r="Y10094"/>
      <c r="AA10094"/>
      <c r="AB10094"/>
      <c r="AD10094"/>
      <c r="AE10094"/>
      <c r="AG10094"/>
      <c r="AH10094"/>
      <c r="AJ10094"/>
      <c r="AK10094"/>
      <c r="AM10094"/>
      <c r="AN10094"/>
      <c r="AP10094"/>
      <c r="AQ10094"/>
      <c r="AS10094"/>
      <c r="AT10094"/>
    </row>
    <row r="10095" spans="18:46">
      <c r="R10095"/>
      <c r="S10095"/>
      <c r="U10095"/>
      <c r="V10095"/>
      <c r="X10095"/>
      <c r="Y10095"/>
      <c r="AA10095"/>
      <c r="AB10095"/>
      <c r="AD10095"/>
      <c r="AE10095"/>
      <c r="AG10095"/>
      <c r="AH10095"/>
      <c r="AJ10095"/>
      <c r="AK10095"/>
      <c r="AM10095"/>
      <c r="AN10095"/>
      <c r="AP10095"/>
      <c r="AQ10095"/>
      <c r="AS10095"/>
      <c r="AT10095"/>
    </row>
    <row r="10096" spans="18:46">
      <c r="R10096"/>
      <c r="S10096"/>
      <c r="U10096"/>
      <c r="V10096"/>
      <c r="X10096"/>
      <c r="Y10096"/>
      <c r="AA10096"/>
      <c r="AB10096"/>
      <c r="AD10096"/>
      <c r="AE10096"/>
      <c r="AG10096"/>
      <c r="AH10096"/>
      <c r="AJ10096"/>
      <c r="AK10096"/>
      <c r="AM10096"/>
      <c r="AN10096"/>
      <c r="AP10096"/>
      <c r="AQ10096"/>
      <c r="AS10096"/>
      <c r="AT10096"/>
    </row>
    <row r="10097" spans="18:46">
      <c r="R10097"/>
      <c r="S10097"/>
      <c r="U10097"/>
      <c r="V10097"/>
      <c r="X10097"/>
      <c r="Y10097"/>
      <c r="AA10097"/>
      <c r="AB10097"/>
      <c r="AD10097"/>
      <c r="AE10097"/>
      <c r="AG10097"/>
      <c r="AH10097"/>
      <c r="AJ10097"/>
      <c r="AK10097"/>
      <c r="AM10097"/>
      <c r="AN10097"/>
      <c r="AP10097"/>
      <c r="AQ10097"/>
      <c r="AS10097"/>
      <c r="AT10097"/>
    </row>
    <row r="10098" spans="18:46">
      <c r="R10098"/>
      <c r="S10098"/>
      <c r="U10098"/>
      <c r="V10098"/>
      <c r="X10098"/>
      <c r="Y10098"/>
      <c r="AA10098"/>
      <c r="AB10098"/>
      <c r="AD10098"/>
      <c r="AE10098"/>
      <c r="AG10098"/>
      <c r="AH10098"/>
      <c r="AJ10098"/>
      <c r="AK10098"/>
      <c r="AM10098"/>
      <c r="AN10098"/>
      <c r="AP10098"/>
      <c r="AQ10098"/>
      <c r="AS10098"/>
      <c r="AT10098"/>
    </row>
    <row r="10099" spans="18:46">
      <c r="R10099"/>
      <c r="S10099"/>
      <c r="U10099"/>
      <c r="V10099"/>
      <c r="X10099"/>
      <c r="Y10099"/>
      <c r="AA10099"/>
      <c r="AB10099"/>
      <c r="AD10099"/>
      <c r="AE10099"/>
      <c r="AG10099"/>
      <c r="AH10099"/>
      <c r="AJ10099"/>
      <c r="AK10099"/>
      <c r="AM10099"/>
      <c r="AN10099"/>
      <c r="AP10099"/>
      <c r="AQ10099"/>
      <c r="AS10099"/>
      <c r="AT10099"/>
    </row>
    <row r="10100" spans="18:46">
      <c r="R10100"/>
      <c r="S10100"/>
      <c r="U10100"/>
      <c r="V10100"/>
      <c r="X10100"/>
      <c r="Y10100"/>
      <c r="AA10100"/>
      <c r="AB10100"/>
      <c r="AD10100"/>
      <c r="AE10100"/>
      <c r="AG10100"/>
      <c r="AH10100"/>
      <c r="AJ10100"/>
      <c r="AK10100"/>
      <c r="AM10100"/>
      <c r="AN10100"/>
      <c r="AP10100"/>
      <c r="AQ10100"/>
      <c r="AS10100"/>
      <c r="AT10100"/>
    </row>
    <row r="10101" spans="18:46">
      <c r="R10101"/>
      <c r="S10101"/>
      <c r="U10101"/>
      <c r="V10101"/>
      <c r="X10101"/>
      <c r="Y10101"/>
      <c r="AA10101"/>
      <c r="AB10101"/>
      <c r="AD10101"/>
      <c r="AE10101"/>
      <c r="AG10101"/>
      <c r="AH10101"/>
      <c r="AJ10101"/>
      <c r="AK10101"/>
      <c r="AM10101"/>
      <c r="AN10101"/>
      <c r="AP10101"/>
      <c r="AQ10101"/>
      <c r="AS10101"/>
      <c r="AT10101"/>
    </row>
    <row r="10102" spans="18:46">
      <c r="R10102"/>
      <c r="S10102"/>
      <c r="U10102"/>
      <c r="V10102"/>
      <c r="X10102"/>
      <c r="Y10102"/>
      <c r="AA10102"/>
      <c r="AB10102"/>
      <c r="AD10102"/>
      <c r="AE10102"/>
      <c r="AG10102"/>
      <c r="AH10102"/>
      <c r="AJ10102"/>
      <c r="AK10102"/>
      <c r="AM10102"/>
      <c r="AN10102"/>
      <c r="AP10102"/>
      <c r="AQ10102"/>
      <c r="AS10102"/>
      <c r="AT10102"/>
    </row>
    <row r="10103" spans="18:46">
      <c r="R10103"/>
      <c r="S10103"/>
      <c r="U10103"/>
      <c r="V10103"/>
      <c r="X10103"/>
      <c r="Y10103"/>
      <c r="AA10103"/>
      <c r="AB10103"/>
      <c r="AD10103"/>
      <c r="AE10103"/>
      <c r="AG10103"/>
      <c r="AH10103"/>
      <c r="AJ10103"/>
      <c r="AK10103"/>
      <c r="AM10103"/>
      <c r="AN10103"/>
      <c r="AP10103"/>
      <c r="AQ10103"/>
      <c r="AS10103"/>
      <c r="AT10103"/>
    </row>
    <row r="10104" spans="18:46">
      <c r="R10104"/>
      <c r="S10104"/>
      <c r="U10104"/>
      <c r="V10104"/>
      <c r="X10104"/>
      <c r="Y10104"/>
      <c r="AA10104"/>
      <c r="AB10104"/>
      <c r="AD10104"/>
      <c r="AE10104"/>
      <c r="AG10104"/>
      <c r="AH10104"/>
      <c r="AJ10104"/>
      <c r="AK10104"/>
      <c r="AM10104"/>
      <c r="AN10104"/>
      <c r="AP10104"/>
      <c r="AQ10104"/>
      <c r="AS10104"/>
      <c r="AT10104"/>
    </row>
    <row r="10105" spans="18:46">
      <c r="R10105"/>
      <c r="S10105"/>
      <c r="U10105"/>
      <c r="V10105"/>
      <c r="X10105"/>
      <c r="Y10105"/>
      <c r="AA10105"/>
      <c r="AB10105"/>
      <c r="AD10105"/>
      <c r="AE10105"/>
      <c r="AG10105"/>
      <c r="AH10105"/>
      <c r="AJ10105"/>
      <c r="AK10105"/>
      <c r="AM10105"/>
      <c r="AN10105"/>
      <c r="AP10105"/>
      <c r="AQ10105"/>
      <c r="AS10105"/>
      <c r="AT10105"/>
    </row>
    <row r="10106" spans="18:46">
      <c r="R10106"/>
      <c r="S10106"/>
      <c r="U10106"/>
      <c r="V10106"/>
      <c r="X10106"/>
      <c r="Y10106"/>
      <c r="AA10106"/>
      <c r="AB10106"/>
      <c r="AD10106"/>
      <c r="AE10106"/>
      <c r="AG10106"/>
      <c r="AH10106"/>
      <c r="AJ10106"/>
      <c r="AK10106"/>
      <c r="AM10106"/>
      <c r="AN10106"/>
      <c r="AP10106"/>
      <c r="AQ10106"/>
      <c r="AS10106"/>
      <c r="AT10106"/>
    </row>
    <row r="10107" spans="18:46">
      <c r="R10107"/>
      <c r="S10107"/>
      <c r="U10107"/>
      <c r="V10107"/>
      <c r="X10107"/>
      <c r="Y10107"/>
      <c r="AA10107"/>
      <c r="AB10107"/>
      <c r="AD10107"/>
      <c r="AE10107"/>
      <c r="AG10107"/>
      <c r="AH10107"/>
      <c r="AJ10107"/>
      <c r="AK10107"/>
      <c r="AM10107"/>
      <c r="AN10107"/>
      <c r="AP10107"/>
      <c r="AQ10107"/>
      <c r="AS10107"/>
      <c r="AT10107"/>
    </row>
    <row r="10108" spans="18:46">
      <c r="R10108"/>
      <c r="S10108"/>
      <c r="U10108"/>
      <c r="V10108"/>
      <c r="X10108"/>
      <c r="Y10108"/>
      <c r="AA10108"/>
      <c r="AB10108"/>
      <c r="AD10108"/>
      <c r="AE10108"/>
      <c r="AG10108"/>
      <c r="AH10108"/>
      <c r="AJ10108"/>
      <c r="AK10108"/>
      <c r="AM10108"/>
      <c r="AN10108"/>
      <c r="AP10108"/>
      <c r="AQ10108"/>
      <c r="AS10108"/>
      <c r="AT10108"/>
    </row>
    <row r="10109" spans="18:46">
      <c r="R10109"/>
      <c r="S10109"/>
      <c r="U10109"/>
      <c r="V10109"/>
      <c r="X10109"/>
      <c r="Y10109"/>
      <c r="AA10109"/>
      <c r="AB10109"/>
      <c r="AD10109"/>
      <c r="AE10109"/>
      <c r="AG10109"/>
      <c r="AH10109"/>
      <c r="AJ10109"/>
      <c r="AK10109"/>
      <c r="AM10109"/>
      <c r="AN10109"/>
      <c r="AP10109"/>
      <c r="AQ10109"/>
      <c r="AS10109"/>
      <c r="AT10109"/>
    </row>
    <row r="10110" spans="18:46">
      <c r="R10110"/>
      <c r="S10110"/>
      <c r="U10110"/>
      <c r="V10110"/>
      <c r="X10110"/>
      <c r="Y10110"/>
      <c r="AA10110"/>
      <c r="AB10110"/>
      <c r="AD10110"/>
      <c r="AE10110"/>
      <c r="AG10110"/>
      <c r="AH10110"/>
      <c r="AJ10110"/>
      <c r="AK10110"/>
      <c r="AM10110"/>
      <c r="AN10110"/>
      <c r="AP10110"/>
      <c r="AQ10110"/>
      <c r="AS10110"/>
      <c r="AT10110"/>
    </row>
    <row r="10111" spans="18:46">
      <c r="R10111"/>
      <c r="S10111"/>
      <c r="U10111"/>
      <c r="V10111"/>
      <c r="X10111"/>
      <c r="Y10111"/>
      <c r="AA10111"/>
      <c r="AB10111"/>
      <c r="AD10111"/>
      <c r="AE10111"/>
      <c r="AG10111"/>
      <c r="AH10111"/>
      <c r="AJ10111"/>
      <c r="AK10111"/>
      <c r="AM10111"/>
      <c r="AN10111"/>
      <c r="AP10111"/>
      <c r="AQ10111"/>
      <c r="AS10111"/>
      <c r="AT10111"/>
    </row>
    <row r="10112" spans="18:46">
      <c r="R10112"/>
      <c r="S10112"/>
      <c r="U10112"/>
      <c r="V10112"/>
      <c r="X10112"/>
      <c r="Y10112"/>
      <c r="AA10112"/>
      <c r="AB10112"/>
      <c r="AD10112"/>
      <c r="AE10112"/>
      <c r="AG10112"/>
      <c r="AH10112"/>
      <c r="AJ10112"/>
      <c r="AK10112"/>
      <c r="AM10112"/>
      <c r="AN10112"/>
      <c r="AP10112"/>
      <c r="AQ10112"/>
      <c r="AS10112"/>
      <c r="AT10112"/>
    </row>
    <row r="10113" spans="18:46">
      <c r="R10113"/>
      <c r="S10113"/>
      <c r="U10113"/>
      <c r="V10113"/>
      <c r="X10113"/>
      <c r="Y10113"/>
      <c r="AA10113"/>
      <c r="AB10113"/>
      <c r="AD10113"/>
      <c r="AE10113"/>
      <c r="AG10113"/>
      <c r="AH10113"/>
      <c r="AJ10113"/>
      <c r="AK10113"/>
      <c r="AM10113"/>
      <c r="AN10113"/>
      <c r="AP10113"/>
      <c r="AQ10113"/>
      <c r="AS10113"/>
      <c r="AT10113"/>
    </row>
    <row r="10114" spans="18:46">
      <c r="R10114"/>
      <c r="S10114"/>
      <c r="U10114"/>
      <c r="V10114"/>
      <c r="X10114"/>
      <c r="Y10114"/>
      <c r="AA10114"/>
      <c r="AB10114"/>
      <c r="AD10114"/>
      <c r="AE10114"/>
      <c r="AG10114"/>
      <c r="AH10114"/>
      <c r="AJ10114"/>
      <c r="AK10114"/>
      <c r="AM10114"/>
      <c r="AN10114"/>
      <c r="AP10114"/>
      <c r="AQ10114"/>
      <c r="AS10114"/>
      <c r="AT10114"/>
    </row>
    <row r="10115" spans="18:46">
      <c r="R10115"/>
      <c r="S10115"/>
      <c r="U10115"/>
      <c r="V10115"/>
      <c r="X10115"/>
      <c r="Y10115"/>
      <c r="AA10115"/>
      <c r="AB10115"/>
      <c r="AD10115"/>
      <c r="AE10115"/>
      <c r="AG10115"/>
      <c r="AH10115"/>
      <c r="AJ10115"/>
      <c r="AK10115"/>
      <c r="AM10115"/>
      <c r="AN10115"/>
      <c r="AP10115"/>
      <c r="AQ10115"/>
      <c r="AS10115"/>
      <c r="AT10115"/>
    </row>
    <row r="10116" spans="18:46">
      <c r="R10116"/>
      <c r="S10116"/>
      <c r="U10116"/>
      <c r="V10116"/>
      <c r="X10116"/>
      <c r="Y10116"/>
      <c r="AA10116"/>
      <c r="AB10116"/>
      <c r="AD10116"/>
      <c r="AE10116"/>
      <c r="AG10116"/>
      <c r="AH10116"/>
      <c r="AJ10116"/>
      <c r="AK10116"/>
      <c r="AM10116"/>
      <c r="AN10116"/>
      <c r="AP10116"/>
      <c r="AQ10116"/>
      <c r="AS10116"/>
      <c r="AT10116"/>
    </row>
    <row r="10117" spans="18:46">
      <c r="R10117"/>
      <c r="S10117"/>
      <c r="U10117"/>
      <c r="V10117"/>
      <c r="X10117"/>
      <c r="Y10117"/>
      <c r="AA10117"/>
      <c r="AB10117"/>
      <c r="AD10117"/>
      <c r="AE10117"/>
      <c r="AG10117"/>
      <c r="AH10117"/>
      <c r="AJ10117"/>
      <c r="AK10117"/>
      <c r="AM10117"/>
      <c r="AN10117"/>
      <c r="AP10117"/>
      <c r="AQ10117"/>
      <c r="AS10117"/>
      <c r="AT10117"/>
    </row>
    <row r="10118" spans="18:46">
      <c r="R10118"/>
      <c r="S10118"/>
      <c r="U10118"/>
      <c r="V10118"/>
      <c r="X10118"/>
      <c r="Y10118"/>
      <c r="AA10118"/>
      <c r="AB10118"/>
      <c r="AD10118"/>
      <c r="AE10118"/>
      <c r="AG10118"/>
      <c r="AH10118"/>
      <c r="AJ10118"/>
      <c r="AK10118"/>
      <c r="AM10118"/>
      <c r="AN10118"/>
      <c r="AP10118"/>
      <c r="AQ10118"/>
      <c r="AS10118"/>
      <c r="AT10118"/>
    </row>
    <row r="10119" spans="18:46">
      <c r="R10119"/>
      <c r="S10119"/>
      <c r="U10119"/>
      <c r="V10119"/>
      <c r="X10119"/>
      <c r="Y10119"/>
      <c r="AA10119"/>
      <c r="AB10119"/>
      <c r="AD10119"/>
      <c r="AE10119"/>
      <c r="AG10119"/>
      <c r="AH10119"/>
      <c r="AJ10119"/>
      <c r="AK10119"/>
      <c r="AM10119"/>
      <c r="AN10119"/>
      <c r="AP10119"/>
      <c r="AQ10119"/>
      <c r="AS10119"/>
      <c r="AT10119"/>
    </row>
    <row r="10120" spans="18:46">
      <c r="R10120"/>
      <c r="S10120"/>
      <c r="U10120"/>
      <c r="V10120"/>
      <c r="X10120"/>
      <c r="Y10120"/>
      <c r="AA10120"/>
      <c r="AB10120"/>
      <c r="AD10120"/>
      <c r="AE10120"/>
      <c r="AG10120"/>
      <c r="AH10120"/>
      <c r="AJ10120"/>
      <c r="AK10120"/>
      <c r="AM10120"/>
      <c r="AN10120"/>
      <c r="AP10120"/>
      <c r="AQ10120"/>
      <c r="AS10120"/>
      <c r="AT10120"/>
    </row>
    <row r="10121" spans="18:46">
      <c r="R10121"/>
      <c r="S10121"/>
      <c r="U10121"/>
      <c r="V10121"/>
      <c r="X10121"/>
      <c r="Y10121"/>
      <c r="AA10121"/>
      <c r="AB10121"/>
      <c r="AD10121"/>
      <c r="AE10121"/>
      <c r="AG10121"/>
      <c r="AH10121"/>
      <c r="AJ10121"/>
      <c r="AK10121"/>
      <c r="AM10121"/>
      <c r="AN10121"/>
      <c r="AP10121"/>
      <c r="AQ10121"/>
      <c r="AS10121"/>
      <c r="AT10121"/>
    </row>
    <row r="10122" spans="18:46">
      <c r="R10122"/>
      <c r="S10122"/>
      <c r="U10122"/>
      <c r="V10122"/>
      <c r="X10122"/>
      <c r="Y10122"/>
      <c r="AA10122"/>
      <c r="AB10122"/>
      <c r="AD10122"/>
      <c r="AE10122"/>
      <c r="AG10122"/>
      <c r="AH10122"/>
      <c r="AJ10122"/>
      <c r="AK10122"/>
      <c r="AM10122"/>
      <c r="AN10122"/>
      <c r="AP10122"/>
      <c r="AQ10122"/>
      <c r="AS10122"/>
      <c r="AT10122"/>
    </row>
    <row r="10123" spans="18:46">
      <c r="R10123"/>
      <c r="S10123"/>
      <c r="U10123"/>
      <c r="V10123"/>
      <c r="X10123"/>
      <c r="Y10123"/>
      <c r="AA10123"/>
      <c r="AB10123"/>
      <c r="AD10123"/>
      <c r="AE10123"/>
      <c r="AG10123"/>
      <c r="AH10123"/>
      <c r="AJ10123"/>
      <c r="AK10123"/>
      <c r="AM10123"/>
      <c r="AN10123"/>
      <c r="AP10123"/>
      <c r="AQ10123"/>
      <c r="AS10123"/>
      <c r="AT10123"/>
    </row>
    <row r="10124" spans="18:46">
      <c r="R10124"/>
      <c r="S10124"/>
      <c r="U10124"/>
      <c r="V10124"/>
      <c r="X10124"/>
      <c r="Y10124"/>
      <c r="AA10124"/>
      <c r="AB10124"/>
      <c r="AD10124"/>
      <c r="AE10124"/>
      <c r="AG10124"/>
      <c r="AH10124"/>
      <c r="AJ10124"/>
      <c r="AK10124"/>
      <c r="AM10124"/>
      <c r="AN10124"/>
      <c r="AP10124"/>
      <c r="AQ10124"/>
      <c r="AS10124"/>
      <c r="AT10124"/>
    </row>
    <row r="10125" spans="18:46">
      <c r="R10125"/>
      <c r="S10125"/>
      <c r="U10125"/>
      <c r="V10125"/>
      <c r="X10125"/>
      <c r="Y10125"/>
      <c r="AA10125"/>
      <c r="AB10125"/>
      <c r="AD10125"/>
      <c r="AE10125"/>
      <c r="AG10125"/>
      <c r="AH10125"/>
      <c r="AJ10125"/>
      <c r="AK10125"/>
      <c r="AM10125"/>
      <c r="AN10125"/>
      <c r="AP10125"/>
      <c r="AQ10125"/>
      <c r="AS10125"/>
      <c r="AT10125"/>
    </row>
    <row r="10126" spans="18:46">
      <c r="R10126"/>
      <c r="S10126"/>
      <c r="U10126"/>
      <c r="V10126"/>
      <c r="X10126"/>
      <c r="Y10126"/>
      <c r="AA10126"/>
      <c r="AB10126"/>
      <c r="AD10126"/>
      <c r="AE10126"/>
      <c r="AG10126"/>
      <c r="AH10126"/>
      <c r="AJ10126"/>
      <c r="AK10126"/>
      <c r="AM10126"/>
      <c r="AN10126"/>
      <c r="AP10126"/>
      <c r="AQ10126"/>
      <c r="AS10126"/>
      <c r="AT10126"/>
    </row>
    <row r="10127" spans="18:46">
      <c r="R10127"/>
      <c r="S10127"/>
      <c r="U10127"/>
      <c r="V10127"/>
      <c r="X10127"/>
      <c r="Y10127"/>
      <c r="AA10127"/>
      <c r="AB10127"/>
      <c r="AD10127"/>
      <c r="AE10127"/>
      <c r="AG10127"/>
      <c r="AH10127"/>
      <c r="AJ10127"/>
      <c r="AK10127"/>
      <c r="AM10127"/>
      <c r="AN10127"/>
      <c r="AP10127"/>
      <c r="AQ10127"/>
      <c r="AS10127"/>
      <c r="AT10127"/>
    </row>
    <row r="10128" spans="18:46">
      <c r="R10128"/>
      <c r="S10128"/>
      <c r="U10128"/>
      <c r="V10128"/>
      <c r="X10128"/>
      <c r="Y10128"/>
      <c r="AA10128"/>
      <c r="AB10128"/>
      <c r="AD10128"/>
      <c r="AE10128"/>
      <c r="AG10128"/>
      <c r="AH10128"/>
      <c r="AJ10128"/>
      <c r="AK10128"/>
      <c r="AM10128"/>
      <c r="AN10128"/>
      <c r="AP10128"/>
      <c r="AQ10128"/>
      <c r="AS10128"/>
      <c r="AT10128"/>
    </row>
    <row r="10129" spans="18:46">
      <c r="R10129"/>
      <c r="S10129"/>
      <c r="U10129"/>
      <c r="V10129"/>
      <c r="X10129"/>
      <c r="Y10129"/>
      <c r="AA10129"/>
      <c r="AB10129"/>
      <c r="AD10129"/>
      <c r="AE10129"/>
      <c r="AG10129"/>
      <c r="AH10129"/>
      <c r="AJ10129"/>
      <c r="AK10129"/>
      <c r="AM10129"/>
      <c r="AN10129"/>
      <c r="AP10129"/>
      <c r="AQ10129"/>
      <c r="AS10129"/>
      <c r="AT10129"/>
    </row>
    <row r="10130" spans="18:46">
      <c r="R10130"/>
      <c r="S10130"/>
      <c r="U10130"/>
      <c r="V10130"/>
      <c r="X10130"/>
      <c r="Y10130"/>
      <c r="AA10130"/>
      <c r="AB10130"/>
      <c r="AD10130"/>
      <c r="AE10130"/>
      <c r="AG10130"/>
      <c r="AH10130"/>
      <c r="AJ10130"/>
      <c r="AK10130"/>
      <c r="AM10130"/>
      <c r="AN10130"/>
      <c r="AP10130"/>
      <c r="AQ10130"/>
      <c r="AS10130"/>
      <c r="AT10130"/>
    </row>
    <row r="10131" spans="18:46">
      <c r="R10131"/>
      <c r="S10131"/>
      <c r="U10131"/>
      <c r="V10131"/>
      <c r="X10131"/>
      <c r="Y10131"/>
      <c r="AA10131"/>
      <c r="AB10131"/>
      <c r="AD10131"/>
      <c r="AE10131"/>
      <c r="AG10131"/>
      <c r="AH10131"/>
      <c r="AJ10131"/>
      <c r="AK10131"/>
      <c r="AM10131"/>
      <c r="AN10131"/>
      <c r="AP10131"/>
      <c r="AQ10131"/>
      <c r="AS10131"/>
      <c r="AT10131"/>
    </row>
    <row r="10132" spans="18:46">
      <c r="R10132"/>
      <c r="S10132"/>
      <c r="U10132"/>
      <c r="V10132"/>
      <c r="X10132"/>
      <c r="Y10132"/>
      <c r="AA10132"/>
      <c r="AB10132"/>
      <c r="AD10132"/>
      <c r="AE10132"/>
      <c r="AG10132"/>
      <c r="AH10132"/>
      <c r="AJ10132"/>
      <c r="AK10132"/>
      <c r="AM10132"/>
      <c r="AN10132"/>
      <c r="AP10132"/>
      <c r="AQ10132"/>
      <c r="AS10132"/>
      <c r="AT10132"/>
    </row>
    <row r="10133" spans="18:46">
      <c r="R10133"/>
      <c r="S10133"/>
      <c r="U10133"/>
      <c r="V10133"/>
      <c r="X10133"/>
      <c r="Y10133"/>
      <c r="AA10133"/>
      <c r="AB10133"/>
      <c r="AD10133"/>
      <c r="AE10133"/>
      <c r="AG10133"/>
      <c r="AH10133"/>
      <c r="AJ10133"/>
      <c r="AK10133"/>
      <c r="AM10133"/>
      <c r="AN10133"/>
      <c r="AP10133"/>
      <c r="AQ10133"/>
      <c r="AS10133"/>
      <c r="AT10133"/>
    </row>
    <row r="10134" spans="18:46">
      <c r="R10134"/>
      <c r="S10134"/>
      <c r="U10134"/>
      <c r="V10134"/>
      <c r="X10134"/>
      <c r="Y10134"/>
      <c r="AA10134"/>
      <c r="AB10134"/>
      <c r="AD10134"/>
      <c r="AE10134"/>
      <c r="AG10134"/>
      <c r="AH10134"/>
      <c r="AJ10134"/>
      <c r="AK10134"/>
      <c r="AM10134"/>
      <c r="AN10134"/>
      <c r="AP10134"/>
      <c r="AQ10134"/>
      <c r="AS10134"/>
      <c r="AT10134"/>
    </row>
    <row r="10135" spans="18:46">
      <c r="R10135"/>
      <c r="S10135"/>
      <c r="U10135"/>
      <c r="V10135"/>
      <c r="X10135"/>
      <c r="Y10135"/>
      <c r="AA10135"/>
      <c r="AB10135"/>
      <c r="AD10135"/>
      <c r="AE10135"/>
      <c r="AG10135"/>
      <c r="AH10135"/>
      <c r="AJ10135"/>
      <c r="AK10135"/>
      <c r="AM10135"/>
      <c r="AN10135"/>
      <c r="AP10135"/>
      <c r="AQ10135"/>
      <c r="AS10135"/>
      <c r="AT10135"/>
    </row>
    <row r="10136" spans="18:46">
      <c r="R10136"/>
      <c r="S10136"/>
      <c r="U10136"/>
      <c r="V10136"/>
      <c r="X10136"/>
      <c r="Y10136"/>
      <c r="AA10136"/>
      <c r="AB10136"/>
      <c r="AD10136"/>
      <c r="AE10136"/>
      <c r="AG10136"/>
      <c r="AH10136"/>
      <c r="AJ10136"/>
      <c r="AK10136"/>
      <c r="AM10136"/>
      <c r="AN10136"/>
      <c r="AP10136"/>
      <c r="AQ10136"/>
      <c r="AS10136"/>
      <c r="AT10136"/>
    </row>
    <row r="10137" spans="18:46">
      <c r="R10137"/>
      <c r="S10137"/>
      <c r="U10137"/>
      <c r="V10137"/>
      <c r="X10137"/>
      <c r="Y10137"/>
      <c r="AA10137"/>
      <c r="AB10137"/>
      <c r="AD10137"/>
      <c r="AE10137"/>
      <c r="AG10137"/>
      <c r="AH10137"/>
      <c r="AJ10137"/>
      <c r="AK10137"/>
      <c r="AM10137"/>
      <c r="AN10137"/>
      <c r="AP10137"/>
      <c r="AQ10137"/>
      <c r="AS10137"/>
      <c r="AT10137"/>
    </row>
    <row r="10138" spans="18:46">
      <c r="R10138"/>
      <c r="S10138"/>
      <c r="U10138"/>
      <c r="V10138"/>
      <c r="X10138"/>
      <c r="Y10138"/>
      <c r="AA10138"/>
      <c r="AB10138"/>
      <c r="AD10138"/>
      <c r="AE10138"/>
      <c r="AG10138"/>
      <c r="AH10138"/>
      <c r="AJ10138"/>
      <c r="AK10138"/>
      <c r="AM10138"/>
      <c r="AN10138"/>
      <c r="AP10138"/>
      <c r="AQ10138"/>
      <c r="AS10138"/>
      <c r="AT10138"/>
    </row>
    <row r="10139" spans="18:46">
      <c r="R10139"/>
      <c r="S10139"/>
      <c r="U10139"/>
      <c r="V10139"/>
      <c r="X10139"/>
      <c r="Y10139"/>
      <c r="AA10139"/>
      <c r="AB10139"/>
      <c r="AD10139"/>
      <c r="AE10139"/>
      <c r="AG10139"/>
      <c r="AH10139"/>
      <c r="AJ10139"/>
      <c r="AK10139"/>
      <c r="AM10139"/>
      <c r="AN10139"/>
      <c r="AP10139"/>
      <c r="AQ10139"/>
      <c r="AS10139"/>
      <c r="AT10139"/>
    </row>
    <row r="10140" spans="18:46">
      <c r="R10140"/>
      <c r="S10140"/>
      <c r="U10140"/>
      <c r="V10140"/>
      <c r="X10140"/>
      <c r="Y10140"/>
      <c r="AA10140"/>
      <c r="AB10140"/>
      <c r="AD10140"/>
      <c r="AE10140"/>
      <c r="AG10140"/>
      <c r="AH10140"/>
      <c r="AJ10140"/>
      <c r="AK10140"/>
      <c r="AM10140"/>
      <c r="AN10140"/>
      <c r="AP10140"/>
      <c r="AQ10140"/>
      <c r="AS10140"/>
      <c r="AT10140"/>
    </row>
    <row r="10141" spans="18:46">
      <c r="R10141"/>
      <c r="S10141"/>
      <c r="U10141"/>
      <c r="V10141"/>
      <c r="X10141"/>
      <c r="Y10141"/>
      <c r="AA10141"/>
      <c r="AB10141"/>
      <c r="AD10141"/>
      <c r="AE10141"/>
      <c r="AG10141"/>
      <c r="AH10141"/>
      <c r="AJ10141"/>
      <c r="AK10141"/>
      <c r="AM10141"/>
      <c r="AN10141"/>
      <c r="AP10141"/>
      <c r="AQ10141"/>
      <c r="AS10141"/>
      <c r="AT10141"/>
    </row>
    <row r="10142" spans="18:46">
      <c r="R10142"/>
      <c r="S10142"/>
      <c r="U10142"/>
      <c r="V10142"/>
      <c r="X10142"/>
      <c r="Y10142"/>
      <c r="AA10142"/>
      <c r="AB10142"/>
      <c r="AD10142"/>
      <c r="AE10142"/>
      <c r="AG10142"/>
      <c r="AH10142"/>
      <c r="AJ10142"/>
      <c r="AK10142"/>
      <c r="AM10142"/>
      <c r="AN10142"/>
      <c r="AP10142"/>
      <c r="AQ10142"/>
      <c r="AS10142"/>
      <c r="AT10142"/>
    </row>
    <row r="10143" spans="18:46">
      <c r="R10143"/>
      <c r="S10143"/>
      <c r="U10143"/>
      <c r="V10143"/>
      <c r="X10143"/>
      <c r="Y10143"/>
      <c r="AA10143"/>
      <c r="AB10143"/>
      <c r="AD10143"/>
      <c r="AE10143"/>
      <c r="AG10143"/>
      <c r="AH10143"/>
      <c r="AJ10143"/>
      <c r="AK10143"/>
      <c r="AM10143"/>
      <c r="AN10143"/>
      <c r="AP10143"/>
      <c r="AQ10143"/>
      <c r="AS10143"/>
      <c r="AT10143"/>
    </row>
    <row r="10144" spans="18:46">
      <c r="R10144"/>
      <c r="S10144"/>
      <c r="U10144"/>
      <c r="V10144"/>
      <c r="X10144"/>
      <c r="Y10144"/>
      <c r="AA10144"/>
      <c r="AB10144"/>
      <c r="AD10144"/>
      <c r="AE10144"/>
      <c r="AG10144"/>
      <c r="AH10144"/>
      <c r="AJ10144"/>
      <c r="AK10144"/>
      <c r="AM10144"/>
      <c r="AN10144"/>
      <c r="AP10144"/>
      <c r="AQ10144"/>
      <c r="AS10144"/>
      <c r="AT10144"/>
    </row>
    <row r="10145" spans="18:46">
      <c r="R10145"/>
      <c r="S10145"/>
      <c r="U10145"/>
      <c r="V10145"/>
      <c r="X10145"/>
      <c r="Y10145"/>
      <c r="AA10145"/>
      <c r="AB10145"/>
      <c r="AD10145"/>
      <c r="AE10145"/>
      <c r="AG10145"/>
      <c r="AH10145"/>
      <c r="AJ10145"/>
      <c r="AK10145"/>
      <c r="AM10145"/>
      <c r="AN10145"/>
      <c r="AP10145"/>
      <c r="AQ10145"/>
      <c r="AS10145"/>
      <c r="AT10145"/>
    </row>
    <row r="10146" spans="18:46">
      <c r="R10146"/>
      <c r="S10146"/>
      <c r="U10146"/>
      <c r="V10146"/>
      <c r="X10146"/>
      <c r="Y10146"/>
      <c r="AA10146"/>
      <c r="AB10146"/>
      <c r="AD10146"/>
      <c r="AE10146"/>
      <c r="AG10146"/>
      <c r="AH10146"/>
      <c r="AJ10146"/>
      <c r="AK10146"/>
      <c r="AM10146"/>
      <c r="AN10146"/>
      <c r="AP10146"/>
      <c r="AQ10146"/>
      <c r="AS10146"/>
      <c r="AT10146"/>
    </row>
    <row r="10147" spans="18:46">
      <c r="R10147"/>
      <c r="S10147"/>
      <c r="U10147"/>
      <c r="V10147"/>
      <c r="X10147"/>
      <c r="Y10147"/>
      <c r="AA10147"/>
      <c r="AB10147"/>
      <c r="AD10147"/>
      <c r="AE10147"/>
      <c r="AG10147"/>
      <c r="AH10147"/>
      <c r="AJ10147"/>
      <c r="AK10147"/>
      <c r="AM10147"/>
      <c r="AN10147"/>
      <c r="AP10147"/>
      <c r="AQ10147"/>
      <c r="AS10147"/>
      <c r="AT10147"/>
    </row>
    <row r="10148" spans="18:46">
      <c r="R10148"/>
      <c r="S10148"/>
      <c r="U10148"/>
      <c r="V10148"/>
      <c r="X10148"/>
      <c r="Y10148"/>
      <c r="AA10148"/>
      <c r="AB10148"/>
      <c r="AD10148"/>
      <c r="AE10148"/>
      <c r="AG10148"/>
      <c r="AH10148"/>
      <c r="AJ10148"/>
      <c r="AK10148"/>
      <c r="AM10148"/>
      <c r="AN10148"/>
      <c r="AP10148"/>
      <c r="AQ10148"/>
      <c r="AS10148"/>
      <c r="AT10148"/>
    </row>
    <row r="10149" spans="18:46">
      <c r="R10149"/>
      <c r="S10149"/>
      <c r="U10149"/>
      <c r="V10149"/>
      <c r="X10149"/>
      <c r="Y10149"/>
      <c r="AA10149"/>
      <c r="AB10149"/>
      <c r="AD10149"/>
      <c r="AE10149"/>
      <c r="AG10149"/>
      <c r="AH10149"/>
      <c r="AJ10149"/>
      <c r="AK10149"/>
      <c r="AM10149"/>
      <c r="AN10149"/>
      <c r="AP10149"/>
      <c r="AQ10149"/>
      <c r="AS10149"/>
      <c r="AT10149"/>
    </row>
    <row r="10150" spans="18:46">
      <c r="R10150"/>
      <c r="S10150"/>
      <c r="U10150"/>
      <c r="V10150"/>
      <c r="X10150"/>
      <c r="Y10150"/>
      <c r="AA10150"/>
      <c r="AB10150"/>
      <c r="AD10150"/>
      <c r="AE10150"/>
      <c r="AG10150"/>
      <c r="AH10150"/>
      <c r="AJ10150"/>
      <c r="AK10150"/>
      <c r="AM10150"/>
      <c r="AN10150"/>
      <c r="AP10150"/>
      <c r="AQ10150"/>
      <c r="AS10150"/>
      <c r="AT10150"/>
    </row>
    <row r="10151" spans="18:46">
      <c r="R10151"/>
      <c r="S10151"/>
      <c r="U10151"/>
      <c r="V10151"/>
      <c r="X10151"/>
      <c r="Y10151"/>
      <c r="AA10151"/>
      <c r="AB10151"/>
      <c r="AD10151"/>
      <c r="AE10151"/>
      <c r="AG10151"/>
      <c r="AH10151"/>
      <c r="AJ10151"/>
      <c r="AK10151"/>
      <c r="AM10151"/>
      <c r="AN10151"/>
      <c r="AP10151"/>
      <c r="AQ10151"/>
      <c r="AS10151"/>
      <c r="AT10151"/>
    </row>
    <row r="10152" spans="18:46">
      <c r="R10152"/>
      <c r="S10152"/>
      <c r="U10152"/>
      <c r="V10152"/>
      <c r="X10152"/>
      <c r="Y10152"/>
      <c r="AA10152"/>
      <c r="AB10152"/>
      <c r="AD10152"/>
      <c r="AE10152"/>
      <c r="AG10152"/>
      <c r="AH10152"/>
      <c r="AJ10152"/>
      <c r="AK10152"/>
      <c r="AM10152"/>
      <c r="AN10152"/>
      <c r="AP10152"/>
      <c r="AQ10152"/>
      <c r="AS10152"/>
      <c r="AT10152"/>
    </row>
    <row r="10153" spans="18:46">
      <c r="R10153"/>
      <c r="S10153"/>
      <c r="U10153"/>
      <c r="V10153"/>
      <c r="X10153"/>
      <c r="Y10153"/>
      <c r="AA10153"/>
      <c r="AB10153"/>
      <c r="AD10153"/>
      <c r="AE10153"/>
      <c r="AG10153"/>
      <c r="AH10153"/>
      <c r="AJ10153"/>
      <c r="AK10153"/>
      <c r="AM10153"/>
      <c r="AN10153"/>
      <c r="AP10153"/>
      <c r="AQ10153"/>
      <c r="AS10153"/>
      <c r="AT10153"/>
    </row>
    <row r="10154" spans="18:46">
      <c r="R10154"/>
      <c r="S10154"/>
      <c r="U10154"/>
      <c r="V10154"/>
      <c r="X10154"/>
      <c r="Y10154"/>
      <c r="AA10154"/>
      <c r="AB10154"/>
      <c r="AD10154"/>
      <c r="AE10154"/>
      <c r="AG10154"/>
      <c r="AH10154"/>
      <c r="AJ10154"/>
      <c r="AK10154"/>
      <c r="AM10154"/>
      <c r="AN10154"/>
      <c r="AP10154"/>
      <c r="AQ10154"/>
      <c r="AS10154"/>
      <c r="AT10154"/>
    </row>
    <row r="10155" spans="18:46">
      <c r="R10155"/>
      <c r="S10155"/>
      <c r="U10155"/>
      <c r="V10155"/>
      <c r="X10155"/>
      <c r="Y10155"/>
      <c r="AA10155"/>
      <c r="AB10155"/>
      <c r="AD10155"/>
      <c r="AE10155"/>
      <c r="AG10155"/>
      <c r="AH10155"/>
      <c r="AJ10155"/>
      <c r="AK10155"/>
      <c r="AM10155"/>
      <c r="AN10155"/>
      <c r="AP10155"/>
      <c r="AQ10155"/>
      <c r="AS10155"/>
      <c r="AT10155"/>
    </row>
    <row r="10156" spans="18:46">
      <c r="R10156"/>
      <c r="S10156"/>
      <c r="U10156"/>
      <c r="V10156"/>
      <c r="X10156"/>
      <c r="Y10156"/>
      <c r="AA10156"/>
      <c r="AB10156"/>
      <c r="AD10156"/>
      <c r="AE10156"/>
      <c r="AG10156"/>
      <c r="AH10156"/>
      <c r="AJ10156"/>
      <c r="AK10156"/>
      <c r="AM10156"/>
      <c r="AN10156"/>
      <c r="AP10156"/>
      <c r="AQ10156"/>
      <c r="AS10156"/>
      <c r="AT10156"/>
    </row>
    <row r="10157" spans="18:46">
      <c r="R10157"/>
      <c r="S10157"/>
      <c r="U10157"/>
      <c r="V10157"/>
      <c r="X10157"/>
      <c r="Y10157"/>
      <c r="AA10157"/>
      <c r="AB10157"/>
      <c r="AD10157"/>
      <c r="AE10157"/>
      <c r="AG10157"/>
      <c r="AH10157"/>
      <c r="AJ10157"/>
      <c r="AK10157"/>
      <c r="AM10157"/>
      <c r="AN10157"/>
      <c r="AP10157"/>
      <c r="AQ10157"/>
      <c r="AS10157"/>
      <c r="AT10157"/>
    </row>
    <row r="10158" spans="18:46">
      <c r="R10158"/>
      <c r="S10158"/>
      <c r="U10158"/>
      <c r="V10158"/>
      <c r="X10158"/>
      <c r="Y10158"/>
      <c r="AA10158"/>
      <c r="AB10158"/>
      <c r="AD10158"/>
      <c r="AE10158"/>
      <c r="AG10158"/>
      <c r="AH10158"/>
      <c r="AJ10158"/>
      <c r="AK10158"/>
      <c r="AM10158"/>
      <c r="AN10158"/>
      <c r="AP10158"/>
      <c r="AQ10158"/>
      <c r="AS10158"/>
      <c r="AT10158"/>
    </row>
    <row r="10159" spans="18:46">
      <c r="R10159"/>
      <c r="S10159"/>
      <c r="U10159"/>
      <c r="V10159"/>
      <c r="X10159"/>
      <c r="Y10159"/>
      <c r="AA10159"/>
      <c r="AB10159"/>
      <c r="AD10159"/>
      <c r="AE10159"/>
      <c r="AG10159"/>
      <c r="AH10159"/>
      <c r="AJ10159"/>
      <c r="AK10159"/>
      <c r="AM10159"/>
      <c r="AN10159"/>
      <c r="AP10159"/>
      <c r="AQ10159"/>
      <c r="AS10159"/>
      <c r="AT10159"/>
    </row>
    <row r="10160" spans="18:46">
      <c r="R10160"/>
      <c r="S10160"/>
      <c r="U10160"/>
      <c r="V10160"/>
      <c r="X10160"/>
      <c r="Y10160"/>
      <c r="AA10160"/>
      <c r="AB10160"/>
      <c r="AD10160"/>
      <c r="AE10160"/>
      <c r="AG10160"/>
      <c r="AH10160"/>
      <c r="AJ10160"/>
      <c r="AK10160"/>
      <c r="AM10160"/>
      <c r="AN10160"/>
      <c r="AP10160"/>
      <c r="AQ10160"/>
      <c r="AS10160"/>
      <c r="AT10160"/>
    </row>
    <row r="10161" spans="18:46">
      <c r="R10161"/>
      <c r="S10161"/>
      <c r="U10161"/>
      <c r="V10161"/>
      <c r="X10161"/>
      <c r="Y10161"/>
      <c r="AA10161"/>
      <c r="AB10161"/>
      <c r="AD10161"/>
      <c r="AE10161"/>
      <c r="AG10161"/>
      <c r="AH10161"/>
      <c r="AJ10161"/>
      <c r="AK10161"/>
      <c r="AM10161"/>
      <c r="AN10161"/>
      <c r="AP10161"/>
      <c r="AQ10161"/>
      <c r="AS10161"/>
      <c r="AT10161"/>
    </row>
    <row r="10162" spans="18:46">
      <c r="R10162"/>
      <c r="S10162"/>
      <c r="U10162"/>
      <c r="V10162"/>
      <c r="X10162"/>
      <c r="Y10162"/>
      <c r="AA10162"/>
      <c r="AB10162"/>
      <c r="AD10162"/>
      <c r="AE10162"/>
      <c r="AG10162"/>
      <c r="AH10162"/>
      <c r="AJ10162"/>
      <c r="AK10162"/>
      <c r="AM10162"/>
      <c r="AN10162"/>
      <c r="AP10162"/>
      <c r="AQ10162"/>
      <c r="AS10162"/>
      <c r="AT10162"/>
    </row>
    <row r="10163" spans="18:46">
      <c r="R10163"/>
      <c r="S10163"/>
      <c r="U10163"/>
      <c r="V10163"/>
      <c r="X10163"/>
      <c r="Y10163"/>
      <c r="AA10163"/>
      <c r="AB10163"/>
      <c r="AD10163"/>
      <c r="AE10163"/>
      <c r="AG10163"/>
      <c r="AH10163"/>
      <c r="AJ10163"/>
      <c r="AK10163"/>
      <c r="AM10163"/>
      <c r="AN10163"/>
      <c r="AP10163"/>
      <c r="AQ10163"/>
      <c r="AS10163"/>
      <c r="AT10163"/>
    </row>
    <row r="10164" spans="18:46">
      <c r="R10164"/>
      <c r="S10164"/>
      <c r="U10164"/>
      <c r="V10164"/>
      <c r="X10164"/>
      <c r="Y10164"/>
      <c r="AA10164"/>
      <c r="AB10164"/>
      <c r="AD10164"/>
      <c r="AE10164"/>
      <c r="AG10164"/>
      <c r="AH10164"/>
      <c r="AJ10164"/>
      <c r="AK10164"/>
      <c r="AM10164"/>
      <c r="AN10164"/>
      <c r="AP10164"/>
      <c r="AQ10164"/>
      <c r="AS10164"/>
      <c r="AT10164"/>
    </row>
    <row r="10165" spans="18:46">
      <c r="R10165"/>
      <c r="S10165"/>
      <c r="U10165"/>
      <c r="V10165"/>
      <c r="X10165"/>
      <c r="Y10165"/>
      <c r="AA10165"/>
      <c r="AB10165"/>
      <c r="AD10165"/>
      <c r="AE10165"/>
      <c r="AG10165"/>
      <c r="AH10165"/>
      <c r="AJ10165"/>
      <c r="AK10165"/>
      <c r="AM10165"/>
      <c r="AN10165"/>
      <c r="AP10165"/>
      <c r="AQ10165"/>
      <c r="AS10165"/>
      <c r="AT10165"/>
    </row>
    <row r="10166" spans="18:46">
      <c r="R10166"/>
      <c r="S10166"/>
      <c r="U10166"/>
      <c r="V10166"/>
      <c r="X10166"/>
      <c r="Y10166"/>
      <c r="AA10166"/>
      <c r="AB10166"/>
      <c r="AD10166"/>
      <c r="AE10166"/>
      <c r="AG10166"/>
      <c r="AH10166"/>
      <c r="AJ10166"/>
      <c r="AK10166"/>
      <c r="AM10166"/>
      <c r="AN10166"/>
      <c r="AP10166"/>
      <c r="AQ10166"/>
      <c r="AS10166"/>
      <c r="AT10166"/>
    </row>
    <row r="10167" spans="18:46">
      <c r="R10167"/>
      <c r="S10167"/>
      <c r="U10167"/>
      <c r="V10167"/>
      <c r="X10167"/>
      <c r="Y10167"/>
      <c r="AA10167"/>
      <c r="AB10167"/>
      <c r="AD10167"/>
      <c r="AE10167"/>
      <c r="AG10167"/>
      <c r="AH10167"/>
      <c r="AJ10167"/>
      <c r="AK10167"/>
      <c r="AM10167"/>
      <c r="AN10167"/>
      <c r="AP10167"/>
      <c r="AQ10167"/>
      <c r="AS10167"/>
      <c r="AT10167"/>
    </row>
    <row r="10168" spans="18:46">
      <c r="R10168"/>
      <c r="S10168"/>
      <c r="U10168"/>
      <c r="V10168"/>
      <c r="X10168"/>
      <c r="Y10168"/>
      <c r="AA10168"/>
      <c r="AB10168"/>
      <c r="AD10168"/>
      <c r="AE10168"/>
      <c r="AG10168"/>
      <c r="AH10168"/>
      <c r="AJ10168"/>
      <c r="AK10168"/>
      <c r="AM10168"/>
      <c r="AN10168"/>
      <c r="AP10168"/>
      <c r="AQ10168"/>
      <c r="AS10168"/>
      <c r="AT10168"/>
    </row>
    <row r="10169" spans="18:46">
      <c r="R10169"/>
      <c r="S10169"/>
      <c r="U10169"/>
      <c r="V10169"/>
      <c r="X10169"/>
      <c r="Y10169"/>
      <c r="AA10169"/>
      <c r="AB10169"/>
      <c r="AD10169"/>
      <c r="AE10169"/>
      <c r="AG10169"/>
      <c r="AH10169"/>
      <c r="AJ10169"/>
      <c r="AK10169"/>
      <c r="AM10169"/>
      <c r="AN10169"/>
      <c r="AP10169"/>
      <c r="AQ10169"/>
      <c r="AS10169"/>
      <c r="AT10169"/>
    </row>
    <row r="10170" spans="18:46">
      <c r="R10170"/>
      <c r="S10170"/>
      <c r="U10170"/>
      <c r="V10170"/>
      <c r="X10170"/>
      <c r="Y10170"/>
      <c r="AA10170"/>
      <c r="AB10170"/>
      <c r="AD10170"/>
      <c r="AE10170"/>
      <c r="AG10170"/>
      <c r="AH10170"/>
      <c r="AJ10170"/>
      <c r="AK10170"/>
      <c r="AM10170"/>
      <c r="AN10170"/>
      <c r="AP10170"/>
      <c r="AQ10170"/>
      <c r="AS10170"/>
      <c r="AT10170"/>
    </row>
    <row r="10171" spans="18:46">
      <c r="R10171"/>
      <c r="S10171"/>
      <c r="U10171"/>
      <c r="V10171"/>
      <c r="X10171"/>
      <c r="Y10171"/>
      <c r="AA10171"/>
      <c r="AB10171"/>
      <c r="AD10171"/>
      <c r="AE10171"/>
      <c r="AG10171"/>
      <c r="AH10171"/>
      <c r="AJ10171"/>
      <c r="AK10171"/>
      <c r="AM10171"/>
      <c r="AN10171"/>
      <c r="AP10171"/>
      <c r="AQ10171"/>
      <c r="AS10171"/>
      <c r="AT10171"/>
    </row>
    <row r="10172" spans="18:46">
      <c r="R10172"/>
      <c r="S10172"/>
      <c r="U10172"/>
      <c r="V10172"/>
      <c r="X10172"/>
      <c r="Y10172"/>
      <c r="AA10172"/>
      <c r="AB10172"/>
      <c r="AD10172"/>
      <c r="AE10172"/>
      <c r="AG10172"/>
      <c r="AH10172"/>
      <c r="AJ10172"/>
      <c r="AK10172"/>
      <c r="AM10172"/>
      <c r="AN10172"/>
      <c r="AP10172"/>
      <c r="AQ10172"/>
      <c r="AS10172"/>
      <c r="AT10172"/>
    </row>
    <row r="10173" spans="18:46">
      <c r="R10173"/>
      <c r="S10173"/>
      <c r="U10173"/>
      <c r="V10173"/>
      <c r="X10173"/>
      <c r="Y10173"/>
      <c r="AA10173"/>
      <c r="AB10173"/>
      <c r="AD10173"/>
      <c r="AE10173"/>
      <c r="AG10173"/>
      <c r="AH10173"/>
      <c r="AJ10173"/>
      <c r="AK10173"/>
      <c r="AM10173"/>
      <c r="AN10173"/>
      <c r="AP10173"/>
      <c r="AQ10173"/>
      <c r="AS10173"/>
      <c r="AT10173"/>
    </row>
    <row r="10174" spans="18:46">
      <c r="R10174"/>
      <c r="S10174"/>
      <c r="U10174"/>
      <c r="V10174"/>
      <c r="X10174"/>
      <c r="Y10174"/>
      <c r="AA10174"/>
      <c r="AB10174"/>
      <c r="AD10174"/>
      <c r="AE10174"/>
      <c r="AG10174"/>
      <c r="AH10174"/>
      <c r="AJ10174"/>
      <c r="AK10174"/>
      <c r="AM10174"/>
      <c r="AN10174"/>
      <c r="AP10174"/>
      <c r="AQ10174"/>
      <c r="AS10174"/>
      <c r="AT10174"/>
    </row>
    <row r="10175" spans="18:46">
      <c r="R10175"/>
      <c r="S10175"/>
      <c r="U10175"/>
      <c r="V10175"/>
      <c r="X10175"/>
      <c r="Y10175"/>
      <c r="AA10175"/>
      <c r="AB10175"/>
      <c r="AD10175"/>
      <c r="AE10175"/>
      <c r="AG10175"/>
      <c r="AH10175"/>
      <c r="AJ10175"/>
      <c r="AK10175"/>
      <c r="AM10175"/>
      <c r="AN10175"/>
      <c r="AP10175"/>
      <c r="AQ10175"/>
      <c r="AS10175"/>
      <c r="AT10175"/>
    </row>
    <row r="10176" spans="18:46">
      <c r="R10176"/>
      <c r="S10176"/>
      <c r="U10176"/>
      <c r="V10176"/>
      <c r="X10176"/>
      <c r="Y10176"/>
      <c r="AA10176"/>
      <c r="AB10176"/>
      <c r="AD10176"/>
      <c r="AE10176"/>
      <c r="AG10176"/>
      <c r="AH10176"/>
      <c r="AJ10176"/>
      <c r="AK10176"/>
      <c r="AM10176"/>
      <c r="AN10176"/>
      <c r="AP10176"/>
      <c r="AQ10176"/>
      <c r="AS10176"/>
      <c r="AT10176"/>
    </row>
    <row r="10177" spans="18:46">
      <c r="R10177"/>
      <c r="S10177"/>
      <c r="U10177"/>
      <c r="V10177"/>
      <c r="X10177"/>
      <c r="Y10177"/>
      <c r="AA10177"/>
      <c r="AB10177"/>
      <c r="AD10177"/>
      <c r="AE10177"/>
      <c r="AG10177"/>
      <c r="AH10177"/>
      <c r="AJ10177"/>
      <c r="AK10177"/>
      <c r="AM10177"/>
      <c r="AN10177"/>
      <c r="AP10177"/>
      <c r="AQ10177"/>
      <c r="AS10177"/>
      <c r="AT10177"/>
    </row>
    <row r="10178" spans="18:46">
      <c r="R10178"/>
      <c r="S10178"/>
      <c r="U10178"/>
      <c r="V10178"/>
      <c r="X10178"/>
      <c r="Y10178"/>
      <c r="AA10178"/>
      <c r="AB10178"/>
      <c r="AD10178"/>
      <c r="AE10178"/>
      <c r="AG10178"/>
      <c r="AH10178"/>
      <c r="AJ10178"/>
      <c r="AK10178"/>
      <c r="AM10178"/>
      <c r="AN10178"/>
      <c r="AP10178"/>
      <c r="AQ10178"/>
      <c r="AS10178"/>
      <c r="AT10178"/>
    </row>
    <row r="10179" spans="18:46">
      <c r="R10179"/>
      <c r="S10179"/>
      <c r="U10179"/>
      <c r="V10179"/>
      <c r="X10179"/>
      <c r="Y10179"/>
      <c r="AA10179"/>
      <c r="AB10179"/>
      <c r="AD10179"/>
      <c r="AE10179"/>
      <c r="AG10179"/>
      <c r="AH10179"/>
      <c r="AJ10179"/>
      <c r="AK10179"/>
      <c r="AM10179"/>
      <c r="AN10179"/>
      <c r="AP10179"/>
      <c r="AQ10179"/>
      <c r="AS10179"/>
      <c r="AT10179"/>
    </row>
    <row r="10180" spans="18:46">
      <c r="R10180"/>
      <c r="S10180"/>
      <c r="U10180"/>
      <c r="V10180"/>
      <c r="X10180"/>
      <c r="Y10180"/>
      <c r="AA10180"/>
      <c r="AB10180"/>
      <c r="AD10180"/>
      <c r="AE10180"/>
      <c r="AG10180"/>
      <c r="AH10180"/>
      <c r="AJ10180"/>
      <c r="AK10180"/>
      <c r="AM10180"/>
      <c r="AN10180"/>
      <c r="AP10180"/>
      <c r="AQ10180"/>
      <c r="AS10180"/>
      <c r="AT10180"/>
    </row>
    <row r="10181" spans="18:46">
      <c r="R10181"/>
      <c r="S10181"/>
      <c r="U10181"/>
      <c r="V10181"/>
      <c r="X10181"/>
      <c r="Y10181"/>
      <c r="AA10181"/>
      <c r="AB10181"/>
      <c r="AD10181"/>
      <c r="AE10181"/>
      <c r="AG10181"/>
      <c r="AH10181"/>
      <c r="AJ10181"/>
      <c r="AK10181"/>
      <c r="AM10181"/>
      <c r="AN10181"/>
      <c r="AP10181"/>
      <c r="AQ10181"/>
      <c r="AS10181"/>
      <c r="AT10181"/>
    </row>
    <row r="10182" spans="18:46">
      <c r="R10182"/>
      <c r="S10182"/>
      <c r="U10182"/>
      <c r="V10182"/>
      <c r="X10182"/>
      <c r="Y10182"/>
      <c r="AA10182"/>
      <c r="AB10182"/>
      <c r="AD10182"/>
      <c r="AE10182"/>
      <c r="AG10182"/>
      <c r="AH10182"/>
      <c r="AJ10182"/>
      <c r="AK10182"/>
      <c r="AM10182"/>
      <c r="AN10182"/>
      <c r="AP10182"/>
      <c r="AQ10182"/>
      <c r="AS10182"/>
      <c r="AT10182"/>
    </row>
    <row r="10183" spans="18:46">
      <c r="R10183"/>
      <c r="S10183"/>
      <c r="U10183"/>
      <c r="V10183"/>
      <c r="X10183"/>
      <c r="Y10183"/>
      <c r="AA10183"/>
      <c r="AB10183"/>
      <c r="AD10183"/>
      <c r="AE10183"/>
      <c r="AG10183"/>
      <c r="AH10183"/>
      <c r="AJ10183"/>
      <c r="AK10183"/>
      <c r="AM10183"/>
      <c r="AN10183"/>
      <c r="AP10183"/>
      <c r="AQ10183"/>
      <c r="AS10183"/>
      <c r="AT10183"/>
    </row>
    <row r="10184" spans="18:46">
      <c r="R10184"/>
      <c r="S10184"/>
      <c r="U10184"/>
      <c r="V10184"/>
      <c r="X10184"/>
      <c r="Y10184"/>
      <c r="AA10184"/>
      <c r="AB10184"/>
      <c r="AD10184"/>
      <c r="AE10184"/>
      <c r="AG10184"/>
      <c r="AH10184"/>
      <c r="AJ10184"/>
      <c r="AK10184"/>
      <c r="AM10184"/>
      <c r="AN10184"/>
      <c r="AP10184"/>
      <c r="AQ10184"/>
      <c r="AS10184"/>
      <c r="AT10184"/>
    </row>
    <row r="10185" spans="18:46">
      <c r="R10185"/>
      <c r="S10185"/>
      <c r="U10185"/>
      <c r="V10185"/>
      <c r="X10185"/>
      <c r="Y10185"/>
      <c r="AA10185"/>
      <c r="AB10185"/>
      <c r="AD10185"/>
      <c r="AE10185"/>
      <c r="AG10185"/>
      <c r="AH10185"/>
      <c r="AJ10185"/>
      <c r="AK10185"/>
      <c r="AM10185"/>
      <c r="AN10185"/>
      <c r="AP10185"/>
      <c r="AQ10185"/>
      <c r="AS10185"/>
      <c r="AT10185"/>
    </row>
    <row r="10186" spans="18:46">
      <c r="R10186"/>
      <c r="S10186"/>
      <c r="U10186"/>
      <c r="V10186"/>
      <c r="X10186"/>
      <c r="Y10186"/>
      <c r="AA10186"/>
      <c r="AB10186"/>
      <c r="AD10186"/>
      <c r="AE10186"/>
      <c r="AG10186"/>
      <c r="AH10186"/>
      <c r="AJ10186"/>
      <c r="AK10186"/>
      <c r="AM10186"/>
      <c r="AN10186"/>
      <c r="AP10186"/>
      <c r="AQ10186"/>
      <c r="AS10186"/>
      <c r="AT10186"/>
    </row>
    <row r="10187" spans="18:46">
      <c r="R10187"/>
      <c r="S10187"/>
      <c r="U10187"/>
      <c r="V10187"/>
      <c r="X10187"/>
      <c r="Y10187"/>
      <c r="AA10187"/>
      <c r="AB10187"/>
      <c r="AD10187"/>
      <c r="AE10187"/>
      <c r="AG10187"/>
      <c r="AH10187"/>
      <c r="AJ10187"/>
      <c r="AK10187"/>
      <c r="AM10187"/>
      <c r="AN10187"/>
      <c r="AP10187"/>
      <c r="AQ10187"/>
      <c r="AS10187"/>
      <c r="AT10187"/>
    </row>
    <row r="10188" spans="18:46">
      <c r="R10188"/>
      <c r="S10188"/>
      <c r="U10188"/>
      <c r="V10188"/>
      <c r="X10188"/>
      <c r="Y10188"/>
      <c r="AA10188"/>
      <c r="AB10188"/>
      <c r="AD10188"/>
      <c r="AE10188"/>
      <c r="AG10188"/>
      <c r="AH10188"/>
      <c r="AJ10188"/>
      <c r="AK10188"/>
      <c r="AM10188"/>
      <c r="AN10188"/>
      <c r="AP10188"/>
      <c r="AQ10188"/>
      <c r="AS10188"/>
      <c r="AT10188"/>
    </row>
    <row r="10189" spans="18:46">
      <c r="R10189"/>
      <c r="S10189"/>
      <c r="U10189"/>
      <c r="V10189"/>
      <c r="X10189"/>
      <c r="Y10189"/>
      <c r="AA10189"/>
      <c r="AB10189"/>
      <c r="AD10189"/>
      <c r="AE10189"/>
      <c r="AG10189"/>
      <c r="AH10189"/>
      <c r="AJ10189"/>
      <c r="AK10189"/>
      <c r="AM10189"/>
      <c r="AN10189"/>
      <c r="AP10189"/>
      <c r="AQ10189"/>
      <c r="AS10189"/>
      <c r="AT10189"/>
    </row>
    <row r="10190" spans="18:46">
      <c r="R10190"/>
      <c r="S10190"/>
      <c r="U10190"/>
      <c r="V10190"/>
      <c r="X10190"/>
      <c r="Y10190"/>
      <c r="AA10190"/>
      <c r="AB10190"/>
      <c r="AD10190"/>
      <c r="AE10190"/>
      <c r="AG10190"/>
      <c r="AH10190"/>
      <c r="AJ10190"/>
      <c r="AK10190"/>
      <c r="AM10190"/>
      <c r="AN10190"/>
      <c r="AP10190"/>
      <c r="AQ10190"/>
      <c r="AS10190"/>
      <c r="AT10190"/>
    </row>
    <row r="10191" spans="18:46">
      <c r="R10191"/>
      <c r="S10191"/>
      <c r="U10191"/>
      <c r="V10191"/>
      <c r="X10191"/>
      <c r="Y10191"/>
      <c r="AA10191"/>
      <c r="AB10191"/>
      <c r="AD10191"/>
      <c r="AE10191"/>
      <c r="AG10191"/>
      <c r="AH10191"/>
      <c r="AJ10191"/>
      <c r="AK10191"/>
      <c r="AM10191"/>
      <c r="AN10191"/>
      <c r="AP10191"/>
      <c r="AQ10191"/>
      <c r="AS10191"/>
      <c r="AT10191"/>
    </row>
    <row r="10192" spans="18:46">
      <c r="R10192"/>
      <c r="S10192"/>
      <c r="U10192"/>
      <c r="V10192"/>
      <c r="X10192"/>
      <c r="Y10192"/>
      <c r="AA10192"/>
      <c r="AB10192"/>
      <c r="AD10192"/>
      <c r="AE10192"/>
      <c r="AG10192"/>
      <c r="AH10192"/>
      <c r="AJ10192"/>
      <c r="AK10192"/>
      <c r="AM10192"/>
      <c r="AN10192"/>
      <c r="AP10192"/>
      <c r="AQ10192"/>
      <c r="AS10192"/>
      <c r="AT10192"/>
    </row>
    <row r="10193" spans="18:46">
      <c r="R10193"/>
      <c r="S10193"/>
      <c r="U10193"/>
      <c r="V10193"/>
      <c r="X10193"/>
      <c r="Y10193"/>
      <c r="AA10193"/>
      <c r="AB10193"/>
      <c r="AD10193"/>
      <c r="AE10193"/>
      <c r="AG10193"/>
      <c r="AH10193"/>
      <c r="AJ10193"/>
      <c r="AK10193"/>
      <c r="AM10193"/>
      <c r="AN10193"/>
      <c r="AP10193"/>
      <c r="AQ10193"/>
      <c r="AS10193"/>
      <c r="AT10193"/>
    </row>
    <row r="10194" spans="18:46">
      <c r="R10194"/>
      <c r="S10194"/>
      <c r="U10194"/>
      <c r="V10194"/>
      <c r="X10194"/>
      <c r="Y10194"/>
      <c r="AA10194"/>
      <c r="AB10194"/>
      <c r="AD10194"/>
      <c r="AE10194"/>
      <c r="AG10194"/>
      <c r="AH10194"/>
      <c r="AJ10194"/>
      <c r="AK10194"/>
      <c r="AM10194"/>
      <c r="AN10194"/>
      <c r="AP10194"/>
      <c r="AQ10194"/>
      <c r="AS10194"/>
      <c r="AT10194"/>
    </row>
    <row r="10195" spans="18:46">
      <c r="R10195"/>
      <c r="S10195"/>
      <c r="U10195"/>
      <c r="V10195"/>
      <c r="X10195"/>
      <c r="Y10195"/>
      <c r="AA10195"/>
      <c r="AB10195"/>
      <c r="AD10195"/>
      <c r="AE10195"/>
      <c r="AG10195"/>
      <c r="AH10195"/>
      <c r="AJ10195"/>
      <c r="AK10195"/>
      <c r="AM10195"/>
      <c r="AN10195"/>
      <c r="AP10195"/>
      <c r="AQ10195"/>
      <c r="AS10195"/>
      <c r="AT10195"/>
    </row>
    <row r="10196" spans="18:46">
      <c r="R10196"/>
      <c r="S10196"/>
      <c r="U10196"/>
      <c r="V10196"/>
      <c r="X10196"/>
      <c r="Y10196"/>
      <c r="AA10196"/>
      <c r="AB10196"/>
      <c r="AD10196"/>
      <c r="AE10196"/>
      <c r="AG10196"/>
      <c r="AH10196"/>
      <c r="AJ10196"/>
      <c r="AK10196"/>
      <c r="AM10196"/>
      <c r="AN10196"/>
      <c r="AP10196"/>
      <c r="AQ10196"/>
      <c r="AS10196"/>
      <c r="AT10196"/>
    </row>
    <row r="10197" spans="18:46">
      <c r="R10197"/>
      <c r="S10197"/>
      <c r="U10197"/>
      <c r="V10197"/>
      <c r="X10197"/>
      <c r="Y10197"/>
      <c r="AA10197"/>
      <c r="AB10197"/>
      <c r="AD10197"/>
      <c r="AE10197"/>
      <c r="AG10197"/>
      <c r="AH10197"/>
      <c r="AJ10197"/>
      <c r="AK10197"/>
      <c r="AM10197"/>
      <c r="AN10197"/>
      <c r="AP10197"/>
      <c r="AQ10197"/>
      <c r="AS10197"/>
      <c r="AT10197"/>
    </row>
    <row r="10198" spans="18:46">
      <c r="R10198"/>
      <c r="S10198"/>
      <c r="U10198"/>
      <c r="V10198"/>
      <c r="X10198"/>
      <c r="Y10198"/>
      <c r="AA10198"/>
      <c r="AB10198"/>
      <c r="AD10198"/>
      <c r="AE10198"/>
      <c r="AG10198"/>
      <c r="AH10198"/>
      <c r="AJ10198"/>
      <c r="AK10198"/>
      <c r="AM10198"/>
      <c r="AN10198"/>
      <c r="AP10198"/>
      <c r="AQ10198"/>
      <c r="AS10198"/>
      <c r="AT10198"/>
    </row>
    <row r="10199" spans="18:46">
      <c r="R10199"/>
      <c r="S10199"/>
      <c r="U10199"/>
      <c r="V10199"/>
      <c r="X10199"/>
      <c r="Y10199"/>
      <c r="AA10199"/>
      <c r="AB10199"/>
      <c r="AD10199"/>
      <c r="AE10199"/>
      <c r="AG10199"/>
      <c r="AH10199"/>
      <c r="AJ10199"/>
      <c r="AK10199"/>
      <c r="AM10199"/>
      <c r="AN10199"/>
      <c r="AP10199"/>
      <c r="AQ10199"/>
      <c r="AS10199"/>
      <c r="AT10199"/>
    </row>
    <row r="10200" spans="18:46">
      <c r="R10200"/>
      <c r="S10200"/>
      <c r="U10200"/>
      <c r="V10200"/>
      <c r="X10200"/>
      <c r="Y10200"/>
      <c r="AA10200"/>
      <c r="AB10200"/>
      <c r="AD10200"/>
      <c r="AE10200"/>
      <c r="AG10200"/>
      <c r="AH10200"/>
      <c r="AJ10200"/>
      <c r="AK10200"/>
      <c r="AM10200"/>
      <c r="AN10200"/>
      <c r="AP10200"/>
      <c r="AQ10200"/>
      <c r="AS10200"/>
      <c r="AT10200"/>
    </row>
    <row r="10201" spans="18:46">
      <c r="R10201"/>
      <c r="S10201"/>
      <c r="U10201"/>
      <c r="V10201"/>
      <c r="X10201"/>
      <c r="Y10201"/>
      <c r="AA10201"/>
      <c r="AB10201"/>
      <c r="AD10201"/>
      <c r="AE10201"/>
      <c r="AG10201"/>
      <c r="AH10201"/>
      <c r="AJ10201"/>
      <c r="AK10201"/>
      <c r="AM10201"/>
      <c r="AN10201"/>
      <c r="AP10201"/>
      <c r="AQ10201"/>
      <c r="AS10201"/>
      <c r="AT10201"/>
    </row>
    <row r="10202" spans="18:46">
      <c r="R10202"/>
      <c r="S10202"/>
      <c r="U10202"/>
      <c r="V10202"/>
      <c r="X10202"/>
      <c r="Y10202"/>
      <c r="AA10202"/>
      <c r="AB10202"/>
      <c r="AD10202"/>
      <c r="AE10202"/>
      <c r="AG10202"/>
      <c r="AH10202"/>
      <c r="AJ10202"/>
      <c r="AK10202"/>
      <c r="AM10202"/>
      <c r="AN10202"/>
      <c r="AP10202"/>
      <c r="AQ10202"/>
      <c r="AS10202"/>
      <c r="AT10202"/>
    </row>
    <row r="10203" spans="18:46">
      <c r="R10203"/>
      <c r="S10203"/>
      <c r="U10203"/>
      <c r="V10203"/>
      <c r="X10203"/>
      <c r="Y10203"/>
      <c r="AA10203"/>
      <c r="AB10203"/>
      <c r="AD10203"/>
      <c r="AE10203"/>
      <c r="AG10203"/>
      <c r="AH10203"/>
      <c r="AJ10203"/>
      <c r="AK10203"/>
      <c r="AM10203"/>
      <c r="AN10203"/>
      <c r="AP10203"/>
      <c r="AQ10203"/>
      <c r="AS10203"/>
      <c r="AT10203"/>
    </row>
    <row r="10204" spans="18:46">
      <c r="R10204"/>
      <c r="S10204"/>
      <c r="U10204"/>
      <c r="V10204"/>
      <c r="X10204"/>
      <c r="Y10204"/>
      <c r="AA10204"/>
      <c r="AB10204"/>
      <c r="AD10204"/>
      <c r="AE10204"/>
      <c r="AG10204"/>
      <c r="AH10204"/>
      <c r="AJ10204"/>
      <c r="AK10204"/>
      <c r="AM10204"/>
      <c r="AN10204"/>
      <c r="AP10204"/>
      <c r="AQ10204"/>
      <c r="AS10204"/>
      <c r="AT10204"/>
    </row>
    <row r="10205" spans="18:46">
      <c r="R10205"/>
      <c r="S10205"/>
      <c r="U10205"/>
      <c r="V10205"/>
      <c r="X10205"/>
      <c r="Y10205"/>
      <c r="AA10205"/>
      <c r="AB10205"/>
      <c r="AD10205"/>
      <c r="AE10205"/>
      <c r="AG10205"/>
      <c r="AH10205"/>
      <c r="AJ10205"/>
      <c r="AK10205"/>
      <c r="AM10205"/>
      <c r="AN10205"/>
      <c r="AP10205"/>
      <c r="AQ10205"/>
      <c r="AS10205"/>
      <c r="AT10205"/>
    </row>
    <row r="10206" spans="18:46">
      <c r="R10206"/>
      <c r="S10206"/>
      <c r="U10206"/>
      <c r="V10206"/>
      <c r="X10206"/>
      <c r="Y10206"/>
      <c r="AA10206"/>
      <c r="AB10206"/>
      <c r="AD10206"/>
      <c r="AE10206"/>
      <c r="AG10206"/>
      <c r="AH10206"/>
      <c r="AJ10206"/>
      <c r="AK10206"/>
      <c r="AM10206"/>
      <c r="AN10206"/>
      <c r="AP10206"/>
      <c r="AQ10206"/>
      <c r="AS10206"/>
      <c r="AT10206"/>
    </row>
    <row r="10207" spans="18:46">
      <c r="R10207"/>
      <c r="S10207"/>
      <c r="U10207"/>
      <c r="V10207"/>
      <c r="X10207"/>
      <c r="Y10207"/>
      <c r="AA10207"/>
      <c r="AB10207"/>
      <c r="AD10207"/>
      <c r="AE10207"/>
      <c r="AG10207"/>
      <c r="AH10207"/>
      <c r="AJ10207"/>
      <c r="AK10207"/>
      <c r="AM10207"/>
      <c r="AN10207"/>
      <c r="AP10207"/>
      <c r="AQ10207"/>
      <c r="AS10207"/>
      <c r="AT10207"/>
    </row>
    <row r="10208" spans="18:46">
      <c r="R10208"/>
      <c r="S10208"/>
      <c r="U10208"/>
      <c r="V10208"/>
      <c r="X10208"/>
      <c r="Y10208"/>
      <c r="AA10208"/>
      <c r="AB10208"/>
      <c r="AD10208"/>
      <c r="AE10208"/>
      <c r="AG10208"/>
      <c r="AH10208"/>
      <c r="AJ10208"/>
      <c r="AK10208"/>
      <c r="AM10208"/>
      <c r="AN10208"/>
      <c r="AP10208"/>
      <c r="AQ10208"/>
      <c r="AS10208"/>
      <c r="AT10208"/>
    </row>
    <row r="10209" spans="18:46">
      <c r="R10209"/>
      <c r="S10209"/>
      <c r="U10209"/>
      <c r="V10209"/>
      <c r="X10209"/>
      <c r="Y10209"/>
      <c r="AA10209"/>
      <c r="AB10209"/>
      <c r="AD10209"/>
      <c r="AE10209"/>
      <c r="AG10209"/>
      <c r="AH10209"/>
      <c r="AJ10209"/>
      <c r="AK10209"/>
      <c r="AM10209"/>
      <c r="AN10209"/>
      <c r="AP10209"/>
      <c r="AQ10209"/>
      <c r="AS10209"/>
      <c r="AT10209"/>
    </row>
    <row r="10210" spans="18:46">
      <c r="R10210"/>
      <c r="S10210"/>
      <c r="U10210"/>
      <c r="V10210"/>
      <c r="X10210"/>
      <c r="Y10210"/>
      <c r="AA10210"/>
      <c r="AB10210"/>
      <c r="AD10210"/>
      <c r="AE10210"/>
      <c r="AG10210"/>
      <c r="AH10210"/>
      <c r="AJ10210"/>
      <c r="AK10210"/>
      <c r="AM10210"/>
      <c r="AN10210"/>
      <c r="AP10210"/>
      <c r="AQ10210"/>
      <c r="AS10210"/>
      <c r="AT10210"/>
    </row>
    <row r="10211" spans="18:46">
      <c r="R10211"/>
      <c r="S10211"/>
      <c r="U10211"/>
      <c r="V10211"/>
      <c r="X10211"/>
      <c r="Y10211"/>
      <c r="AA10211"/>
      <c r="AB10211"/>
      <c r="AD10211"/>
      <c r="AE10211"/>
      <c r="AG10211"/>
      <c r="AH10211"/>
      <c r="AJ10211"/>
      <c r="AK10211"/>
      <c r="AM10211"/>
      <c r="AN10211"/>
      <c r="AP10211"/>
      <c r="AQ10211"/>
      <c r="AS10211"/>
      <c r="AT10211"/>
    </row>
    <row r="10212" spans="18:46">
      <c r="R10212"/>
      <c r="S10212"/>
      <c r="U10212"/>
      <c r="V10212"/>
      <c r="X10212"/>
      <c r="Y10212"/>
      <c r="AA10212"/>
      <c r="AB10212"/>
      <c r="AD10212"/>
      <c r="AE10212"/>
      <c r="AG10212"/>
      <c r="AH10212"/>
      <c r="AJ10212"/>
      <c r="AK10212"/>
      <c r="AM10212"/>
      <c r="AN10212"/>
      <c r="AP10212"/>
      <c r="AQ10212"/>
      <c r="AS10212"/>
      <c r="AT10212"/>
    </row>
    <row r="10213" spans="18:46">
      <c r="R10213"/>
      <c r="S10213"/>
      <c r="U10213"/>
      <c r="V10213"/>
      <c r="X10213"/>
      <c r="Y10213"/>
      <c r="AA10213"/>
      <c r="AB10213"/>
      <c r="AD10213"/>
      <c r="AE10213"/>
      <c r="AG10213"/>
      <c r="AH10213"/>
      <c r="AJ10213"/>
      <c r="AK10213"/>
      <c r="AM10213"/>
      <c r="AN10213"/>
      <c r="AP10213"/>
      <c r="AQ10213"/>
      <c r="AS10213"/>
      <c r="AT10213"/>
    </row>
    <row r="10214" spans="18:46">
      <c r="R10214"/>
      <c r="S10214"/>
      <c r="U10214"/>
      <c r="V10214"/>
      <c r="X10214"/>
      <c r="Y10214"/>
      <c r="AA10214"/>
      <c r="AB10214"/>
      <c r="AD10214"/>
      <c r="AE10214"/>
      <c r="AG10214"/>
      <c r="AH10214"/>
      <c r="AJ10214"/>
      <c r="AK10214"/>
      <c r="AM10214"/>
      <c r="AN10214"/>
      <c r="AP10214"/>
      <c r="AQ10214"/>
      <c r="AS10214"/>
      <c r="AT10214"/>
    </row>
    <row r="10215" spans="18:46">
      <c r="R10215"/>
      <c r="S10215"/>
      <c r="U10215"/>
      <c r="V10215"/>
      <c r="X10215"/>
      <c r="Y10215"/>
      <c r="AA10215"/>
      <c r="AB10215"/>
      <c r="AD10215"/>
      <c r="AE10215"/>
      <c r="AG10215"/>
      <c r="AH10215"/>
      <c r="AJ10215"/>
      <c r="AK10215"/>
      <c r="AM10215"/>
      <c r="AN10215"/>
      <c r="AP10215"/>
      <c r="AQ10215"/>
      <c r="AS10215"/>
      <c r="AT10215"/>
    </row>
    <row r="10216" spans="18:46">
      <c r="R10216"/>
      <c r="S10216"/>
      <c r="U10216"/>
      <c r="V10216"/>
      <c r="X10216"/>
      <c r="Y10216"/>
      <c r="AA10216"/>
      <c r="AB10216"/>
      <c r="AD10216"/>
      <c r="AE10216"/>
      <c r="AG10216"/>
      <c r="AH10216"/>
      <c r="AJ10216"/>
      <c r="AK10216"/>
      <c r="AM10216"/>
      <c r="AN10216"/>
      <c r="AP10216"/>
      <c r="AQ10216"/>
      <c r="AS10216"/>
      <c r="AT10216"/>
    </row>
    <row r="10217" spans="18:46">
      <c r="R10217"/>
      <c r="S10217"/>
      <c r="U10217"/>
      <c r="V10217"/>
      <c r="X10217"/>
      <c r="Y10217"/>
      <c r="AA10217"/>
      <c r="AB10217"/>
      <c r="AD10217"/>
      <c r="AE10217"/>
      <c r="AG10217"/>
      <c r="AH10217"/>
      <c r="AJ10217"/>
      <c r="AK10217"/>
      <c r="AM10217"/>
      <c r="AN10217"/>
      <c r="AP10217"/>
      <c r="AQ10217"/>
      <c r="AS10217"/>
      <c r="AT10217"/>
    </row>
    <row r="10218" spans="18:46">
      <c r="R10218"/>
      <c r="S10218"/>
      <c r="U10218"/>
      <c r="V10218"/>
      <c r="X10218"/>
      <c r="Y10218"/>
      <c r="AA10218"/>
      <c r="AB10218"/>
      <c r="AD10218"/>
      <c r="AE10218"/>
      <c r="AG10218"/>
      <c r="AH10218"/>
      <c r="AJ10218"/>
      <c r="AK10218"/>
      <c r="AM10218"/>
      <c r="AN10218"/>
      <c r="AP10218"/>
      <c r="AQ10218"/>
      <c r="AS10218"/>
      <c r="AT10218"/>
    </row>
    <row r="10219" spans="18:46">
      <c r="R10219"/>
      <c r="S10219"/>
      <c r="U10219"/>
      <c r="V10219"/>
      <c r="X10219"/>
      <c r="Y10219"/>
      <c r="AA10219"/>
      <c r="AB10219"/>
      <c r="AD10219"/>
      <c r="AE10219"/>
      <c r="AG10219"/>
      <c r="AH10219"/>
      <c r="AJ10219"/>
      <c r="AK10219"/>
      <c r="AM10219"/>
      <c r="AN10219"/>
      <c r="AP10219"/>
      <c r="AQ10219"/>
      <c r="AS10219"/>
      <c r="AT10219"/>
    </row>
    <row r="10220" spans="18:46">
      <c r="R10220"/>
      <c r="S10220"/>
      <c r="U10220"/>
      <c r="V10220"/>
      <c r="X10220"/>
      <c r="Y10220"/>
      <c r="AA10220"/>
      <c r="AB10220"/>
      <c r="AD10220"/>
      <c r="AE10220"/>
      <c r="AG10220"/>
      <c r="AH10220"/>
      <c r="AJ10220"/>
      <c r="AK10220"/>
      <c r="AM10220"/>
      <c r="AN10220"/>
      <c r="AP10220"/>
      <c r="AQ10220"/>
      <c r="AS10220"/>
      <c r="AT10220"/>
    </row>
    <row r="10221" spans="18:46">
      <c r="R10221"/>
      <c r="S10221"/>
      <c r="U10221"/>
      <c r="V10221"/>
      <c r="X10221"/>
      <c r="Y10221"/>
      <c r="AA10221"/>
      <c r="AB10221"/>
      <c r="AD10221"/>
      <c r="AE10221"/>
      <c r="AG10221"/>
      <c r="AH10221"/>
      <c r="AJ10221"/>
      <c r="AK10221"/>
      <c r="AM10221"/>
      <c r="AN10221"/>
      <c r="AP10221"/>
      <c r="AQ10221"/>
      <c r="AS10221"/>
      <c r="AT10221"/>
    </row>
    <row r="10222" spans="18:46">
      <c r="R10222"/>
      <c r="S10222"/>
      <c r="U10222"/>
      <c r="V10222"/>
      <c r="X10222"/>
      <c r="Y10222"/>
      <c r="AA10222"/>
      <c r="AB10222"/>
      <c r="AD10222"/>
      <c r="AE10222"/>
      <c r="AG10222"/>
      <c r="AH10222"/>
      <c r="AJ10222"/>
      <c r="AK10222"/>
      <c r="AM10222"/>
      <c r="AN10222"/>
      <c r="AP10222"/>
      <c r="AQ10222"/>
      <c r="AS10222"/>
      <c r="AT10222"/>
    </row>
    <row r="10223" spans="18:46">
      <c r="R10223"/>
      <c r="S10223"/>
      <c r="U10223"/>
      <c r="V10223"/>
      <c r="X10223"/>
      <c r="Y10223"/>
      <c r="AA10223"/>
      <c r="AB10223"/>
      <c r="AD10223"/>
      <c r="AE10223"/>
      <c r="AG10223"/>
      <c r="AH10223"/>
      <c r="AJ10223"/>
      <c r="AK10223"/>
      <c r="AM10223"/>
      <c r="AN10223"/>
      <c r="AP10223"/>
      <c r="AQ10223"/>
      <c r="AS10223"/>
      <c r="AT10223"/>
    </row>
    <row r="10224" spans="18:46">
      <c r="R10224"/>
      <c r="S10224"/>
      <c r="U10224"/>
      <c r="V10224"/>
      <c r="X10224"/>
      <c r="Y10224"/>
      <c r="AA10224"/>
      <c r="AB10224"/>
      <c r="AD10224"/>
      <c r="AE10224"/>
      <c r="AG10224"/>
      <c r="AH10224"/>
      <c r="AJ10224"/>
      <c r="AK10224"/>
      <c r="AM10224"/>
      <c r="AN10224"/>
      <c r="AP10224"/>
      <c r="AQ10224"/>
      <c r="AS10224"/>
      <c r="AT10224"/>
    </row>
    <row r="10225" spans="18:46">
      <c r="R10225"/>
      <c r="S10225"/>
      <c r="U10225"/>
      <c r="V10225"/>
      <c r="X10225"/>
      <c r="Y10225"/>
      <c r="AA10225"/>
      <c r="AB10225"/>
      <c r="AD10225"/>
      <c r="AE10225"/>
      <c r="AG10225"/>
      <c r="AH10225"/>
      <c r="AJ10225"/>
      <c r="AK10225"/>
      <c r="AM10225"/>
      <c r="AN10225"/>
      <c r="AP10225"/>
      <c r="AQ10225"/>
      <c r="AS10225"/>
      <c r="AT10225"/>
    </row>
    <row r="10226" spans="18:46">
      <c r="R10226"/>
      <c r="S10226"/>
      <c r="U10226"/>
      <c r="V10226"/>
      <c r="X10226"/>
      <c r="Y10226"/>
      <c r="AA10226"/>
      <c r="AB10226"/>
      <c r="AD10226"/>
      <c r="AE10226"/>
      <c r="AG10226"/>
      <c r="AH10226"/>
      <c r="AJ10226"/>
      <c r="AK10226"/>
      <c r="AM10226"/>
      <c r="AN10226"/>
      <c r="AP10226"/>
      <c r="AQ10226"/>
      <c r="AS10226"/>
      <c r="AT10226"/>
    </row>
    <row r="10227" spans="18:46">
      <c r="R10227"/>
      <c r="S10227"/>
      <c r="U10227"/>
      <c r="V10227"/>
      <c r="X10227"/>
      <c r="Y10227"/>
      <c r="AA10227"/>
      <c r="AB10227"/>
      <c r="AD10227"/>
      <c r="AE10227"/>
      <c r="AG10227"/>
      <c r="AH10227"/>
      <c r="AJ10227"/>
      <c r="AK10227"/>
      <c r="AM10227"/>
      <c r="AN10227"/>
      <c r="AP10227"/>
      <c r="AQ10227"/>
      <c r="AS10227"/>
      <c r="AT10227"/>
    </row>
    <row r="10228" spans="18:46">
      <c r="R10228"/>
      <c r="S10228"/>
      <c r="U10228"/>
      <c r="V10228"/>
      <c r="X10228"/>
      <c r="Y10228"/>
      <c r="AA10228"/>
      <c r="AB10228"/>
      <c r="AD10228"/>
      <c r="AE10228"/>
      <c r="AG10228"/>
      <c r="AH10228"/>
      <c r="AJ10228"/>
      <c r="AK10228"/>
      <c r="AM10228"/>
      <c r="AN10228"/>
      <c r="AP10228"/>
      <c r="AQ10228"/>
      <c r="AS10228"/>
      <c r="AT10228"/>
    </row>
    <row r="10229" spans="18:46">
      <c r="R10229"/>
      <c r="S10229"/>
      <c r="U10229"/>
      <c r="V10229"/>
      <c r="X10229"/>
      <c r="Y10229"/>
      <c r="AA10229"/>
      <c r="AB10229"/>
      <c r="AD10229"/>
      <c r="AE10229"/>
      <c r="AG10229"/>
      <c r="AH10229"/>
      <c r="AJ10229"/>
      <c r="AK10229"/>
      <c r="AM10229"/>
      <c r="AN10229"/>
      <c r="AP10229"/>
      <c r="AQ10229"/>
      <c r="AS10229"/>
      <c r="AT10229"/>
    </row>
    <row r="10230" spans="18:46">
      <c r="R10230"/>
      <c r="S10230"/>
      <c r="U10230"/>
      <c r="V10230"/>
      <c r="X10230"/>
      <c r="Y10230"/>
      <c r="AA10230"/>
      <c r="AB10230"/>
      <c r="AD10230"/>
      <c r="AE10230"/>
      <c r="AG10230"/>
      <c r="AH10230"/>
      <c r="AJ10230"/>
      <c r="AK10230"/>
      <c r="AM10230"/>
      <c r="AN10230"/>
      <c r="AP10230"/>
      <c r="AQ10230"/>
      <c r="AS10230"/>
      <c r="AT10230"/>
    </row>
    <row r="10231" spans="18:46">
      <c r="R10231"/>
      <c r="S10231"/>
      <c r="U10231"/>
      <c r="V10231"/>
      <c r="X10231"/>
      <c r="Y10231"/>
      <c r="AA10231"/>
      <c r="AB10231"/>
      <c r="AD10231"/>
      <c r="AE10231"/>
      <c r="AG10231"/>
      <c r="AH10231"/>
      <c r="AJ10231"/>
      <c r="AK10231"/>
      <c r="AM10231"/>
      <c r="AN10231"/>
      <c r="AP10231"/>
      <c r="AQ10231"/>
      <c r="AS10231"/>
      <c r="AT10231"/>
    </row>
    <row r="10232" spans="18:46">
      <c r="R10232"/>
      <c r="S10232"/>
      <c r="U10232"/>
      <c r="V10232"/>
      <c r="X10232"/>
      <c r="Y10232"/>
      <c r="AA10232"/>
      <c r="AB10232"/>
      <c r="AD10232"/>
      <c r="AE10232"/>
      <c r="AG10232"/>
      <c r="AH10232"/>
      <c r="AJ10232"/>
      <c r="AK10232"/>
      <c r="AM10232"/>
      <c r="AN10232"/>
      <c r="AP10232"/>
      <c r="AQ10232"/>
      <c r="AS10232"/>
      <c r="AT10232"/>
    </row>
    <row r="10233" spans="18:46">
      <c r="R10233"/>
      <c r="S10233"/>
      <c r="U10233"/>
      <c r="V10233"/>
      <c r="X10233"/>
      <c r="Y10233"/>
      <c r="AA10233"/>
      <c r="AB10233"/>
      <c r="AD10233"/>
      <c r="AE10233"/>
      <c r="AG10233"/>
      <c r="AH10233"/>
      <c r="AJ10233"/>
      <c r="AK10233"/>
      <c r="AM10233"/>
      <c r="AN10233"/>
      <c r="AP10233"/>
      <c r="AQ10233"/>
      <c r="AS10233"/>
      <c r="AT10233"/>
    </row>
    <row r="10234" spans="18:46">
      <c r="R10234"/>
      <c r="S10234"/>
      <c r="U10234"/>
      <c r="V10234"/>
      <c r="X10234"/>
      <c r="Y10234"/>
      <c r="AA10234"/>
      <c r="AB10234"/>
      <c r="AD10234"/>
      <c r="AE10234"/>
      <c r="AG10234"/>
      <c r="AH10234"/>
      <c r="AJ10234"/>
      <c r="AK10234"/>
      <c r="AM10234"/>
      <c r="AN10234"/>
      <c r="AP10234"/>
      <c r="AQ10234"/>
      <c r="AS10234"/>
      <c r="AT10234"/>
    </row>
    <row r="10235" spans="18:46">
      <c r="R10235"/>
      <c r="S10235"/>
      <c r="U10235"/>
      <c r="V10235"/>
      <c r="X10235"/>
      <c r="Y10235"/>
      <c r="AA10235"/>
      <c r="AB10235"/>
      <c r="AD10235"/>
      <c r="AE10235"/>
      <c r="AG10235"/>
      <c r="AH10235"/>
      <c r="AJ10235"/>
      <c r="AK10235"/>
      <c r="AM10235"/>
      <c r="AN10235"/>
      <c r="AP10235"/>
      <c r="AQ10235"/>
      <c r="AS10235"/>
      <c r="AT10235"/>
    </row>
    <row r="10236" spans="18:46">
      <c r="R10236"/>
      <c r="S10236"/>
      <c r="U10236"/>
      <c r="V10236"/>
      <c r="X10236"/>
      <c r="Y10236"/>
      <c r="AA10236"/>
      <c r="AB10236"/>
      <c r="AD10236"/>
      <c r="AE10236"/>
      <c r="AG10236"/>
      <c r="AH10236"/>
      <c r="AJ10236"/>
      <c r="AK10236"/>
      <c r="AM10236"/>
      <c r="AN10236"/>
      <c r="AP10236"/>
      <c r="AQ10236"/>
      <c r="AS10236"/>
      <c r="AT10236"/>
    </row>
    <row r="10237" spans="18:46">
      <c r="R10237"/>
      <c r="S10237"/>
      <c r="U10237"/>
      <c r="V10237"/>
      <c r="X10237"/>
      <c r="Y10237"/>
      <c r="AA10237"/>
      <c r="AB10237"/>
      <c r="AD10237"/>
      <c r="AE10237"/>
      <c r="AG10237"/>
      <c r="AH10237"/>
      <c r="AJ10237"/>
      <c r="AK10237"/>
      <c r="AM10237"/>
      <c r="AN10237"/>
      <c r="AP10237"/>
      <c r="AQ10237"/>
      <c r="AS10237"/>
      <c r="AT10237"/>
    </row>
    <row r="10238" spans="18:46">
      <c r="R10238"/>
      <c r="S10238"/>
      <c r="U10238"/>
      <c r="V10238"/>
      <c r="X10238"/>
      <c r="Y10238"/>
      <c r="AA10238"/>
      <c r="AB10238"/>
      <c r="AD10238"/>
      <c r="AE10238"/>
      <c r="AG10238"/>
      <c r="AH10238"/>
      <c r="AJ10238"/>
      <c r="AK10238"/>
      <c r="AM10238"/>
      <c r="AN10238"/>
      <c r="AP10238"/>
      <c r="AQ10238"/>
      <c r="AS10238"/>
      <c r="AT10238"/>
    </row>
    <row r="10239" spans="18:46">
      <c r="R10239"/>
      <c r="S10239"/>
      <c r="U10239"/>
      <c r="V10239"/>
      <c r="X10239"/>
      <c r="Y10239"/>
      <c r="AA10239"/>
      <c r="AB10239"/>
      <c r="AD10239"/>
      <c r="AE10239"/>
      <c r="AG10239"/>
      <c r="AH10239"/>
      <c r="AJ10239"/>
      <c r="AK10239"/>
      <c r="AM10239"/>
      <c r="AN10239"/>
      <c r="AP10239"/>
      <c r="AQ10239"/>
      <c r="AS10239"/>
      <c r="AT10239"/>
    </row>
    <row r="10240" spans="18:46">
      <c r="R10240"/>
      <c r="S10240"/>
      <c r="U10240"/>
      <c r="V10240"/>
      <c r="X10240"/>
      <c r="Y10240"/>
      <c r="AA10240"/>
      <c r="AB10240"/>
      <c r="AD10240"/>
      <c r="AE10240"/>
      <c r="AG10240"/>
      <c r="AH10240"/>
      <c r="AJ10240"/>
      <c r="AK10240"/>
      <c r="AM10240"/>
      <c r="AN10240"/>
      <c r="AP10240"/>
      <c r="AQ10240"/>
      <c r="AS10240"/>
      <c r="AT10240"/>
    </row>
    <row r="10241" spans="18:46">
      <c r="R10241"/>
      <c r="S10241"/>
      <c r="U10241"/>
      <c r="V10241"/>
      <c r="X10241"/>
      <c r="Y10241"/>
      <c r="AA10241"/>
      <c r="AB10241"/>
      <c r="AD10241"/>
      <c r="AE10241"/>
      <c r="AG10241"/>
      <c r="AH10241"/>
      <c r="AJ10241"/>
      <c r="AK10241"/>
      <c r="AM10241"/>
      <c r="AN10241"/>
      <c r="AP10241"/>
      <c r="AQ10241"/>
      <c r="AS10241"/>
      <c r="AT10241"/>
    </row>
    <row r="10242" spans="18:46">
      <c r="R10242"/>
      <c r="S10242"/>
      <c r="U10242"/>
      <c r="V10242"/>
      <c r="X10242"/>
      <c r="Y10242"/>
      <c r="AA10242"/>
      <c r="AB10242"/>
      <c r="AD10242"/>
      <c r="AE10242"/>
      <c r="AG10242"/>
      <c r="AH10242"/>
      <c r="AJ10242"/>
      <c r="AK10242"/>
      <c r="AM10242"/>
      <c r="AN10242"/>
      <c r="AP10242"/>
      <c r="AQ10242"/>
      <c r="AS10242"/>
      <c r="AT10242"/>
    </row>
    <row r="10243" spans="18:46">
      <c r="R10243"/>
      <c r="S10243"/>
      <c r="U10243"/>
      <c r="V10243"/>
      <c r="X10243"/>
      <c r="Y10243"/>
      <c r="AA10243"/>
      <c r="AB10243"/>
      <c r="AD10243"/>
      <c r="AE10243"/>
      <c r="AG10243"/>
      <c r="AH10243"/>
      <c r="AJ10243"/>
      <c r="AK10243"/>
      <c r="AM10243"/>
      <c r="AN10243"/>
      <c r="AP10243"/>
      <c r="AQ10243"/>
      <c r="AS10243"/>
      <c r="AT10243"/>
    </row>
    <row r="10244" spans="18:46">
      <c r="R10244"/>
      <c r="S10244"/>
      <c r="U10244"/>
      <c r="V10244"/>
      <c r="X10244"/>
      <c r="Y10244"/>
      <c r="AA10244"/>
      <c r="AB10244"/>
      <c r="AD10244"/>
      <c r="AE10244"/>
      <c r="AG10244"/>
      <c r="AH10244"/>
      <c r="AJ10244"/>
      <c r="AK10244"/>
      <c r="AM10244"/>
      <c r="AN10244"/>
      <c r="AP10244"/>
      <c r="AQ10244"/>
      <c r="AS10244"/>
      <c r="AT10244"/>
    </row>
    <row r="10245" spans="18:46">
      <c r="R10245"/>
      <c r="S10245"/>
      <c r="U10245"/>
      <c r="V10245"/>
      <c r="X10245"/>
      <c r="Y10245"/>
      <c r="AA10245"/>
      <c r="AB10245"/>
      <c r="AD10245"/>
      <c r="AE10245"/>
      <c r="AG10245"/>
      <c r="AH10245"/>
      <c r="AJ10245"/>
      <c r="AK10245"/>
      <c r="AM10245"/>
      <c r="AN10245"/>
      <c r="AP10245"/>
      <c r="AQ10245"/>
      <c r="AS10245"/>
      <c r="AT10245"/>
    </row>
    <row r="10246" spans="18:46">
      <c r="R10246"/>
      <c r="S10246"/>
      <c r="U10246"/>
      <c r="V10246"/>
      <c r="X10246"/>
      <c r="Y10246"/>
      <c r="AA10246"/>
      <c r="AB10246"/>
      <c r="AD10246"/>
      <c r="AE10246"/>
      <c r="AG10246"/>
      <c r="AH10246"/>
      <c r="AJ10246"/>
      <c r="AK10246"/>
      <c r="AM10246"/>
      <c r="AN10246"/>
      <c r="AP10246"/>
      <c r="AQ10246"/>
      <c r="AS10246"/>
      <c r="AT10246"/>
    </row>
    <row r="10247" spans="18:46">
      <c r="R10247"/>
      <c r="S10247"/>
      <c r="U10247"/>
      <c r="V10247"/>
      <c r="X10247"/>
      <c r="Y10247"/>
      <c r="AA10247"/>
      <c r="AB10247"/>
      <c r="AD10247"/>
      <c r="AE10247"/>
      <c r="AG10247"/>
      <c r="AH10247"/>
      <c r="AJ10247"/>
      <c r="AK10247"/>
      <c r="AM10247"/>
      <c r="AN10247"/>
      <c r="AP10247"/>
      <c r="AQ10247"/>
      <c r="AS10247"/>
      <c r="AT10247"/>
    </row>
    <row r="10248" spans="18:46">
      <c r="R10248"/>
      <c r="S10248"/>
      <c r="U10248"/>
      <c r="V10248"/>
      <c r="X10248"/>
      <c r="Y10248"/>
      <c r="AA10248"/>
      <c r="AB10248"/>
      <c r="AD10248"/>
      <c r="AE10248"/>
      <c r="AG10248"/>
      <c r="AH10248"/>
      <c r="AJ10248"/>
      <c r="AK10248"/>
      <c r="AM10248"/>
      <c r="AN10248"/>
      <c r="AP10248"/>
      <c r="AQ10248"/>
      <c r="AS10248"/>
      <c r="AT10248"/>
    </row>
    <row r="10249" spans="18:46">
      <c r="R10249"/>
      <c r="S10249"/>
      <c r="U10249"/>
      <c r="V10249"/>
      <c r="X10249"/>
      <c r="Y10249"/>
      <c r="AA10249"/>
      <c r="AB10249"/>
      <c r="AD10249"/>
      <c r="AE10249"/>
      <c r="AG10249"/>
      <c r="AH10249"/>
      <c r="AJ10249"/>
      <c r="AK10249"/>
      <c r="AM10249"/>
      <c r="AN10249"/>
      <c r="AP10249"/>
      <c r="AQ10249"/>
      <c r="AS10249"/>
      <c r="AT10249"/>
    </row>
    <row r="10250" spans="18:46">
      <c r="R10250"/>
      <c r="S10250"/>
      <c r="U10250"/>
      <c r="V10250"/>
      <c r="X10250"/>
      <c r="Y10250"/>
      <c r="AA10250"/>
      <c r="AB10250"/>
      <c r="AD10250"/>
      <c r="AE10250"/>
      <c r="AG10250"/>
      <c r="AH10250"/>
      <c r="AJ10250"/>
      <c r="AK10250"/>
      <c r="AM10250"/>
      <c r="AN10250"/>
      <c r="AP10250"/>
      <c r="AQ10250"/>
      <c r="AS10250"/>
      <c r="AT10250"/>
    </row>
    <row r="10251" spans="18:46">
      <c r="R10251"/>
      <c r="S10251"/>
      <c r="U10251"/>
      <c r="V10251"/>
      <c r="X10251"/>
      <c r="Y10251"/>
      <c r="AA10251"/>
      <c r="AB10251"/>
      <c r="AD10251"/>
      <c r="AE10251"/>
      <c r="AG10251"/>
      <c r="AH10251"/>
      <c r="AJ10251"/>
      <c r="AK10251"/>
      <c r="AM10251"/>
      <c r="AN10251"/>
      <c r="AP10251"/>
      <c r="AQ10251"/>
      <c r="AS10251"/>
      <c r="AT10251"/>
    </row>
    <row r="10252" spans="18:46">
      <c r="R10252"/>
      <c r="S10252"/>
      <c r="U10252"/>
      <c r="V10252"/>
      <c r="X10252"/>
      <c r="Y10252"/>
      <c r="AA10252"/>
      <c r="AB10252"/>
      <c r="AD10252"/>
      <c r="AE10252"/>
      <c r="AG10252"/>
      <c r="AH10252"/>
      <c r="AJ10252"/>
      <c r="AK10252"/>
      <c r="AM10252"/>
      <c r="AN10252"/>
      <c r="AP10252"/>
      <c r="AQ10252"/>
      <c r="AS10252"/>
      <c r="AT10252"/>
    </row>
    <row r="10253" spans="18:46">
      <c r="R10253"/>
      <c r="S10253"/>
      <c r="U10253"/>
      <c r="V10253"/>
      <c r="X10253"/>
      <c r="Y10253"/>
      <c r="AA10253"/>
      <c r="AB10253"/>
      <c r="AD10253"/>
      <c r="AE10253"/>
      <c r="AG10253"/>
      <c r="AH10253"/>
      <c r="AJ10253"/>
      <c r="AK10253"/>
      <c r="AM10253"/>
      <c r="AN10253"/>
      <c r="AP10253"/>
      <c r="AQ10253"/>
      <c r="AS10253"/>
      <c r="AT10253"/>
    </row>
    <row r="10254" spans="18:46">
      <c r="R10254"/>
      <c r="S10254"/>
      <c r="U10254"/>
      <c r="V10254"/>
      <c r="X10254"/>
      <c r="Y10254"/>
      <c r="AA10254"/>
      <c r="AB10254"/>
      <c r="AD10254"/>
      <c r="AE10254"/>
      <c r="AG10254"/>
      <c r="AH10254"/>
      <c r="AJ10254"/>
      <c r="AK10254"/>
      <c r="AM10254"/>
      <c r="AN10254"/>
      <c r="AP10254"/>
      <c r="AQ10254"/>
      <c r="AS10254"/>
      <c r="AT10254"/>
    </row>
    <row r="10255" spans="18:46">
      <c r="R10255"/>
      <c r="S10255"/>
      <c r="U10255"/>
      <c r="V10255"/>
      <c r="X10255"/>
      <c r="Y10255"/>
      <c r="AA10255"/>
      <c r="AB10255"/>
      <c r="AD10255"/>
      <c r="AE10255"/>
      <c r="AG10255"/>
      <c r="AH10255"/>
      <c r="AJ10255"/>
      <c r="AK10255"/>
      <c r="AM10255"/>
      <c r="AN10255"/>
      <c r="AP10255"/>
      <c r="AQ10255"/>
      <c r="AS10255"/>
      <c r="AT10255"/>
    </row>
    <row r="10256" spans="18:46">
      <c r="R10256"/>
      <c r="S10256"/>
      <c r="U10256"/>
      <c r="V10256"/>
      <c r="X10256"/>
      <c r="Y10256"/>
      <c r="AA10256"/>
      <c r="AB10256"/>
      <c r="AD10256"/>
      <c r="AE10256"/>
      <c r="AG10256"/>
      <c r="AH10256"/>
      <c r="AJ10256"/>
      <c r="AK10256"/>
      <c r="AM10256"/>
      <c r="AN10256"/>
      <c r="AP10256"/>
      <c r="AQ10256"/>
      <c r="AS10256"/>
      <c r="AT10256"/>
    </row>
    <row r="10257" spans="18:46">
      <c r="R10257"/>
      <c r="S10257"/>
      <c r="U10257"/>
      <c r="V10257"/>
      <c r="X10257"/>
      <c r="Y10257"/>
      <c r="AA10257"/>
      <c r="AB10257"/>
      <c r="AD10257"/>
      <c r="AE10257"/>
      <c r="AG10257"/>
      <c r="AH10257"/>
      <c r="AJ10257"/>
      <c r="AK10257"/>
      <c r="AM10257"/>
      <c r="AN10257"/>
      <c r="AP10257"/>
      <c r="AQ10257"/>
      <c r="AS10257"/>
      <c r="AT10257"/>
    </row>
    <row r="10258" spans="18:46">
      <c r="R10258"/>
      <c r="S10258"/>
      <c r="U10258"/>
      <c r="V10258"/>
      <c r="X10258"/>
      <c r="Y10258"/>
      <c r="AA10258"/>
      <c r="AB10258"/>
      <c r="AD10258"/>
      <c r="AE10258"/>
      <c r="AG10258"/>
      <c r="AH10258"/>
      <c r="AJ10258"/>
      <c r="AK10258"/>
      <c r="AM10258"/>
      <c r="AN10258"/>
      <c r="AP10258"/>
      <c r="AQ10258"/>
      <c r="AS10258"/>
      <c r="AT10258"/>
    </row>
    <row r="10259" spans="18:46">
      <c r="R10259"/>
      <c r="S10259"/>
      <c r="U10259"/>
      <c r="V10259"/>
      <c r="X10259"/>
      <c r="Y10259"/>
      <c r="AA10259"/>
      <c r="AB10259"/>
      <c r="AD10259"/>
      <c r="AE10259"/>
      <c r="AG10259"/>
      <c r="AH10259"/>
      <c r="AJ10259"/>
      <c r="AK10259"/>
      <c r="AM10259"/>
      <c r="AN10259"/>
      <c r="AP10259"/>
      <c r="AQ10259"/>
      <c r="AS10259"/>
      <c r="AT10259"/>
    </row>
    <row r="10260" spans="18:46">
      <c r="R10260"/>
      <c r="S10260"/>
      <c r="U10260"/>
      <c r="V10260"/>
      <c r="X10260"/>
      <c r="Y10260"/>
      <c r="AA10260"/>
      <c r="AB10260"/>
      <c r="AD10260"/>
      <c r="AE10260"/>
      <c r="AG10260"/>
      <c r="AH10260"/>
      <c r="AJ10260"/>
      <c r="AK10260"/>
      <c r="AM10260"/>
      <c r="AN10260"/>
      <c r="AP10260"/>
      <c r="AQ10260"/>
      <c r="AS10260"/>
      <c r="AT10260"/>
    </row>
    <row r="10261" spans="18:46">
      <c r="R10261"/>
      <c r="S10261"/>
      <c r="U10261"/>
      <c r="V10261"/>
      <c r="X10261"/>
      <c r="Y10261"/>
      <c r="AA10261"/>
      <c r="AB10261"/>
      <c r="AD10261"/>
      <c r="AE10261"/>
      <c r="AG10261"/>
      <c r="AH10261"/>
      <c r="AJ10261"/>
      <c r="AK10261"/>
      <c r="AM10261"/>
      <c r="AN10261"/>
      <c r="AP10261"/>
      <c r="AQ10261"/>
      <c r="AS10261"/>
      <c r="AT10261"/>
    </row>
    <row r="10262" spans="18:46">
      <c r="R10262"/>
      <c r="S10262"/>
      <c r="U10262"/>
      <c r="V10262"/>
      <c r="X10262"/>
      <c r="Y10262"/>
      <c r="AA10262"/>
      <c r="AB10262"/>
      <c r="AD10262"/>
      <c r="AE10262"/>
      <c r="AG10262"/>
      <c r="AH10262"/>
      <c r="AJ10262"/>
      <c r="AK10262"/>
      <c r="AM10262"/>
      <c r="AN10262"/>
      <c r="AP10262"/>
      <c r="AQ10262"/>
      <c r="AS10262"/>
      <c r="AT10262"/>
    </row>
    <row r="10263" spans="18:46">
      <c r="R10263"/>
      <c r="S10263"/>
      <c r="U10263"/>
      <c r="V10263"/>
      <c r="X10263"/>
      <c r="Y10263"/>
      <c r="AA10263"/>
      <c r="AB10263"/>
      <c r="AD10263"/>
      <c r="AE10263"/>
      <c r="AG10263"/>
      <c r="AH10263"/>
      <c r="AJ10263"/>
      <c r="AK10263"/>
      <c r="AM10263"/>
      <c r="AN10263"/>
      <c r="AP10263"/>
      <c r="AQ10263"/>
      <c r="AS10263"/>
      <c r="AT10263"/>
    </row>
    <row r="10264" spans="18:46">
      <c r="R10264"/>
      <c r="S10264"/>
      <c r="U10264"/>
      <c r="V10264"/>
      <c r="X10264"/>
      <c r="Y10264"/>
      <c r="AA10264"/>
      <c r="AB10264"/>
      <c r="AD10264"/>
      <c r="AE10264"/>
      <c r="AG10264"/>
      <c r="AH10264"/>
      <c r="AJ10264"/>
      <c r="AK10264"/>
      <c r="AM10264"/>
      <c r="AN10264"/>
      <c r="AP10264"/>
      <c r="AQ10264"/>
      <c r="AS10264"/>
      <c r="AT10264"/>
    </row>
    <row r="10265" spans="18:46">
      <c r="R10265"/>
      <c r="S10265"/>
      <c r="U10265"/>
      <c r="V10265"/>
      <c r="X10265"/>
      <c r="Y10265"/>
      <c r="AA10265"/>
      <c r="AB10265"/>
      <c r="AD10265"/>
      <c r="AE10265"/>
      <c r="AG10265"/>
      <c r="AH10265"/>
      <c r="AJ10265"/>
      <c r="AK10265"/>
      <c r="AM10265"/>
      <c r="AN10265"/>
      <c r="AP10265"/>
      <c r="AQ10265"/>
      <c r="AS10265"/>
      <c r="AT10265"/>
    </row>
    <row r="10266" spans="18:46">
      <c r="R10266"/>
      <c r="S10266"/>
      <c r="U10266"/>
      <c r="V10266"/>
      <c r="X10266"/>
      <c r="Y10266"/>
      <c r="AA10266"/>
      <c r="AB10266"/>
      <c r="AD10266"/>
      <c r="AE10266"/>
      <c r="AG10266"/>
      <c r="AH10266"/>
      <c r="AJ10266"/>
      <c r="AK10266"/>
      <c r="AM10266"/>
      <c r="AN10266"/>
      <c r="AP10266"/>
      <c r="AQ10266"/>
      <c r="AS10266"/>
      <c r="AT10266"/>
    </row>
    <row r="10267" spans="18:46">
      <c r="R10267"/>
      <c r="S10267"/>
      <c r="U10267"/>
      <c r="V10267"/>
      <c r="X10267"/>
      <c r="Y10267"/>
      <c r="AA10267"/>
      <c r="AB10267"/>
      <c r="AD10267"/>
      <c r="AE10267"/>
      <c r="AG10267"/>
      <c r="AH10267"/>
      <c r="AJ10267"/>
      <c r="AK10267"/>
      <c r="AM10267"/>
      <c r="AN10267"/>
      <c r="AP10267"/>
      <c r="AQ10267"/>
      <c r="AS10267"/>
      <c r="AT10267"/>
    </row>
    <row r="10268" spans="18:46">
      <c r="R10268"/>
      <c r="S10268"/>
      <c r="U10268"/>
      <c r="V10268"/>
      <c r="X10268"/>
      <c r="Y10268"/>
      <c r="AA10268"/>
      <c r="AB10268"/>
      <c r="AD10268"/>
      <c r="AE10268"/>
      <c r="AG10268"/>
      <c r="AH10268"/>
      <c r="AJ10268"/>
      <c r="AK10268"/>
      <c r="AM10268"/>
      <c r="AN10268"/>
      <c r="AP10268"/>
      <c r="AQ10268"/>
      <c r="AS10268"/>
      <c r="AT10268"/>
    </row>
    <row r="10269" spans="18:46">
      <c r="R10269"/>
      <c r="S10269"/>
      <c r="U10269"/>
      <c r="V10269"/>
      <c r="X10269"/>
      <c r="Y10269"/>
      <c r="AA10269"/>
      <c r="AB10269"/>
      <c r="AD10269"/>
      <c r="AE10269"/>
      <c r="AG10269"/>
      <c r="AH10269"/>
      <c r="AJ10269"/>
      <c r="AK10269"/>
      <c r="AM10269"/>
      <c r="AN10269"/>
      <c r="AP10269"/>
      <c r="AQ10269"/>
      <c r="AS10269"/>
      <c r="AT10269"/>
    </row>
    <row r="10270" spans="18:46">
      <c r="R10270"/>
      <c r="S10270"/>
      <c r="U10270"/>
      <c r="V10270"/>
      <c r="X10270"/>
      <c r="Y10270"/>
      <c r="AA10270"/>
      <c r="AB10270"/>
      <c r="AD10270"/>
      <c r="AE10270"/>
      <c r="AG10270"/>
      <c r="AH10270"/>
      <c r="AJ10270"/>
      <c r="AK10270"/>
      <c r="AM10270"/>
      <c r="AN10270"/>
      <c r="AP10270"/>
      <c r="AQ10270"/>
      <c r="AS10270"/>
      <c r="AT10270"/>
    </row>
    <row r="10271" spans="18:46">
      <c r="R10271"/>
      <c r="S10271"/>
      <c r="U10271"/>
      <c r="V10271"/>
      <c r="X10271"/>
      <c r="Y10271"/>
      <c r="AA10271"/>
      <c r="AB10271"/>
      <c r="AD10271"/>
      <c r="AE10271"/>
      <c r="AG10271"/>
      <c r="AH10271"/>
      <c r="AJ10271"/>
      <c r="AK10271"/>
      <c r="AM10271"/>
      <c r="AN10271"/>
      <c r="AP10271"/>
      <c r="AQ10271"/>
      <c r="AS10271"/>
      <c r="AT10271"/>
    </row>
    <row r="10272" spans="18:46">
      <c r="R10272"/>
      <c r="S10272"/>
      <c r="U10272"/>
      <c r="V10272"/>
      <c r="X10272"/>
      <c r="Y10272"/>
      <c r="AA10272"/>
      <c r="AB10272"/>
      <c r="AD10272"/>
      <c r="AE10272"/>
      <c r="AG10272"/>
      <c r="AH10272"/>
      <c r="AJ10272"/>
      <c r="AK10272"/>
      <c r="AM10272"/>
      <c r="AN10272"/>
      <c r="AP10272"/>
      <c r="AQ10272"/>
      <c r="AS10272"/>
      <c r="AT10272"/>
    </row>
    <row r="10273" spans="18:46">
      <c r="R10273"/>
      <c r="S10273"/>
      <c r="U10273"/>
      <c r="V10273"/>
      <c r="X10273"/>
      <c r="Y10273"/>
      <c r="AA10273"/>
      <c r="AB10273"/>
      <c r="AD10273"/>
      <c r="AE10273"/>
      <c r="AG10273"/>
      <c r="AH10273"/>
      <c r="AJ10273"/>
      <c r="AK10273"/>
      <c r="AM10273"/>
      <c r="AN10273"/>
      <c r="AP10273"/>
      <c r="AQ10273"/>
      <c r="AS10273"/>
      <c r="AT10273"/>
    </row>
    <row r="10274" spans="18:46">
      <c r="R10274"/>
      <c r="S10274"/>
      <c r="U10274"/>
      <c r="V10274"/>
      <c r="X10274"/>
      <c r="Y10274"/>
      <c r="AA10274"/>
      <c r="AB10274"/>
      <c r="AD10274"/>
      <c r="AE10274"/>
      <c r="AG10274"/>
      <c r="AH10274"/>
      <c r="AJ10274"/>
      <c r="AK10274"/>
      <c r="AM10274"/>
      <c r="AN10274"/>
      <c r="AP10274"/>
      <c r="AQ10274"/>
      <c r="AS10274"/>
      <c r="AT10274"/>
    </row>
    <row r="10275" spans="18:46">
      <c r="R10275"/>
      <c r="S10275"/>
      <c r="U10275"/>
      <c r="V10275"/>
      <c r="X10275"/>
      <c r="Y10275"/>
      <c r="AA10275"/>
      <c r="AB10275"/>
      <c r="AD10275"/>
      <c r="AE10275"/>
      <c r="AG10275"/>
      <c r="AH10275"/>
      <c r="AJ10275"/>
      <c r="AK10275"/>
      <c r="AM10275"/>
      <c r="AN10275"/>
      <c r="AP10275"/>
      <c r="AQ10275"/>
      <c r="AS10275"/>
      <c r="AT10275"/>
    </row>
    <row r="10276" spans="18:46">
      <c r="R10276"/>
      <c r="S10276"/>
      <c r="U10276"/>
      <c r="V10276"/>
      <c r="X10276"/>
      <c r="Y10276"/>
      <c r="AA10276"/>
      <c r="AB10276"/>
      <c r="AD10276"/>
      <c r="AE10276"/>
      <c r="AG10276"/>
      <c r="AH10276"/>
      <c r="AJ10276"/>
      <c r="AK10276"/>
      <c r="AM10276"/>
      <c r="AN10276"/>
      <c r="AP10276"/>
      <c r="AQ10276"/>
      <c r="AS10276"/>
      <c r="AT10276"/>
    </row>
    <row r="10277" spans="18:46">
      <c r="R10277"/>
      <c r="S10277"/>
      <c r="U10277"/>
      <c r="V10277"/>
      <c r="X10277"/>
      <c r="Y10277"/>
      <c r="AA10277"/>
      <c r="AB10277"/>
      <c r="AD10277"/>
      <c r="AE10277"/>
      <c r="AG10277"/>
      <c r="AH10277"/>
      <c r="AJ10277"/>
      <c r="AK10277"/>
      <c r="AM10277"/>
      <c r="AN10277"/>
      <c r="AP10277"/>
      <c r="AQ10277"/>
      <c r="AS10277"/>
      <c r="AT10277"/>
    </row>
    <row r="10278" spans="18:46">
      <c r="R10278"/>
      <c r="S10278"/>
      <c r="U10278"/>
      <c r="V10278"/>
      <c r="X10278"/>
      <c r="Y10278"/>
      <c r="AA10278"/>
      <c r="AB10278"/>
      <c r="AD10278"/>
      <c r="AE10278"/>
      <c r="AG10278"/>
      <c r="AH10278"/>
      <c r="AJ10278"/>
      <c r="AK10278"/>
      <c r="AM10278"/>
      <c r="AN10278"/>
      <c r="AP10278"/>
      <c r="AQ10278"/>
      <c r="AS10278"/>
      <c r="AT10278"/>
    </row>
    <row r="10279" spans="18:46">
      <c r="R10279"/>
      <c r="S10279"/>
      <c r="U10279"/>
      <c r="V10279"/>
      <c r="X10279"/>
      <c r="Y10279"/>
      <c r="AA10279"/>
      <c r="AB10279"/>
      <c r="AD10279"/>
      <c r="AE10279"/>
      <c r="AG10279"/>
      <c r="AH10279"/>
      <c r="AJ10279"/>
      <c r="AK10279"/>
      <c r="AM10279"/>
      <c r="AN10279"/>
      <c r="AP10279"/>
      <c r="AQ10279"/>
      <c r="AS10279"/>
      <c r="AT10279"/>
    </row>
    <row r="10280" spans="18:46">
      <c r="R10280"/>
      <c r="S10280"/>
      <c r="U10280"/>
      <c r="V10280"/>
      <c r="X10280"/>
      <c r="Y10280"/>
      <c r="AA10280"/>
      <c r="AB10280"/>
      <c r="AD10280"/>
      <c r="AE10280"/>
      <c r="AG10280"/>
      <c r="AH10280"/>
      <c r="AJ10280"/>
      <c r="AK10280"/>
      <c r="AM10280"/>
      <c r="AN10280"/>
      <c r="AP10280"/>
      <c r="AQ10280"/>
      <c r="AS10280"/>
      <c r="AT10280"/>
    </row>
    <row r="10281" spans="18:46">
      <c r="R10281"/>
      <c r="S10281"/>
      <c r="U10281"/>
      <c r="V10281"/>
      <c r="X10281"/>
      <c r="Y10281"/>
      <c r="AA10281"/>
      <c r="AB10281"/>
      <c r="AD10281"/>
      <c r="AE10281"/>
      <c r="AG10281"/>
      <c r="AH10281"/>
      <c r="AJ10281"/>
      <c r="AK10281"/>
      <c r="AM10281"/>
      <c r="AN10281"/>
      <c r="AP10281"/>
      <c r="AQ10281"/>
      <c r="AS10281"/>
      <c r="AT10281"/>
    </row>
    <row r="10282" spans="18:46">
      <c r="R10282"/>
      <c r="S10282"/>
      <c r="U10282"/>
      <c r="V10282"/>
      <c r="X10282"/>
      <c r="Y10282"/>
      <c r="AA10282"/>
      <c r="AB10282"/>
      <c r="AD10282"/>
      <c r="AE10282"/>
      <c r="AG10282"/>
      <c r="AH10282"/>
      <c r="AJ10282"/>
      <c r="AK10282"/>
      <c r="AM10282"/>
      <c r="AN10282"/>
      <c r="AP10282"/>
      <c r="AQ10282"/>
      <c r="AS10282"/>
      <c r="AT10282"/>
    </row>
    <row r="10283" spans="18:46">
      <c r="R10283"/>
      <c r="S10283"/>
      <c r="U10283"/>
      <c r="V10283"/>
      <c r="X10283"/>
      <c r="Y10283"/>
      <c r="AA10283"/>
      <c r="AB10283"/>
      <c r="AD10283"/>
      <c r="AE10283"/>
      <c r="AG10283"/>
      <c r="AH10283"/>
      <c r="AJ10283"/>
      <c r="AK10283"/>
      <c r="AM10283"/>
      <c r="AN10283"/>
      <c r="AP10283"/>
      <c r="AQ10283"/>
      <c r="AS10283"/>
      <c r="AT10283"/>
    </row>
    <row r="10284" spans="18:46">
      <c r="R10284"/>
      <c r="S10284"/>
      <c r="U10284"/>
      <c r="V10284"/>
      <c r="X10284"/>
      <c r="Y10284"/>
      <c r="AA10284"/>
      <c r="AB10284"/>
      <c r="AD10284"/>
      <c r="AE10284"/>
      <c r="AG10284"/>
      <c r="AH10284"/>
      <c r="AJ10284"/>
      <c r="AK10284"/>
      <c r="AM10284"/>
      <c r="AN10284"/>
      <c r="AP10284"/>
      <c r="AQ10284"/>
      <c r="AS10284"/>
      <c r="AT10284"/>
    </row>
    <row r="10285" spans="18:46">
      <c r="R10285"/>
      <c r="S10285"/>
      <c r="U10285"/>
      <c r="V10285"/>
      <c r="X10285"/>
      <c r="Y10285"/>
      <c r="AA10285"/>
      <c r="AB10285"/>
      <c r="AD10285"/>
      <c r="AE10285"/>
      <c r="AG10285"/>
      <c r="AH10285"/>
      <c r="AJ10285"/>
      <c r="AK10285"/>
      <c r="AM10285"/>
      <c r="AN10285"/>
      <c r="AP10285"/>
      <c r="AQ10285"/>
      <c r="AS10285"/>
      <c r="AT10285"/>
    </row>
    <row r="10286" spans="18:46">
      <c r="R10286"/>
      <c r="S10286"/>
      <c r="U10286"/>
      <c r="V10286"/>
      <c r="X10286"/>
      <c r="Y10286"/>
      <c r="AA10286"/>
      <c r="AB10286"/>
      <c r="AD10286"/>
      <c r="AE10286"/>
      <c r="AG10286"/>
      <c r="AH10286"/>
      <c r="AJ10286"/>
      <c r="AK10286"/>
      <c r="AM10286"/>
      <c r="AN10286"/>
      <c r="AP10286"/>
      <c r="AQ10286"/>
      <c r="AS10286"/>
      <c r="AT10286"/>
    </row>
    <row r="10287" spans="18:46">
      <c r="R10287"/>
      <c r="S10287"/>
      <c r="U10287"/>
      <c r="V10287"/>
      <c r="X10287"/>
      <c r="Y10287"/>
      <c r="AA10287"/>
      <c r="AB10287"/>
      <c r="AD10287"/>
      <c r="AE10287"/>
      <c r="AG10287"/>
      <c r="AH10287"/>
      <c r="AJ10287"/>
      <c r="AK10287"/>
      <c r="AM10287"/>
      <c r="AN10287"/>
      <c r="AP10287"/>
      <c r="AQ10287"/>
      <c r="AS10287"/>
      <c r="AT10287"/>
    </row>
    <row r="10288" spans="18:46">
      <c r="R10288"/>
      <c r="S10288"/>
      <c r="U10288"/>
      <c r="V10288"/>
      <c r="X10288"/>
      <c r="Y10288"/>
      <c r="AA10288"/>
      <c r="AB10288"/>
      <c r="AD10288"/>
      <c r="AE10288"/>
      <c r="AG10288"/>
      <c r="AH10288"/>
      <c r="AJ10288"/>
      <c r="AK10288"/>
      <c r="AM10288"/>
      <c r="AN10288"/>
      <c r="AP10288"/>
      <c r="AQ10288"/>
      <c r="AS10288"/>
      <c r="AT10288"/>
    </row>
    <row r="10289" spans="18:46">
      <c r="R10289"/>
      <c r="S10289"/>
      <c r="U10289"/>
      <c r="V10289"/>
      <c r="X10289"/>
      <c r="Y10289"/>
      <c r="AA10289"/>
      <c r="AB10289"/>
      <c r="AD10289"/>
      <c r="AE10289"/>
      <c r="AG10289"/>
      <c r="AH10289"/>
      <c r="AJ10289"/>
      <c r="AK10289"/>
      <c r="AM10289"/>
      <c r="AN10289"/>
      <c r="AP10289"/>
      <c r="AQ10289"/>
      <c r="AS10289"/>
      <c r="AT10289"/>
    </row>
    <row r="10290" spans="18:46">
      <c r="R10290"/>
      <c r="S10290"/>
      <c r="U10290"/>
      <c r="V10290"/>
      <c r="X10290"/>
      <c r="Y10290"/>
      <c r="AA10290"/>
      <c r="AB10290"/>
      <c r="AD10290"/>
      <c r="AE10290"/>
      <c r="AG10290"/>
      <c r="AH10290"/>
      <c r="AJ10290"/>
      <c r="AK10290"/>
      <c r="AM10290"/>
      <c r="AN10290"/>
      <c r="AP10290"/>
      <c r="AQ10290"/>
      <c r="AS10290"/>
      <c r="AT10290"/>
    </row>
    <row r="10291" spans="18:46">
      <c r="R10291"/>
      <c r="S10291"/>
      <c r="U10291"/>
      <c r="V10291"/>
      <c r="X10291"/>
      <c r="Y10291"/>
      <c r="AA10291"/>
      <c r="AB10291"/>
      <c r="AD10291"/>
      <c r="AE10291"/>
      <c r="AG10291"/>
      <c r="AH10291"/>
      <c r="AJ10291"/>
      <c r="AK10291"/>
      <c r="AM10291"/>
      <c r="AN10291"/>
      <c r="AP10291"/>
      <c r="AQ10291"/>
      <c r="AS10291"/>
      <c r="AT10291"/>
    </row>
    <row r="10292" spans="18:46">
      <c r="R10292"/>
      <c r="S10292"/>
      <c r="U10292"/>
      <c r="V10292"/>
      <c r="X10292"/>
      <c r="Y10292"/>
      <c r="AA10292"/>
      <c r="AB10292"/>
      <c r="AD10292"/>
      <c r="AE10292"/>
      <c r="AG10292"/>
      <c r="AH10292"/>
      <c r="AJ10292"/>
      <c r="AK10292"/>
      <c r="AM10292"/>
      <c r="AN10292"/>
      <c r="AP10292"/>
      <c r="AQ10292"/>
      <c r="AS10292"/>
      <c r="AT10292"/>
    </row>
    <row r="10293" spans="18:46">
      <c r="R10293"/>
      <c r="S10293"/>
      <c r="U10293"/>
      <c r="V10293"/>
      <c r="X10293"/>
      <c r="Y10293"/>
      <c r="AA10293"/>
      <c r="AB10293"/>
      <c r="AD10293"/>
      <c r="AE10293"/>
      <c r="AG10293"/>
      <c r="AH10293"/>
      <c r="AJ10293"/>
      <c r="AK10293"/>
      <c r="AM10293"/>
      <c r="AN10293"/>
      <c r="AP10293"/>
      <c r="AQ10293"/>
      <c r="AS10293"/>
      <c r="AT10293"/>
    </row>
    <row r="10294" spans="18:46">
      <c r="R10294"/>
      <c r="S10294"/>
      <c r="U10294"/>
      <c r="V10294"/>
      <c r="X10294"/>
      <c r="Y10294"/>
      <c r="AA10294"/>
      <c r="AB10294"/>
      <c r="AD10294"/>
      <c r="AE10294"/>
      <c r="AG10294"/>
      <c r="AH10294"/>
      <c r="AJ10294"/>
      <c r="AK10294"/>
      <c r="AM10294"/>
      <c r="AN10294"/>
      <c r="AP10294"/>
      <c r="AQ10294"/>
      <c r="AS10294"/>
      <c r="AT10294"/>
    </row>
    <row r="10295" spans="18:46">
      <c r="R10295"/>
      <c r="S10295"/>
      <c r="U10295"/>
      <c r="V10295"/>
      <c r="X10295"/>
      <c r="Y10295"/>
      <c r="AA10295"/>
      <c r="AB10295"/>
      <c r="AD10295"/>
      <c r="AE10295"/>
      <c r="AG10295"/>
      <c r="AH10295"/>
      <c r="AJ10295"/>
      <c r="AK10295"/>
      <c r="AM10295"/>
      <c r="AN10295"/>
      <c r="AP10295"/>
      <c r="AQ10295"/>
      <c r="AS10295"/>
      <c r="AT10295"/>
    </row>
    <row r="10296" spans="18:46">
      <c r="R10296"/>
      <c r="S10296"/>
      <c r="U10296"/>
      <c r="V10296"/>
      <c r="X10296"/>
      <c r="Y10296"/>
      <c r="AA10296"/>
      <c r="AB10296"/>
      <c r="AD10296"/>
      <c r="AE10296"/>
      <c r="AG10296"/>
      <c r="AH10296"/>
      <c r="AJ10296"/>
      <c r="AK10296"/>
      <c r="AM10296"/>
      <c r="AN10296"/>
      <c r="AP10296"/>
      <c r="AQ10296"/>
      <c r="AS10296"/>
      <c r="AT10296"/>
    </row>
    <row r="10297" spans="18:46">
      <c r="R10297"/>
      <c r="S10297"/>
      <c r="U10297"/>
      <c r="V10297"/>
      <c r="X10297"/>
      <c r="Y10297"/>
      <c r="AA10297"/>
      <c r="AB10297"/>
      <c r="AD10297"/>
      <c r="AE10297"/>
      <c r="AG10297"/>
      <c r="AH10297"/>
      <c r="AJ10297"/>
      <c r="AK10297"/>
      <c r="AM10297"/>
      <c r="AN10297"/>
      <c r="AP10297"/>
      <c r="AQ10297"/>
      <c r="AS10297"/>
      <c r="AT10297"/>
    </row>
    <row r="10298" spans="18:46">
      <c r="R10298"/>
      <c r="S10298"/>
      <c r="U10298"/>
      <c r="V10298"/>
      <c r="X10298"/>
      <c r="Y10298"/>
      <c r="AA10298"/>
      <c r="AB10298"/>
      <c r="AD10298"/>
      <c r="AE10298"/>
      <c r="AG10298"/>
      <c r="AH10298"/>
      <c r="AJ10298"/>
      <c r="AK10298"/>
      <c r="AM10298"/>
      <c r="AN10298"/>
      <c r="AP10298"/>
      <c r="AQ10298"/>
      <c r="AS10298"/>
      <c r="AT10298"/>
    </row>
    <row r="10299" spans="18:46">
      <c r="R10299"/>
      <c r="S10299"/>
      <c r="U10299"/>
      <c r="V10299"/>
      <c r="X10299"/>
      <c r="Y10299"/>
      <c r="AA10299"/>
      <c r="AB10299"/>
      <c r="AD10299"/>
      <c r="AE10299"/>
      <c r="AG10299"/>
      <c r="AH10299"/>
      <c r="AJ10299"/>
      <c r="AK10299"/>
      <c r="AM10299"/>
      <c r="AN10299"/>
      <c r="AP10299"/>
      <c r="AQ10299"/>
      <c r="AS10299"/>
      <c r="AT10299"/>
    </row>
    <row r="10300" spans="18:46">
      <c r="R10300"/>
      <c r="S10300"/>
      <c r="U10300"/>
      <c r="V10300"/>
      <c r="X10300"/>
      <c r="Y10300"/>
      <c r="AA10300"/>
      <c r="AB10300"/>
      <c r="AD10300"/>
      <c r="AE10300"/>
      <c r="AG10300"/>
      <c r="AH10300"/>
      <c r="AJ10300"/>
      <c r="AK10300"/>
      <c r="AM10300"/>
      <c r="AN10300"/>
      <c r="AP10300"/>
      <c r="AQ10300"/>
      <c r="AS10300"/>
      <c r="AT10300"/>
    </row>
    <row r="10301" spans="18:46">
      <c r="R10301"/>
      <c r="S10301"/>
      <c r="U10301"/>
      <c r="V10301"/>
      <c r="X10301"/>
      <c r="Y10301"/>
      <c r="AA10301"/>
      <c r="AB10301"/>
      <c r="AD10301"/>
      <c r="AE10301"/>
      <c r="AG10301"/>
      <c r="AH10301"/>
      <c r="AJ10301"/>
      <c r="AK10301"/>
      <c r="AM10301"/>
      <c r="AN10301"/>
      <c r="AP10301"/>
      <c r="AQ10301"/>
      <c r="AS10301"/>
      <c r="AT10301"/>
    </row>
    <row r="10302" spans="18:46">
      <c r="R10302"/>
      <c r="S10302"/>
      <c r="U10302"/>
      <c r="V10302"/>
      <c r="X10302"/>
      <c r="Y10302"/>
      <c r="AA10302"/>
      <c r="AB10302"/>
      <c r="AD10302"/>
      <c r="AE10302"/>
      <c r="AG10302"/>
      <c r="AH10302"/>
      <c r="AJ10302"/>
      <c r="AK10302"/>
      <c r="AM10302"/>
      <c r="AN10302"/>
      <c r="AP10302"/>
      <c r="AQ10302"/>
      <c r="AS10302"/>
      <c r="AT10302"/>
    </row>
    <row r="10303" spans="18:46">
      <c r="R10303"/>
      <c r="S10303"/>
      <c r="U10303"/>
      <c r="V10303"/>
      <c r="X10303"/>
      <c r="Y10303"/>
      <c r="AA10303"/>
      <c r="AB10303"/>
      <c r="AD10303"/>
      <c r="AE10303"/>
      <c r="AG10303"/>
      <c r="AH10303"/>
      <c r="AJ10303"/>
      <c r="AK10303"/>
      <c r="AM10303"/>
      <c r="AN10303"/>
      <c r="AP10303"/>
      <c r="AQ10303"/>
      <c r="AS10303"/>
      <c r="AT10303"/>
    </row>
    <row r="10304" spans="18:46">
      <c r="R10304"/>
      <c r="S10304"/>
      <c r="U10304"/>
      <c r="V10304"/>
      <c r="X10304"/>
      <c r="Y10304"/>
      <c r="AA10304"/>
      <c r="AB10304"/>
      <c r="AD10304"/>
      <c r="AE10304"/>
      <c r="AG10304"/>
      <c r="AH10304"/>
      <c r="AJ10304"/>
      <c r="AK10304"/>
      <c r="AM10304"/>
      <c r="AN10304"/>
      <c r="AP10304"/>
      <c r="AQ10304"/>
      <c r="AS10304"/>
      <c r="AT10304"/>
    </row>
    <row r="10305" spans="18:46">
      <c r="R10305"/>
      <c r="S10305"/>
      <c r="U10305"/>
      <c r="V10305"/>
      <c r="X10305"/>
      <c r="Y10305"/>
      <c r="AA10305"/>
      <c r="AB10305"/>
      <c r="AD10305"/>
      <c r="AE10305"/>
      <c r="AG10305"/>
      <c r="AH10305"/>
      <c r="AJ10305"/>
      <c r="AK10305"/>
      <c r="AM10305"/>
      <c r="AN10305"/>
      <c r="AP10305"/>
      <c r="AQ10305"/>
      <c r="AS10305"/>
      <c r="AT10305"/>
    </row>
    <row r="10306" spans="18:46">
      <c r="R10306"/>
      <c r="S10306"/>
      <c r="U10306"/>
      <c r="V10306"/>
      <c r="X10306"/>
      <c r="Y10306"/>
      <c r="AA10306"/>
      <c r="AB10306"/>
      <c r="AD10306"/>
      <c r="AE10306"/>
      <c r="AG10306"/>
      <c r="AH10306"/>
      <c r="AJ10306"/>
      <c r="AK10306"/>
      <c r="AM10306"/>
      <c r="AN10306"/>
      <c r="AP10306"/>
      <c r="AQ10306"/>
      <c r="AS10306"/>
      <c r="AT10306"/>
    </row>
    <row r="10307" spans="18:46">
      <c r="R10307"/>
      <c r="S10307"/>
      <c r="U10307"/>
      <c r="V10307"/>
      <c r="X10307"/>
      <c r="Y10307"/>
      <c r="AA10307"/>
      <c r="AB10307"/>
      <c r="AD10307"/>
      <c r="AE10307"/>
      <c r="AG10307"/>
      <c r="AH10307"/>
      <c r="AJ10307"/>
      <c r="AK10307"/>
      <c r="AM10307"/>
      <c r="AN10307"/>
      <c r="AP10307"/>
      <c r="AQ10307"/>
      <c r="AS10307"/>
      <c r="AT10307"/>
    </row>
    <row r="10308" spans="18:46">
      <c r="R10308"/>
      <c r="S10308"/>
      <c r="U10308"/>
      <c r="V10308"/>
      <c r="X10308"/>
      <c r="Y10308"/>
      <c r="AA10308"/>
      <c r="AB10308"/>
      <c r="AD10308"/>
      <c r="AE10308"/>
      <c r="AG10308"/>
      <c r="AH10308"/>
      <c r="AJ10308"/>
      <c r="AK10308"/>
      <c r="AM10308"/>
      <c r="AN10308"/>
      <c r="AP10308"/>
      <c r="AQ10308"/>
      <c r="AS10308"/>
      <c r="AT10308"/>
    </row>
    <row r="10309" spans="18:46">
      <c r="R10309"/>
      <c r="S10309"/>
      <c r="U10309"/>
      <c r="V10309"/>
      <c r="X10309"/>
      <c r="Y10309"/>
      <c r="AA10309"/>
      <c r="AB10309"/>
      <c r="AD10309"/>
      <c r="AE10309"/>
      <c r="AG10309"/>
      <c r="AH10309"/>
      <c r="AJ10309"/>
      <c r="AK10309"/>
      <c r="AM10309"/>
      <c r="AN10309"/>
      <c r="AP10309"/>
      <c r="AQ10309"/>
      <c r="AS10309"/>
      <c r="AT10309"/>
    </row>
    <row r="10310" spans="18:46">
      <c r="R10310"/>
      <c r="S10310"/>
      <c r="U10310"/>
      <c r="V10310"/>
      <c r="X10310"/>
      <c r="Y10310"/>
      <c r="AA10310"/>
      <c r="AB10310"/>
      <c r="AD10310"/>
      <c r="AE10310"/>
      <c r="AG10310"/>
      <c r="AH10310"/>
      <c r="AJ10310"/>
      <c r="AK10310"/>
      <c r="AM10310"/>
      <c r="AN10310"/>
      <c r="AP10310"/>
      <c r="AQ10310"/>
      <c r="AS10310"/>
      <c r="AT10310"/>
    </row>
    <row r="10311" spans="18:46">
      <c r="R10311"/>
      <c r="S10311"/>
      <c r="U10311"/>
      <c r="V10311"/>
      <c r="X10311"/>
      <c r="Y10311"/>
      <c r="AA10311"/>
      <c r="AB10311"/>
      <c r="AD10311"/>
      <c r="AE10311"/>
      <c r="AG10311"/>
      <c r="AH10311"/>
      <c r="AJ10311"/>
      <c r="AK10311"/>
      <c r="AM10311"/>
      <c r="AN10311"/>
      <c r="AP10311"/>
      <c r="AQ10311"/>
      <c r="AS10311"/>
      <c r="AT10311"/>
    </row>
    <row r="10312" spans="18:46">
      <c r="R10312"/>
      <c r="S10312"/>
      <c r="U10312"/>
      <c r="V10312"/>
      <c r="X10312"/>
      <c r="Y10312"/>
      <c r="AA10312"/>
      <c r="AB10312"/>
      <c r="AD10312"/>
      <c r="AE10312"/>
      <c r="AG10312"/>
      <c r="AH10312"/>
      <c r="AJ10312"/>
      <c r="AK10312"/>
      <c r="AM10312"/>
      <c r="AN10312"/>
      <c r="AP10312"/>
      <c r="AQ10312"/>
      <c r="AS10312"/>
      <c r="AT10312"/>
    </row>
    <row r="10313" spans="18:46">
      <c r="R10313"/>
      <c r="S10313"/>
      <c r="U10313"/>
      <c r="V10313"/>
      <c r="X10313"/>
      <c r="Y10313"/>
      <c r="AA10313"/>
      <c r="AB10313"/>
      <c r="AD10313"/>
      <c r="AE10313"/>
      <c r="AG10313"/>
      <c r="AH10313"/>
      <c r="AJ10313"/>
      <c r="AK10313"/>
      <c r="AM10313"/>
      <c r="AN10313"/>
      <c r="AP10313"/>
      <c r="AQ10313"/>
      <c r="AS10313"/>
      <c r="AT10313"/>
    </row>
    <row r="10314" spans="18:46">
      <c r="R10314"/>
      <c r="S10314"/>
      <c r="U10314"/>
      <c r="V10314"/>
      <c r="X10314"/>
      <c r="Y10314"/>
      <c r="AA10314"/>
      <c r="AB10314"/>
      <c r="AD10314"/>
      <c r="AE10314"/>
      <c r="AG10314"/>
      <c r="AH10314"/>
      <c r="AJ10314"/>
      <c r="AK10314"/>
      <c r="AM10314"/>
      <c r="AN10314"/>
      <c r="AP10314"/>
      <c r="AQ10314"/>
      <c r="AS10314"/>
      <c r="AT10314"/>
    </row>
    <row r="10315" spans="18:46">
      <c r="R10315"/>
      <c r="S10315"/>
      <c r="U10315"/>
      <c r="V10315"/>
      <c r="X10315"/>
      <c r="Y10315"/>
      <c r="AA10315"/>
      <c r="AB10315"/>
      <c r="AD10315"/>
      <c r="AE10315"/>
      <c r="AG10315"/>
      <c r="AH10315"/>
      <c r="AJ10315"/>
      <c r="AK10315"/>
      <c r="AM10315"/>
      <c r="AN10315"/>
      <c r="AP10315"/>
      <c r="AQ10315"/>
      <c r="AS10315"/>
      <c r="AT10315"/>
    </row>
    <row r="10316" spans="18:46">
      <c r="R10316"/>
      <c r="S10316"/>
      <c r="U10316"/>
      <c r="V10316"/>
      <c r="X10316"/>
      <c r="Y10316"/>
      <c r="AA10316"/>
      <c r="AB10316"/>
      <c r="AD10316"/>
      <c r="AE10316"/>
      <c r="AG10316"/>
      <c r="AH10316"/>
      <c r="AJ10316"/>
      <c r="AK10316"/>
      <c r="AM10316"/>
      <c r="AN10316"/>
      <c r="AP10316"/>
      <c r="AQ10316"/>
      <c r="AS10316"/>
      <c r="AT10316"/>
    </row>
    <row r="10317" spans="18:46">
      <c r="R10317"/>
      <c r="S10317"/>
      <c r="U10317"/>
      <c r="V10317"/>
      <c r="X10317"/>
      <c r="Y10317"/>
      <c r="AA10317"/>
      <c r="AB10317"/>
      <c r="AD10317"/>
      <c r="AE10317"/>
      <c r="AG10317"/>
      <c r="AH10317"/>
      <c r="AJ10317"/>
      <c r="AK10317"/>
      <c r="AM10317"/>
      <c r="AN10317"/>
      <c r="AP10317"/>
      <c r="AQ10317"/>
      <c r="AS10317"/>
      <c r="AT10317"/>
    </row>
    <row r="10318" spans="18:46">
      <c r="R10318"/>
      <c r="S10318"/>
      <c r="U10318"/>
      <c r="V10318"/>
      <c r="X10318"/>
      <c r="Y10318"/>
      <c r="AA10318"/>
      <c r="AB10318"/>
      <c r="AD10318"/>
      <c r="AE10318"/>
      <c r="AG10318"/>
      <c r="AH10318"/>
      <c r="AJ10318"/>
      <c r="AK10318"/>
      <c r="AM10318"/>
      <c r="AN10318"/>
      <c r="AP10318"/>
      <c r="AQ10318"/>
      <c r="AS10318"/>
      <c r="AT10318"/>
    </row>
    <row r="10319" spans="18:46">
      <c r="R10319"/>
      <c r="S10319"/>
      <c r="U10319"/>
      <c r="V10319"/>
      <c r="X10319"/>
      <c r="Y10319"/>
      <c r="AA10319"/>
      <c r="AB10319"/>
      <c r="AD10319"/>
      <c r="AE10319"/>
      <c r="AG10319"/>
      <c r="AH10319"/>
      <c r="AJ10319"/>
      <c r="AK10319"/>
      <c r="AM10319"/>
      <c r="AN10319"/>
      <c r="AP10319"/>
      <c r="AQ10319"/>
      <c r="AS10319"/>
      <c r="AT10319"/>
    </row>
    <row r="10320" spans="18:46">
      <c r="R10320"/>
      <c r="S10320"/>
      <c r="U10320"/>
      <c r="V10320"/>
      <c r="X10320"/>
      <c r="Y10320"/>
      <c r="AA10320"/>
      <c r="AB10320"/>
      <c r="AD10320"/>
      <c r="AE10320"/>
      <c r="AG10320"/>
      <c r="AH10320"/>
      <c r="AJ10320"/>
      <c r="AK10320"/>
      <c r="AM10320"/>
      <c r="AN10320"/>
      <c r="AP10320"/>
      <c r="AQ10320"/>
      <c r="AS10320"/>
      <c r="AT10320"/>
    </row>
    <row r="10321" spans="18:46">
      <c r="R10321"/>
      <c r="S10321"/>
      <c r="U10321"/>
      <c r="V10321"/>
      <c r="X10321"/>
      <c r="Y10321"/>
      <c r="AA10321"/>
      <c r="AB10321"/>
      <c r="AD10321"/>
      <c r="AE10321"/>
      <c r="AG10321"/>
      <c r="AH10321"/>
      <c r="AJ10321"/>
      <c r="AK10321"/>
      <c r="AM10321"/>
      <c r="AN10321"/>
      <c r="AP10321"/>
      <c r="AQ10321"/>
      <c r="AS10321"/>
      <c r="AT10321"/>
    </row>
    <row r="10322" spans="18:46">
      <c r="R10322"/>
      <c r="S10322"/>
      <c r="U10322"/>
      <c r="V10322"/>
      <c r="X10322"/>
      <c r="Y10322"/>
      <c r="AA10322"/>
      <c r="AB10322"/>
      <c r="AD10322"/>
      <c r="AE10322"/>
      <c r="AG10322"/>
      <c r="AH10322"/>
      <c r="AJ10322"/>
      <c r="AK10322"/>
      <c r="AM10322"/>
      <c r="AN10322"/>
      <c r="AP10322"/>
      <c r="AQ10322"/>
      <c r="AS10322"/>
      <c r="AT10322"/>
    </row>
    <row r="10323" spans="18:46">
      <c r="R10323"/>
      <c r="S10323"/>
      <c r="U10323"/>
      <c r="V10323"/>
      <c r="X10323"/>
      <c r="Y10323"/>
      <c r="AA10323"/>
      <c r="AB10323"/>
      <c r="AD10323"/>
      <c r="AE10323"/>
      <c r="AG10323"/>
      <c r="AH10323"/>
      <c r="AJ10323"/>
      <c r="AK10323"/>
      <c r="AM10323"/>
      <c r="AN10323"/>
      <c r="AP10323"/>
      <c r="AQ10323"/>
      <c r="AS10323"/>
      <c r="AT10323"/>
    </row>
    <row r="10324" spans="18:46">
      <c r="R10324"/>
      <c r="S10324"/>
      <c r="U10324"/>
      <c r="V10324"/>
      <c r="X10324"/>
      <c r="Y10324"/>
      <c r="AA10324"/>
      <c r="AB10324"/>
      <c r="AD10324"/>
      <c r="AE10324"/>
      <c r="AG10324"/>
      <c r="AH10324"/>
      <c r="AJ10324"/>
      <c r="AK10324"/>
      <c r="AM10324"/>
      <c r="AN10324"/>
      <c r="AP10324"/>
      <c r="AQ10324"/>
      <c r="AS10324"/>
      <c r="AT10324"/>
    </row>
    <row r="10325" spans="18:46">
      <c r="R10325"/>
      <c r="S10325"/>
      <c r="U10325"/>
      <c r="V10325"/>
      <c r="X10325"/>
      <c r="Y10325"/>
      <c r="AA10325"/>
      <c r="AB10325"/>
      <c r="AD10325"/>
      <c r="AE10325"/>
      <c r="AG10325"/>
      <c r="AH10325"/>
      <c r="AJ10325"/>
      <c r="AK10325"/>
      <c r="AM10325"/>
      <c r="AN10325"/>
      <c r="AP10325"/>
      <c r="AQ10325"/>
      <c r="AS10325"/>
      <c r="AT10325"/>
    </row>
    <row r="10326" spans="18:46">
      <c r="R10326"/>
      <c r="S10326"/>
      <c r="U10326"/>
      <c r="V10326"/>
      <c r="X10326"/>
      <c r="Y10326"/>
      <c r="AA10326"/>
      <c r="AB10326"/>
      <c r="AD10326"/>
      <c r="AE10326"/>
      <c r="AG10326"/>
      <c r="AH10326"/>
      <c r="AJ10326"/>
      <c r="AK10326"/>
      <c r="AM10326"/>
      <c r="AN10326"/>
      <c r="AP10326"/>
      <c r="AQ10326"/>
      <c r="AS10326"/>
      <c r="AT10326"/>
    </row>
    <row r="10327" spans="18:46">
      <c r="R10327"/>
      <c r="S10327"/>
      <c r="U10327"/>
      <c r="V10327"/>
      <c r="X10327"/>
      <c r="Y10327"/>
      <c r="AA10327"/>
      <c r="AB10327"/>
      <c r="AD10327"/>
      <c r="AE10327"/>
      <c r="AG10327"/>
      <c r="AH10327"/>
      <c r="AJ10327"/>
      <c r="AK10327"/>
      <c r="AM10327"/>
      <c r="AN10327"/>
      <c r="AP10327"/>
      <c r="AQ10327"/>
      <c r="AS10327"/>
      <c r="AT10327"/>
    </row>
    <row r="10328" spans="18:46">
      <c r="R10328"/>
      <c r="S10328"/>
      <c r="U10328"/>
      <c r="V10328"/>
      <c r="X10328"/>
      <c r="Y10328"/>
      <c r="AA10328"/>
      <c r="AB10328"/>
      <c r="AD10328"/>
      <c r="AE10328"/>
      <c r="AG10328"/>
      <c r="AH10328"/>
      <c r="AJ10328"/>
      <c r="AK10328"/>
      <c r="AM10328"/>
      <c r="AN10328"/>
      <c r="AP10328"/>
      <c r="AQ10328"/>
      <c r="AS10328"/>
      <c r="AT10328"/>
    </row>
    <row r="10329" spans="18:46">
      <c r="R10329"/>
      <c r="S10329"/>
      <c r="U10329"/>
      <c r="V10329"/>
      <c r="X10329"/>
      <c r="Y10329"/>
      <c r="AA10329"/>
      <c r="AB10329"/>
      <c r="AD10329"/>
      <c r="AE10329"/>
      <c r="AG10329"/>
      <c r="AH10329"/>
      <c r="AJ10329"/>
      <c r="AK10329"/>
      <c r="AM10329"/>
      <c r="AN10329"/>
      <c r="AP10329"/>
      <c r="AQ10329"/>
      <c r="AS10329"/>
      <c r="AT10329"/>
    </row>
    <row r="10330" spans="18:46">
      <c r="R10330"/>
      <c r="S10330"/>
      <c r="U10330"/>
      <c r="V10330"/>
      <c r="X10330"/>
      <c r="Y10330"/>
      <c r="AA10330"/>
      <c r="AB10330"/>
      <c r="AD10330"/>
      <c r="AE10330"/>
      <c r="AG10330"/>
      <c r="AH10330"/>
      <c r="AJ10330"/>
      <c r="AK10330"/>
      <c r="AM10330"/>
      <c r="AN10330"/>
      <c r="AP10330"/>
      <c r="AQ10330"/>
      <c r="AS10330"/>
      <c r="AT10330"/>
    </row>
    <row r="10331" spans="18:46">
      <c r="R10331"/>
      <c r="S10331"/>
      <c r="U10331"/>
      <c r="V10331"/>
      <c r="X10331"/>
      <c r="Y10331"/>
      <c r="AA10331"/>
      <c r="AB10331"/>
      <c r="AD10331"/>
      <c r="AE10331"/>
      <c r="AG10331"/>
      <c r="AH10331"/>
      <c r="AJ10331"/>
      <c r="AK10331"/>
      <c r="AM10331"/>
      <c r="AN10331"/>
      <c r="AP10331"/>
      <c r="AQ10331"/>
      <c r="AS10331"/>
      <c r="AT10331"/>
    </row>
    <row r="10332" spans="18:46">
      <c r="R10332"/>
      <c r="S10332"/>
      <c r="U10332"/>
      <c r="V10332"/>
      <c r="X10332"/>
      <c r="Y10332"/>
      <c r="AA10332"/>
      <c r="AB10332"/>
      <c r="AD10332"/>
      <c r="AE10332"/>
      <c r="AG10332"/>
      <c r="AH10332"/>
      <c r="AJ10332"/>
      <c r="AK10332"/>
      <c r="AM10332"/>
      <c r="AN10332"/>
      <c r="AP10332"/>
      <c r="AQ10332"/>
      <c r="AS10332"/>
      <c r="AT10332"/>
    </row>
    <row r="10333" spans="18:46">
      <c r="R10333"/>
      <c r="S10333"/>
      <c r="U10333"/>
      <c r="V10333"/>
      <c r="X10333"/>
      <c r="Y10333"/>
      <c r="AA10333"/>
      <c r="AB10333"/>
      <c r="AD10333"/>
      <c r="AE10333"/>
      <c r="AG10333"/>
      <c r="AH10333"/>
      <c r="AJ10333"/>
      <c r="AK10333"/>
      <c r="AM10333"/>
      <c r="AN10333"/>
      <c r="AP10333"/>
      <c r="AQ10333"/>
      <c r="AS10333"/>
      <c r="AT10333"/>
    </row>
    <row r="10334" spans="18:46">
      <c r="R10334"/>
      <c r="S10334"/>
      <c r="U10334"/>
      <c r="V10334"/>
      <c r="X10334"/>
      <c r="Y10334"/>
      <c r="AA10334"/>
      <c r="AB10334"/>
      <c r="AD10334"/>
      <c r="AE10334"/>
      <c r="AG10334"/>
      <c r="AH10334"/>
      <c r="AJ10334"/>
      <c r="AK10334"/>
      <c r="AM10334"/>
      <c r="AN10334"/>
      <c r="AP10334"/>
      <c r="AQ10334"/>
      <c r="AS10334"/>
      <c r="AT10334"/>
    </row>
    <row r="10335" spans="18:46">
      <c r="R10335"/>
      <c r="S10335"/>
      <c r="U10335"/>
      <c r="V10335"/>
      <c r="X10335"/>
      <c r="Y10335"/>
      <c r="AA10335"/>
      <c r="AB10335"/>
      <c r="AD10335"/>
      <c r="AE10335"/>
      <c r="AG10335"/>
      <c r="AH10335"/>
      <c r="AJ10335"/>
      <c r="AK10335"/>
      <c r="AM10335"/>
      <c r="AN10335"/>
      <c r="AP10335"/>
      <c r="AQ10335"/>
      <c r="AS10335"/>
      <c r="AT10335"/>
    </row>
    <row r="10336" spans="18:46">
      <c r="R10336"/>
      <c r="S10336"/>
      <c r="U10336"/>
      <c r="V10336"/>
      <c r="X10336"/>
      <c r="Y10336"/>
      <c r="AA10336"/>
      <c r="AB10336"/>
      <c r="AD10336"/>
      <c r="AE10336"/>
      <c r="AG10336"/>
      <c r="AH10336"/>
      <c r="AJ10336"/>
      <c r="AK10336"/>
      <c r="AM10336"/>
      <c r="AN10336"/>
      <c r="AP10336"/>
      <c r="AQ10336"/>
      <c r="AS10336"/>
      <c r="AT10336"/>
    </row>
    <row r="10337" spans="18:46">
      <c r="R10337"/>
      <c r="S10337"/>
      <c r="U10337"/>
      <c r="V10337"/>
      <c r="X10337"/>
      <c r="Y10337"/>
      <c r="AA10337"/>
      <c r="AB10337"/>
      <c r="AD10337"/>
      <c r="AE10337"/>
      <c r="AG10337"/>
      <c r="AH10337"/>
      <c r="AJ10337"/>
      <c r="AK10337"/>
      <c r="AM10337"/>
      <c r="AN10337"/>
      <c r="AP10337"/>
      <c r="AQ10337"/>
      <c r="AS10337"/>
      <c r="AT10337"/>
    </row>
    <row r="10338" spans="18:46">
      <c r="R10338"/>
      <c r="S10338"/>
      <c r="U10338"/>
      <c r="V10338"/>
      <c r="X10338"/>
      <c r="Y10338"/>
      <c r="AA10338"/>
      <c r="AB10338"/>
      <c r="AD10338"/>
      <c r="AE10338"/>
      <c r="AG10338"/>
      <c r="AH10338"/>
      <c r="AJ10338"/>
      <c r="AK10338"/>
      <c r="AM10338"/>
      <c r="AN10338"/>
      <c r="AP10338"/>
      <c r="AQ10338"/>
      <c r="AS10338"/>
      <c r="AT10338"/>
    </row>
    <row r="10339" spans="18:46">
      <c r="R10339"/>
      <c r="S10339"/>
      <c r="U10339"/>
      <c r="V10339"/>
      <c r="X10339"/>
      <c r="Y10339"/>
      <c r="AA10339"/>
      <c r="AB10339"/>
      <c r="AD10339"/>
      <c r="AE10339"/>
      <c r="AG10339"/>
      <c r="AH10339"/>
      <c r="AJ10339"/>
      <c r="AK10339"/>
      <c r="AM10339"/>
      <c r="AN10339"/>
      <c r="AP10339"/>
      <c r="AQ10339"/>
      <c r="AS10339"/>
      <c r="AT10339"/>
    </row>
    <row r="10340" spans="18:46">
      <c r="R10340"/>
      <c r="S10340"/>
      <c r="U10340"/>
      <c r="V10340"/>
      <c r="X10340"/>
      <c r="Y10340"/>
      <c r="AA10340"/>
      <c r="AB10340"/>
      <c r="AD10340"/>
      <c r="AE10340"/>
      <c r="AG10340"/>
      <c r="AH10340"/>
      <c r="AJ10340"/>
      <c r="AK10340"/>
      <c r="AM10340"/>
      <c r="AN10340"/>
      <c r="AP10340"/>
      <c r="AQ10340"/>
      <c r="AS10340"/>
      <c r="AT10340"/>
    </row>
    <row r="10341" spans="18:46">
      <c r="R10341"/>
      <c r="S10341"/>
      <c r="U10341"/>
      <c r="V10341"/>
      <c r="X10341"/>
      <c r="Y10341"/>
      <c r="AA10341"/>
      <c r="AB10341"/>
      <c r="AD10341"/>
      <c r="AE10341"/>
      <c r="AG10341"/>
      <c r="AH10341"/>
      <c r="AJ10341"/>
      <c r="AK10341"/>
      <c r="AM10341"/>
      <c r="AN10341"/>
      <c r="AP10341"/>
      <c r="AQ10341"/>
      <c r="AS10341"/>
      <c r="AT10341"/>
    </row>
    <row r="10342" spans="18:46">
      <c r="R10342"/>
      <c r="S10342"/>
      <c r="U10342"/>
      <c r="V10342"/>
      <c r="X10342"/>
      <c r="Y10342"/>
      <c r="AA10342"/>
      <c r="AB10342"/>
      <c r="AD10342"/>
      <c r="AE10342"/>
      <c r="AG10342"/>
      <c r="AH10342"/>
      <c r="AJ10342"/>
      <c r="AK10342"/>
      <c r="AM10342"/>
      <c r="AN10342"/>
      <c r="AP10342"/>
      <c r="AQ10342"/>
      <c r="AS10342"/>
      <c r="AT10342"/>
    </row>
    <row r="10343" spans="18:46">
      <c r="R10343"/>
      <c r="S10343"/>
      <c r="U10343"/>
      <c r="V10343"/>
      <c r="X10343"/>
      <c r="Y10343"/>
      <c r="AA10343"/>
      <c r="AB10343"/>
      <c r="AD10343"/>
      <c r="AE10343"/>
      <c r="AG10343"/>
      <c r="AH10343"/>
      <c r="AJ10343"/>
      <c r="AK10343"/>
      <c r="AM10343"/>
      <c r="AN10343"/>
      <c r="AP10343"/>
      <c r="AQ10343"/>
      <c r="AS10343"/>
      <c r="AT10343"/>
    </row>
    <row r="10344" spans="18:46">
      <c r="R10344"/>
      <c r="S10344"/>
      <c r="U10344"/>
      <c r="V10344"/>
      <c r="X10344"/>
      <c r="Y10344"/>
      <c r="AA10344"/>
      <c r="AB10344"/>
      <c r="AD10344"/>
      <c r="AE10344"/>
      <c r="AG10344"/>
      <c r="AH10344"/>
      <c r="AJ10344"/>
      <c r="AK10344"/>
      <c r="AM10344"/>
      <c r="AN10344"/>
      <c r="AP10344"/>
      <c r="AQ10344"/>
      <c r="AS10344"/>
      <c r="AT10344"/>
    </row>
    <row r="10345" spans="18:46">
      <c r="R10345"/>
      <c r="S10345"/>
      <c r="U10345"/>
      <c r="V10345"/>
      <c r="X10345"/>
      <c r="Y10345"/>
      <c r="AA10345"/>
      <c r="AB10345"/>
      <c r="AD10345"/>
      <c r="AE10345"/>
      <c r="AG10345"/>
      <c r="AH10345"/>
      <c r="AJ10345"/>
      <c r="AK10345"/>
      <c r="AM10345"/>
      <c r="AN10345"/>
      <c r="AP10345"/>
      <c r="AQ10345"/>
      <c r="AS10345"/>
      <c r="AT10345"/>
    </row>
    <row r="10346" spans="18:46">
      <c r="R10346"/>
      <c r="S10346"/>
      <c r="U10346"/>
      <c r="V10346"/>
      <c r="X10346"/>
      <c r="Y10346"/>
      <c r="AA10346"/>
      <c r="AB10346"/>
      <c r="AD10346"/>
      <c r="AE10346"/>
      <c r="AG10346"/>
      <c r="AH10346"/>
      <c r="AJ10346"/>
      <c r="AK10346"/>
      <c r="AM10346"/>
      <c r="AN10346"/>
      <c r="AP10346"/>
      <c r="AQ10346"/>
      <c r="AS10346"/>
      <c r="AT10346"/>
    </row>
    <row r="10347" spans="18:46">
      <c r="R10347"/>
      <c r="S10347"/>
      <c r="U10347"/>
      <c r="V10347"/>
      <c r="X10347"/>
      <c r="Y10347"/>
      <c r="AA10347"/>
      <c r="AB10347"/>
      <c r="AD10347"/>
      <c r="AE10347"/>
      <c r="AG10347"/>
      <c r="AH10347"/>
      <c r="AJ10347"/>
      <c r="AK10347"/>
      <c r="AM10347"/>
      <c r="AN10347"/>
      <c r="AP10347"/>
      <c r="AQ10347"/>
      <c r="AS10347"/>
      <c r="AT10347"/>
    </row>
    <row r="10348" spans="18:46">
      <c r="R10348"/>
      <c r="S10348"/>
      <c r="U10348"/>
      <c r="V10348"/>
      <c r="X10348"/>
      <c r="Y10348"/>
      <c r="AA10348"/>
      <c r="AB10348"/>
      <c r="AD10348"/>
      <c r="AE10348"/>
      <c r="AG10348"/>
      <c r="AH10348"/>
      <c r="AJ10348"/>
      <c r="AK10348"/>
      <c r="AM10348"/>
      <c r="AN10348"/>
      <c r="AP10348"/>
      <c r="AQ10348"/>
      <c r="AS10348"/>
      <c r="AT10348"/>
    </row>
    <row r="10349" spans="18:46">
      <c r="R10349"/>
      <c r="S10349"/>
      <c r="U10349"/>
      <c r="V10349"/>
      <c r="X10349"/>
      <c r="Y10349"/>
      <c r="AA10349"/>
      <c r="AB10349"/>
      <c r="AD10349"/>
      <c r="AE10349"/>
      <c r="AG10349"/>
      <c r="AH10349"/>
      <c r="AJ10349"/>
      <c r="AK10349"/>
      <c r="AM10349"/>
      <c r="AN10349"/>
      <c r="AP10349"/>
      <c r="AQ10349"/>
      <c r="AS10349"/>
      <c r="AT10349"/>
    </row>
    <row r="10350" spans="18:46">
      <c r="R10350"/>
      <c r="S10350"/>
      <c r="U10350"/>
      <c r="V10350"/>
      <c r="X10350"/>
      <c r="Y10350"/>
      <c r="AA10350"/>
      <c r="AB10350"/>
      <c r="AD10350"/>
      <c r="AE10350"/>
      <c r="AG10350"/>
      <c r="AH10350"/>
      <c r="AJ10350"/>
      <c r="AK10350"/>
      <c r="AM10350"/>
      <c r="AN10350"/>
      <c r="AP10350"/>
      <c r="AQ10350"/>
      <c r="AS10350"/>
      <c r="AT10350"/>
    </row>
    <row r="10351" spans="18:46">
      <c r="R10351"/>
      <c r="S10351"/>
      <c r="U10351"/>
      <c r="V10351"/>
      <c r="X10351"/>
      <c r="Y10351"/>
      <c r="AA10351"/>
      <c r="AB10351"/>
      <c r="AD10351"/>
      <c r="AE10351"/>
      <c r="AG10351"/>
      <c r="AH10351"/>
      <c r="AJ10351"/>
      <c r="AK10351"/>
      <c r="AM10351"/>
      <c r="AN10351"/>
      <c r="AP10351"/>
      <c r="AQ10351"/>
      <c r="AS10351"/>
      <c r="AT10351"/>
    </row>
    <row r="10352" spans="18:46">
      <c r="R10352"/>
      <c r="S10352"/>
      <c r="U10352"/>
      <c r="V10352"/>
      <c r="X10352"/>
      <c r="Y10352"/>
      <c r="AA10352"/>
      <c r="AB10352"/>
      <c r="AD10352"/>
      <c r="AE10352"/>
      <c r="AG10352"/>
      <c r="AH10352"/>
      <c r="AJ10352"/>
      <c r="AK10352"/>
      <c r="AM10352"/>
      <c r="AN10352"/>
      <c r="AP10352"/>
      <c r="AQ10352"/>
      <c r="AS10352"/>
      <c r="AT10352"/>
    </row>
    <row r="10353" spans="18:46">
      <c r="R10353"/>
      <c r="S10353"/>
      <c r="U10353"/>
      <c r="V10353"/>
      <c r="X10353"/>
      <c r="Y10353"/>
      <c r="AA10353"/>
      <c r="AB10353"/>
      <c r="AD10353"/>
      <c r="AE10353"/>
      <c r="AG10353"/>
      <c r="AH10353"/>
      <c r="AJ10353"/>
      <c r="AK10353"/>
      <c r="AM10353"/>
      <c r="AN10353"/>
      <c r="AP10353"/>
      <c r="AQ10353"/>
      <c r="AS10353"/>
      <c r="AT10353"/>
    </row>
    <row r="10354" spans="18:46">
      <c r="R10354"/>
      <c r="S10354"/>
      <c r="U10354"/>
      <c r="V10354"/>
      <c r="X10354"/>
      <c r="Y10354"/>
      <c r="AA10354"/>
      <c r="AB10354"/>
      <c r="AD10354"/>
      <c r="AE10354"/>
      <c r="AG10354"/>
      <c r="AH10354"/>
      <c r="AJ10354"/>
      <c r="AK10354"/>
      <c r="AM10354"/>
      <c r="AN10354"/>
      <c r="AP10354"/>
      <c r="AQ10354"/>
      <c r="AS10354"/>
      <c r="AT10354"/>
    </row>
    <row r="10355" spans="18:46">
      <c r="R10355"/>
      <c r="S10355"/>
      <c r="U10355"/>
      <c r="V10355"/>
      <c r="X10355"/>
      <c r="Y10355"/>
      <c r="AA10355"/>
      <c r="AB10355"/>
      <c r="AD10355"/>
      <c r="AE10355"/>
      <c r="AG10355"/>
      <c r="AH10355"/>
      <c r="AJ10355"/>
      <c r="AK10355"/>
      <c r="AM10355"/>
      <c r="AN10355"/>
      <c r="AP10355"/>
      <c r="AQ10355"/>
      <c r="AS10355"/>
      <c r="AT10355"/>
    </row>
    <row r="10356" spans="18:46">
      <c r="R10356"/>
      <c r="S10356"/>
      <c r="U10356"/>
      <c r="V10356"/>
      <c r="X10356"/>
      <c r="Y10356"/>
      <c r="AA10356"/>
      <c r="AB10356"/>
      <c r="AD10356"/>
      <c r="AE10356"/>
      <c r="AG10356"/>
      <c r="AH10356"/>
      <c r="AJ10356"/>
      <c r="AK10356"/>
      <c r="AM10356"/>
      <c r="AN10356"/>
      <c r="AP10356"/>
      <c r="AQ10356"/>
      <c r="AS10356"/>
      <c r="AT10356"/>
    </row>
    <row r="10357" spans="18:46">
      <c r="R10357"/>
      <c r="S10357"/>
      <c r="U10357"/>
      <c r="V10357"/>
      <c r="X10357"/>
      <c r="Y10357"/>
      <c r="AA10357"/>
      <c r="AB10357"/>
      <c r="AD10357"/>
      <c r="AE10357"/>
      <c r="AG10357"/>
      <c r="AH10357"/>
      <c r="AJ10357"/>
      <c r="AK10357"/>
      <c r="AM10357"/>
      <c r="AN10357"/>
      <c r="AP10357"/>
      <c r="AQ10357"/>
      <c r="AS10357"/>
      <c r="AT10357"/>
    </row>
    <row r="10358" spans="18:46">
      <c r="R10358"/>
      <c r="S10358"/>
      <c r="U10358"/>
      <c r="V10358"/>
      <c r="X10358"/>
      <c r="Y10358"/>
      <c r="AA10358"/>
      <c r="AB10358"/>
      <c r="AD10358"/>
      <c r="AE10358"/>
      <c r="AG10358"/>
      <c r="AH10358"/>
      <c r="AJ10358"/>
      <c r="AK10358"/>
      <c r="AM10358"/>
      <c r="AN10358"/>
      <c r="AP10358"/>
      <c r="AQ10358"/>
      <c r="AS10358"/>
      <c r="AT10358"/>
    </row>
    <row r="10359" spans="18:46">
      <c r="R10359"/>
      <c r="S10359"/>
      <c r="U10359"/>
      <c r="V10359"/>
      <c r="X10359"/>
      <c r="Y10359"/>
      <c r="AA10359"/>
      <c r="AB10359"/>
      <c r="AD10359"/>
      <c r="AE10359"/>
      <c r="AG10359"/>
      <c r="AH10359"/>
      <c r="AJ10359"/>
      <c r="AK10359"/>
      <c r="AM10359"/>
      <c r="AN10359"/>
      <c r="AP10359"/>
      <c r="AQ10359"/>
      <c r="AS10359"/>
      <c r="AT10359"/>
    </row>
    <row r="10360" spans="18:46">
      <c r="R10360"/>
      <c r="S10360"/>
      <c r="U10360"/>
      <c r="V10360"/>
      <c r="X10360"/>
      <c r="Y10360"/>
      <c r="AA10360"/>
      <c r="AB10360"/>
      <c r="AD10360"/>
      <c r="AE10360"/>
      <c r="AG10360"/>
      <c r="AH10360"/>
      <c r="AJ10360"/>
      <c r="AK10360"/>
      <c r="AM10360"/>
      <c r="AN10360"/>
      <c r="AP10360"/>
      <c r="AQ10360"/>
      <c r="AS10360"/>
      <c r="AT10360"/>
    </row>
    <row r="10361" spans="18:46">
      <c r="R10361"/>
      <c r="S10361"/>
      <c r="U10361"/>
      <c r="V10361"/>
      <c r="X10361"/>
      <c r="Y10361"/>
      <c r="AA10361"/>
      <c r="AB10361"/>
      <c r="AD10361"/>
      <c r="AE10361"/>
      <c r="AG10361"/>
      <c r="AH10361"/>
      <c r="AJ10361"/>
      <c r="AK10361"/>
      <c r="AM10361"/>
      <c r="AN10361"/>
      <c r="AP10361"/>
      <c r="AQ10361"/>
      <c r="AS10361"/>
      <c r="AT10361"/>
    </row>
    <row r="10362" spans="18:46">
      <c r="R10362"/>
      <c r="S10362"/>
      <c r="U10362"/>
      <c r="V10362"/>
      <c r="X10362"/>
      <c r="Y10362"/>
      <c r="AA10362"/>
      <c r="AB10362"/>
      <c r="AD10362"/>
      <c r="AE10362"/>
      <c r="AG10362"/>
      <c r="AH10362"/>
      <c r="AJ10362"/>
      <c r="AK10362"/>
      <c r="AM10362"/>
      <c r="AN10362"/>
      <c r="AP10362"/>
      <c r="AQ10362"/>
      <c r="AS10362"/>
      <c r="AT10362"/>
    </row>
    <row r="10363" spans="18:46">
      <c r="R10363"/>
      <c r="S10363"/>
      <c r="U10363"/>
      <c r="V10363"/>
      <c r="X10363"/>
      <c r="Y10363"/>
      <c r="AA10363"/>
      <c r="AB10363"/>
      <c r="AD10363"/>
      <c r="AE10363"/>
      <c r="AG10363"/>
      <c r="AH10363"/>
      <c r="AJ10363"/>
      <c r="AK10363"/>
      <c r="AM10363"/>
      <c r="AN10363"/>
      <c r="AP10363"/>
      <c r="AQ10363"/>
      <c r="AS10363"/>
      <c r="AT10363"/>
    </row>
    <row r="10364" spans="18:46">
      <c r="R10364"/>
      <c r="S10364"/>
      <c r="U10364"/>
      <c r="V10364"/>
      <c r="X10364"/>
      <c r="Y10364"/>
      <c r="AA10364"/>
      <c r="AB10364"/>
      <c r="AD10364"/>
      <c r="AE10364"/>
      <c r="AG10364"/>
      <c r="AH10364"/>
      <c r="AJ10364"/>
      <c r="AK10364"/>
      <c r="AM10364"/>
      <c r="AN10364"/>
      <c r="AP10364"/>
      <c r="AQ10364"/>
      <c r="AS10364"/>
      <c r="AT10364"/>
    </row>
    <row r="10365" spans="18:46">
      <c r="R10365"/>
      <c r="S10365"/>
      <c r="U10365"/>
      <c r="V10365"/>
      <c r="X10365"/>
      <c r="Y10365"/>
      <c r="AA10365"/>
      <c r="AB10365"/>
      <c r="AD10365"/>
      <c r="AE10365"/>
      <c r="AG10365"/>
      <c r="AH10365"/>
      <c r="AJ10365"/>
      <c r="AK10365"/>
      <c r="AM10365"/>
      <c r="AN10365"/>
      <c r="AP10365"/>
      <c r="AQ10365"/>
      <c r="AS10365"/>
      <c r="AT10365"/>
    </row>
    <row r="10366" spans="18:46">
      <c r="R10366"/>
      <c r="S10366"/>
      <c r="U10366"/>
      <c r="V10366"/>
      <c r="X10366"/>
      <c r="Y10366"/>
      <c r="AA10366"/>
      <c r="AB10366"/>
      <c r="AD10366"/>
      <c r="AE10366"/>
      <c r="AG10366"/>
      <c r="AH10366"/>
      <c r="AJ10366"/>
      <c r="AK10366"/>
      <c r="AM10366"/>
      <c r="AN10366"/>
      <c r="AP10366"/>
      <c r="AQ10366"/>
      <c r="AS10366"/>
      <c r="AT10366"/>
    </row>
    <row r="10367" spans="18:46">
      <c r="R10367"/>
      <c r="S10367"/>
      <c r="U10367"/>
      <c r="V10367"/>
      <c r="X10367"/>
      <c r="Y10367"/>
      <c r="AA10367"/>
      <c r="AB10367"/>
      <c r="AD10367"/>
      <c r="AE10367"/>
      <c r="AG10367"/>
      <c r="AH10367"/>
      <c r="AJ10367"/>
      <c r="AK10367"/>
      <c r="AM10367"/>
      <c r="AN10367"/>
      <c r="AP10367"/>
      <c r="AQ10367"/>
      <c r="AS10367"/>
      <c r="AT10367"/>
    </row>
    <row r="10368" spans="18:46">
      <c r="R10368"/>
      <c r="S10368"/>
      <c r="U10368"/>
      <c r="V10368"/>
      <c r="X10368"/>
      <c r="Y10368"/>
      <c r="AA10368"/>
      <c r="AB10368"/>
      <c r="AD10368"/>
      <c r="AE10368"/>
      <c r="AG10368"/>
      <c r="AH10368"/>
      <c r="AJ10368"/>
      <c r="AK10368"/>
      <c r="AM10368"/>
      <c r="AN10368"/>
      <c r="AP10368"/>
      <c r="AQ10368"/>
      <c r="AS10368"/>
      <c r="AT10368"/>
    </row>
    <row r="10369" spans="18:46">
      <c r="R10369"/>
      <c r="S10369"/>
      <c r="U10369"/>
      <c r="V10369"/>
      <c r="X10369"/>
      <c r="Y10369"/>
      <c r="AA10369"/>
      <c r="AB10369"/>
      <c r="AD10369"/>
      <c r="AE10369"/>
      <c r="AG10369"/>
      <c r="AH10369"/>
      <c r="AJ10369"/>
      <c r="AK10369"/>
      <c r="AM10369"/>
      <c r="AN10369"/>
      <c r="AP10369"/>
      <c r="AQ10369"/>
      <c r="AS10369"/>
      <c r="AT10369"/>
    </row>
    <row r="10370" spans="18:46">
      <c r="R10370"/>
      <c r="S10370"/>
      <c r="U10370"/>
      <c r="V10370"/>
      <c r="X10370"/>
      <c r="Y10370"/>
      <c r="AA10370"/>
      <c r="AB10370"/>
      <c r="AD10370"/>
      <c r="AE10370"/>
      <c r="AG10370"/>
      <c r="AH10370"/>
      <c r="AJ10370"/>
      <c r="AK10370"/>
      <c r="AM10370"/>
      <c r="AN10370"/>
      <c r="AP10370"/>
      <c r="AQ10370"/>
      <c r="AS10370"/>
      <c r="AT10370"/>
    </row>
    <row r="10371" spans="18:46">
      <c r="R10371"/>
      <c r="S10371"/>
      <c r="U10371"/>
      <c r="V10371"/>
      <c r="X10371"/>
      <c r="Y10371"/>
      <c r="AA10371"/>
      <c r="AB10371"/>
      <c r="AD10371"/>
      <c r="AE10371"/>
      <c r="AG10371"/>
      <c r="AH10371"/>
      <c r="AJ10371"/>
      <c r="AK10371"/>
      <c r="AM10371"/>
      <c r="AN10371"/>
      <c r="AP10371"/>
      <c r="AQ10371"/>
      <c r="AS10371"/>
      <c r="AT10371"/>
    </row>
    <row r="10372" spans="18:46">
      <c r="R10372"/>
      <c r="S10372"/>
      <c r="U10372"/>
      <c r="V10372"/>
      <c r="X10372"/>
      <c r="Y10372"/>
      <c r="AA10372"/>
      <c r="AB10372"/>
      <c r="AD10372"/>
      <c r="AE10372"/>
      <c r="AG10372"/>
      <c r="AH10372"/>
      <c r="AJ10372"/>
      <c r="AK10372"/>
      <c r="AM10372"/>
      <c r="AN10372"/>
      <c r="AP10372"/>
      <c r="AQ10372"/>
      <c r="AS10372"/>
      <c r="AT10372"/>
    </row>
    <row r="10373" spans="18:46">
      <c r="R10373"/>
      <c r="S10373"/>
      <c r="U10373"/>
      <c r="V10373"/>
      <c r="X10373"/>
      <c r="Y10373"/>
      <c r="AA10373"/>
      <c r="AB10373"/>
      <c r="AD10373"/>
      <c r="AE10373"/>
      <c r="AG10373"/>
      <c r="AH10373"/>
      <c r="AJ10373"/>
      <c r="AK10373"/>
      <c r="AM10373"/>
      <c r="AN10373"/>
      <c r="AP10373"/>
      <c r="AQ10373"/>
      <c r="AS10373"/>
      <c r="AT10373"/>
    </row>
    <row r="10374" spans="18:46">
      <c r="R10374"/>
      <c r="S10374"/>
      <c r="U10374"/>
      <c r="V10374"/>
      <c r="X10374"/>
      <c r="Y10374"/>
      <c r="AA10374"/>
      <c r="AB10374"/>
      <c r="AD10374"/>
      <c r="AE10374"/>
      <c r="AG10374"/>
      <c r="AH10374"/>
      <c r="AJ10374"/>
      <c r="AK10374"/>
      <c r="AM10374"/>
      <c r="AN10374"/>
      <c r="AP10374"/>
      <c r="AQ10374"/>
      <c r="AS10374"/>
      <c r="AT10374"/>
    </row>
    <row r="10375" spans="18:46">
      <c r="R10375"/>
      <c r="S10375"/>
      <c r="U10375"/>
      <c r="V10375"/>
      <c r="X10375"/>
      <c r="Y10375"/>
      <c r="AA10375"/>
      <c r="AB10375"/>
      <c r="AD10375"/>
      <c r="AE10375"/>
      <c r="AG10375"/>
      <c r="AH10375"/>
      <c r="AJ10375"/>
      <c r="AK10375"/>
      <c r="AM10375"/>
      <c r="AN10375"/>
      <c r="AP10375"/>
      <c r="AQ10375"/>
      <c r="AS10375"/>
      <c r="AT10375"/>
    </row>
    <row r="10376" spans="18:46">
      <c r="R10376"/>
      <c r="S10376"/>
      <c r="U10376"/>
      <c r="V10376"/>
      <c r="X10376"/>
      <c r="Y10376"/>
      <c r="AA10376"/>
      <c r="AB10376"/>
      <c r="AD10376"/>
      <c r="AE10376"/>
      <c r="AG10376"/>
      <c r="AH10376"/>
      <c r="AJ10376"/>
      <c r="AK10376"/>
      <c r="AM10376"/>
      <c r="AN10376"/>
      <c r="AP10376"/>
      <c r="AQ10376"/>
      <c r="AS10376"/>
      <c r="AT10376"/>
    </row>
    <row r="10377" spans="18:46">
      <c r="R10377"/>
      <c r="S10377"/>
      <c r="U10377"/>
      <c r="V10377"/>
      <c r="X10377"/>
      <c r="Y10377"/>
      <c r="AA10377"/>
      <c r="AB10377"/>
      <c r="AD10377"/>
      <c r="AE10377"/>
      <c r="AG10377"/>
      <c r="AH10377"/>
      <c r="AJ10377"/>
      <c r="AK10377"/>
      <c r="AM10377"/>
      <c r="AN10377"/>
      <c r="AP10377"/>
      <c r="AQ10377"/>
      <c r="AS10377"/>
      <c r="AT10377"/>
    </row>
    <row r="10378" spans="18:46">
      <c r="R10378"/>
      <c r="S10378"/>
      <c r="U10378"/>
      <c r="V10378"/>
      <c r="X10378"/>
      <c r="Y10378"/>
      <c r="AA10378"/>
      <c r="AB10378"/>
      <c r="AD10378"/>
      <c r="AE10378"/>
      <c r="AG10378"/>
      <c r="AH10378"/>
      <c r="AJ10378"/>
      <c r="AK10378"/>
      <c r="AM10378"/>
      <c r="AN10378"/>
      <c r="AP10378"/>
      <c r="AQ10378"/>
      <c r="AS10378"/>
      <c r="AT10378"/>
    </row>
    <row r="10379" spans="18:46">
      <c r="R10379"/>
      <c r="S10379"/>
      <c r="U10379"/>
      <c r="V10379"/>
      <c r="X10379"/>
      <c r="Y10379"/>
      <c r="AA10379"/>
      <c r="AB10379"/>
      <c r="AD10379"/>
      <c r="AE10379"/>
      <c r="AG10379"/>
      <c r="AH10379"/>
      <c r="AJ10379"/>
      <c r="AK10379"/>
      <c r="AM10379"/>
      <c r="AN10379"/>
      <c r="AP10379"/>
      <c r="AQ10379"/>
      <c r="AS10379"/>
      <c r="AT10379"/>
    </row>
    <row r="10380" spans="18:46">
      <c r="R10380"/>
      <c r="S10380"/>
      <c r="U10380"/>
      <c r="V10380"/>
      <c r="X10380"/>
      <c r="Y10380"/>
      <c r="AA10380"/>
      <c r="AB10380"/>
      <c r="AD10380"/>
      <c r="AE10380"/>
      <c r="AG10380"/>
      <c r="AH10380"/>
      <c r="AJ10380"/>
      <c r="AK10380"/>
      <c r="AM10380"/>
      <c r="AN10380"/>
      <c r="AP10380"/>
      <c r="AQ10380"/>
      <c r="AS10380"/>
      <c r="AT10380"/>
    </row>
    <row r="10381" spans="18:46">
      <c r="R10381"/>
      <c r="S10381"/>
      <c r="U10381"/>
      <c r="V10381"/>
      <c r="X10381"/>
      <c r="Y10381"/>
      <c r="AA10381"/>
      <c r="AB10381"/>
      <c r="AD10381"/>
      <c r="AE10381"/>
      <c r="AG10381"/>
      <c r="AH10381"/>
      <c r="AJ10381"/>
      <c r="AK10381"/>
      <c r="AM10381"/>
      <c r="AN10381"/>
      <c r="AP10381"/>
      <c r="AQ10381"/>
      <c r="AS10381"/>
      <c r="AT10381"/>
    </row>
    <row r="10382" spans="18:46">
      <c r="R10382"/>
      <c r="S10382"/>
      <c r="U10382"/>
      <c r="V10382"/>
      <c r="X10382"/>
      <c r="Y10382"/>
      <c r="AA10382"/>
      <c r="AB10382"/>
      <c r="AD10382"/>
      <c r="AE10382"/>
      <c r="AG10382"/>
      <c r="AH10382"/>
      <c r="AJ10382"/>
      <c r="AK10382"/>
      <c r="AM10382"/>
      <c r="AN10382"/>
      <c r="AP10382"/>
      <c r="AQ10382"/>
      <c r="AS10382"/>
      <c r="AT10382"/>
    </row>
    <row r="10383" spans="18:46">
      <c r="R10383"/>
      <c r="S10383"/>
      <c r="U10383"/>
      <c r="V10383"/>
      <c r="X10383"/>
      <c r="Y10383"/>
      <c r="AA10383"/>
      <c r="AB10383"/>
      <c r="AD10383"/>
      <c r="AE10383"/>
      <c r="AG10383"/>
      <c r="AH10383"/>
      <c r="AJ10383"/>
      <c r="AK10383"/>
      <c r="AM10383"/>
      <c r="AN10383"/>
      <c r="AP10383"/>
      <c r="AQ10383"/>
      <c r="AS10383"/>
      <c r="AT10383"/>
    </row>
    <row r="10384" spans="18:46">
      <c r="R10384"/>
      <c r="S10384"/>
      <c r="U10384"/>
      <c r="V10384"/>
      <c r="X10384"/>
      <c r="Y10384"/>
      <c r="AA10384"/>
      <c r="AB10384"/>
      <c r="AD10384"/>
      <c r="AE10384"/>
      <c r="AG10384"/>
      <c r="AH10384"/>
      <c r="AJ10384"/>
      <c r="AK10384"/>
      <c r="AM10384"/>
      <c r="AN10384"/>
      <c r="AP10384"/>
      <c r="AQ10384"/>
      <c r="AS10384"/>
      <c r="AT10384"/>
    </row>
    <row r="10385" spans="18:46">
      <c r="R10385"/>
      <c r="S10385"/>
      <c r="U10385"/>
      <c r="V10385"/>
      <c r="X10385"/>
      <c r="Y10385"/>
      <c r="AA10385"/>
      <c r="AB10385"/>
      <c r="AD10385"/>
      <c r="AE10385"/>
      <c r="AG10385"/>
      <c r="AH10385"/>
      <c r="AJ10385"/>
      <c r="AK10385"/>
      <c r="AM10385"/>
      <c r="AN10385"/>
      <c r="AP10385"/>
      <c r="AQ10385"/>
      <c r="AS10385"/>
      <c r="AT10385"/>
    </row>
    <row r="10386" spans="18:46">
      <c r="R10386"/>
      <c r="S10386"/>
      <c r="U10386"/>
      <c r="V10386"/>
      <c r="X10386"/>
      <c r="Y10386"/>
      <c r="AA10386"/>
      <c r="AB10386"/>
      <c r="AD10386"/>
      <c r="AE10386"/>
      <c r="AG10386"/>
      <c r="AH10386"/>
      <c r="AJ10386"/>
      <c r="AK10386"/>
      <c r="AM10386"/>
      <c r="AN10386"/>
      <c r="AP10386"/>
      <c r="AQ10386"/>
      <c r="AS10386"/>
      <c r="AT10386"/>
    </row>
    <row r="10387" spans="18:46">
      <c r="R10387"/>
      <c r="S10387"/>
      <c r="U10387"/>
      <c r="V10387"/>
      <c r="X10387"/>
      <c r="Y10387"/>
      <c r="AA10387"/>
      <c r="AB10387"/>
      <c r="AD10387"/>
      <c r="AE10387"/>
      <c r="AG10387"/>
      <c r="AH10387"/>
      <c r="AJ10387"/>
      <c r="AK10387"/>
      <c r="AM10387"/>
      <c r="AN10387"/>
      <c r="AP10387"/>
      <c r="AQ10387"/>
      <c r="AS10387"/>
      <c r="AT10387"/>
    </row>
    <row r="10388" spans="18:46">
      <c r="R10388"/>
      <c r="S10388"/>
      <c r="U10388"/>
      <c r="V10388"/>
      <c r="X10388"/>
      <c r="Y10388"/>
      <c r="AA10388"/>
      <c r="AB10388"/>
      <c r="AD10388"/>
      <c r="AE10388"/>
      <c r="AG10388"/>
      <c r="AH10388"/>
      <c r="AJ10388"/>
      <c r="AK10388"/>
      <c r="AM10388"/>
      <c r="AN10388"/>
      <c r="AP10388"/>
      <c r="AQ10388"/>
      <c r="AS10388"/>
      <c r="AT10388"/>
    </row>
    <row r="10389" spans="18:46">
      <c r="R10389"/>
      <c r="S10389"/>
      <c r="U10389"/>
      <c r="V10389"/>
      <c r="X10389"/>
      <c r="Y10389"/>
      <c r="AA10389"/>
      <c r="AB10389"/>
      <c r="AD10389"/>
      <c r="AE10389"/>
      <c r="AG10389"/>
      <c r="AH10389"/>
      <c r="AJ10389"/>
      <c r="AK10389"/>
      <c r="AM10389"/>
      <c r="AN10389"/>
      <c r="AP10389"/>
      <c r="AQ10389"/>
      <c r="AS10389"/>
      <c r="AT10389"/>
    </row>
    <row r="10390" spans="18:46">
      <c r="R10390"/>
      <c r="S10390"/>
      <c r="U10390"/>
      <c r="V10390"/>
      <c r="X10390"/>
      <c r="Y10390"/>
      <c r="AA10390"/>
      <c r="AB10390"/>
      <c r="AD10390"/>
      <c r="AE10390"/>
      <c r="AG10390"/>
      <c r="AH10390"/>
      <c r="AJ10390"/>
      <c r="AK10390"/>
      <c r="AM10390"/>
      <c r="AN10390"/>
      <c r="AP10390"/>
      <c r="AQ10390"/>
      <c r="AS10390"/>
      <c r="AT10390"/>
    </row>
    <row r="10391" spans="18:46">
      <c r="R10391"/>
      <c r="S10391"/>
      <c r="U10391"/>
      <c r="V10391"/>
      <c r="X10391"/>
      <c r="Y10391"/>
      <c r="AA10391"/>
      <c r="AB10391"/>
      <c r="AD10391"/>
      <c r="AE10391"/>
      <c r="AG10391"/>
      <c r="AH10391"/>
      <c r="AJ10391"/>
      <c r="AK10391"/>
      <c r="AM10391"/>
      <c r="AN10391"/>
      <c r="AP10391"/>
      <c r="AQ10391"/>
      <c r="AS10391"/>
      <c r="AT10391"/>
    </row>
    <row r="10392" spans="18:46">
      <c r="R10392"/>
      <c r="S10392"/>
      <c r="U10392"/>
      <c r="V10392"/>
      <c r="X10392"/>
      <c r="Y10392"/>
      <c r="AA10392"/>
      <c r="AB10392"/>
      <c r="AD10392"/>
      <c r="AE10392"/>
      <c r="AG10392"/>
      <c r="AH10392"/>
      <c r="AJ10392"/>
      <c r="AK10392"/>
      <c r="AM10392"/>
      <c r="AN10392"/>
      <c r="AP10392"/>
      <c r="AQ10392"/>
      <c r="AS10392"/>
      <c r="AT10392"/>
    </row>
    <row r="10393" spans="18:46">
      <c r="R10393"/>
      <c r="S10393"/>
      <c r="U10393"/>
      <c r="V10393"/>
      <c r="X10393"/>
      <c r="Y10393"/>
      <c r="AA10393"/>
      <c r="AB10393"/>
      <c r="AD10393"/>
      <c r="AE10393"/>
      <c r="AG10393"/>
      <c r="AH10393"/>
      <c r="AJ10393"/>
      <c r="AK10393"/>
      <c r="AM10393"/>
      <c r="AN10393"/>
      <c r="AP10393"/>
      <c r="AQ10393"/>
      <c r="AS10393"/>
      <c r="AT10393"/>
    </row>
    <row r="10394" spans="18:46">
      <c r="R10394"/>
      <c r="S10394"/>
      <c r="U10394"/>
      <c r="V10394"/>
      <c r="X10394"/>
      <c r="Y10394"/>
      <c r="AA10394"/>
      <c r="AB10394"/>
      <c r="AD10394"/>
      <c r="AE10394"/>
      <c r="AG10394"/>
      <c r="AH10394"/>
      <c r="AJ10394"/>
      <c r="AK10394"/>
      <c r="AM10394"/>
      <c r="AN10394"/>
      <c r="AP10394"/>
      <c r="AQ10394"/>
      <c r="AS10394"/>
      <c r="AT10394"/>
    </row>
    <row r="10395" spans="18:46">
      <c r="R10395"/>
      <c r="S10395"/>
      <c r="U10395"/>
      <c r="V10395"/>
      <c r="X10395"/>
      <c r="Y10395"/>
      <c r="AA10395"/>
      <c r="AB10395"/>
      <c r="AD10395"/>
      <c r="AE10395"/>
      <c r="AG10395"/>
      <c r="AH10395"/>
      <c r="AJ10395"/>
      <c r="AK10395"/>
      <c r="AM10395"/>
      <c r="AN10395"/>
      <c r="AP10395"/>
      <c r="AQ10395"/>
      <c r="AS10395"/>
      <c r="AT10395"/>
    </row>
    <row r="10396" spans="18:46">
      <c r="R10396"/>
      <c r="S10396"/>
      <c r="U10396"/>
      <c r="V10396"/>
      <c r="X10396"/>
      <c r="Y10396"/>
      <c r="AA10396"/>
      <c r="AB10396"/>
      <c r="AD10396"/>
      <c r="AE10396"/>
      <c r="AG10396"/>
      <c r="AH10396"/>
      <c r="AJ10396"/>
      <c r="AK10396"/>
      <c r="AM10396"/>
      <c r="AN10396"/>
      <c r="AP10396"/>
      <c r="AQ10396"/>
      <c r="AS10396"/>
      <c r="AT10396"/>
    </row>
    <row r="10397" spans="18:46">
      <c r="R10397"/>
      <c r="S10397"/>
      <c r="U10397"/>
      <c r="V10397"/>
      <c r="X10397"/>
      <c r="Y10397"/>
      <c r="AA10397"/>
      <c r="AB10397"/>
      <c r="AD10397"/>
      <c r="AE10397"/>
      <c r="AG10397"/>
      <c r="AH10397"/>
      <c r="AJ10397"/>
      <c r="AK10397"/>
      <c r="AM10397"/>
      <c r="AN10397"/>
      <c r="AP10397"/>
      <c r="AQ10397"/>
      <c r="AS10397"/>
      <c r="AT10397"/>
    </row>
    <row r="10398" spans="18:46">
      <c r="R10398"/>
      <c r="S10398"/>
      <c r="U10398"/>
      <c r="V10398"/>
      <c r="X10398"/>
      <c r="Y10398"/>
      <c r="AA10398"/>
      <c r="AB10398"/>
      <c r="AD10398"/>
      <c r="AE10398"/>
      <c r="AG10398"/>
      <c r="AH10398"/>
      <c r="AJ10398"/>
      <c r="AK10398"/>
      <c r="AM10398"/>
      <c r="AN10398"/>
      <c r="AP10398"/>
      <c r="AQ10398"/>
      <c r="AS10398"/>
      <c r="AT10398"/>
    </row>
    <row r="10399" spans="18:46">
      <c r="R10399"/>
      <c r="S10399"/>
      <c r="U10399"/>
      <c r="V10399"/>
      <c r="X10399"/>
      <c r="Y10399"/>
      <c r="AA10399"/>
      <c r="AB10399"/>
      <c r="AD10399"/>
      <c r="AE10399"/>
      <c r="AG10399"/>
      <c r="AH10399"/>
      <c r="AJ10399"/>
      <c r="AK10399"/>
      <c r="AM10399"/>
      <c r="AN10399"/>
      <c r="AP10399"/>
      <c r="AQ10399"/>
      <c r="AS10399"/>
      <c r="AT10399"/>
    </row>
    <row r="10400" spans="18:46">
      <c r="R10400"/>
      <c r="S10400"/>
      <c r="U10400"/>
      <c r="V10400"/>
      <c r="X10400"/>
      <c r="Y10400"/>
      <c r="AA10400"/>
      <c r="AB10400"/>
      <c r="AD10400"/>
      <c r="AE10400"/>
      <c r="AG10400"/>
      <c r="AH10400"/>
      <c r="AJ10400"/>
      <c r="AK10400"/>
      <c r="AM10400"/>
      <c r="AN10400"/>
      <c r="AP10400"/>
      <c r="AQ10400"/>
      <c r="AS10400"/>
      <c r="AT10400"/>
    </row>
    <row r="10401" spans="18:46">
      <c r="R10401"/>
      <c r="S10401"/>
      <c r="U10401"/>
      <c r="V10401"/>
      <c r="X10401"/>
      <c r="Y10401"/>
      <c r="AA10401"/>
      <c r="AB10401"/>
      <c r="AD10401"/>
      <c r="AE10401"/>
      <c r="AG10401"/>
      <c r="AH10401"/>
      <c r="AJ10401"/>
      <c r="AK10401"/>
      <c r="AM10401"/>
      <c r="AN10401"/>
      <c r="AP10401"/>
      <c r="AQ10401"/>
      <c r="AS10401"/>
      <c r="AT10401"/>
    </row>
    <row r="10402" spans="18:46">
      <c r="R10402"/>
      <c r="S10402"/>
      <c r="U10402"/>
      <c r="V10402"/>
      <c r="X10402"/>
      <c r="Y10402"/>
      <c r="AA10402"/>
      <c r="AB10402"/>
      <c r="AD10402"/>
      <c r="AE10402"/>
      <c r="AG10402"/>
      <c r="AH10402"/>
      <c r="AJ10402"/>
      <c r="AK10402"/>
      <c r="AM10402"/>
      <c r="AN10402"/>
      <c r="AP10402"/>
      <c r="AQ10402"/>
      <c r="AS10402"/>
      <c r="AT10402"/>
    </row>
    <row r="10403" spans="18:46">
      <c r="R10403"/>
      <c r="S10403"/>
      <c r="U10403"/>
      <c r="V10403"/>
      <c r="X10403"/>
      <c r="Y10403"/>
      <c r="AA10403"/>
      <c r="AB10403"/>
      <c r="AD10403"/>
      <c r="AE10403"/>
      <c r="AG10403"/>
      <c r="AH10403"/>
      <c r="AJ10403"/>
      <c r="AK10403"/>
      <c r="AM10403"/>
      <c r="AN10403"/>
      <c r="AP10403"/>
      <c r="AQ10403"/>
      <c r="AS10403"/>
      <c r="AT10403"/>
    </row>
    <row r="10404" spans="18:46">
      <c r="R10404"/>
      <c r="S10404"/>
      <c r="U10404"/>
      <c r="V10404"/>
      <c r="X10404"/>
      <c r="Y10404"/>
      <c r="AA10404"/>
      <c r="AB10404"/>
      <c r="AD10404"/>
      <c r="AE10404"/>
      <c r="AG10404"/>
      <c r="AH10404"/>
      <c r="AJ10404"/>
      <c r="AK10404"/>
      <c r="AM10404"/>
      <c r="AN10404"/>
      <c r="AP10404"/>
      <c r="AQ10404"/>
      <c r="AS10404"/>
      <c r="AT10404"/>
    </row>
    <row r="10405" spans="18:46">
      <c r="R10405"/>
      <c r="S10405"/>
      <c r="U10405"/>
      <c r="V10405"/>
      <c r="X10405"/>
      <c r="Y10405"/>
      <c r="AA10405"/>
      <c r="AB10405"/>
      <c r="AD10405"/>
      <c r="AE10405"/>
      <c r="AG10405"/>
      <c r="AH10405"/>
      <c r="AJ10405"/>
      <c r="AK10405"/>
      <c r="AM10405"/>
      <c r="AN10405"/>
      <c r="AP10405"/>
      <c r="AQ10405"/>
      <c r="AS10405"/>
      <c r="AT10405"/>
    </row>
    <row r="10406" spans="18:46">
      <c r="R10406"/>
      <c r="S10406"/>
      <c r="U10406"/>
      <c r="V10406"/>
      <c r="X10406"/>
      <c r="Y10406"/>
      <c r="AA10406"/>
      <c r="AB10406"/>
      <c r="AD10406"/>
      <c r="AE10406"/>
      <c r="AG10406"/>
      <c r="AH10406"/>
      <c r="AJ10406"/>
      <c r="AK10406"/>
      <c r="AM10406"/>
      <c r="AN10406"/>
      <c r="AP10406"/>
      <c r="AQ10406"/>
      <c r="AS10406"/>
      <c r="AT10406"/>
    </row>
    <row r="10407" spans="18:46">
      <c r="R10407"/>
      <c r="S10407"/>
      <c r="U10407"/>
      <c r="V10407"/>
      <c r="X10407"/>
      <c r="Y10407"/>
      <c r="AA10407"/>
      <c r="AB10407"/>
      <c r="AD10407"/>
      <c r="AE10407"/>
      <c r="AG10407"/>
      <c r="AH10407"/>
      <c r="AJ10407"/>
      <c r="AK10407"/>
      <c r="AM10407"/>
      <c r="AN10407"/>
      <c r="AP10407"/>
      <c r="AQ10407"/>
      <c r="AS10407"/>
      <c r="AT10407"/>
    </row>
    <row r="10408" spans="18:46">
      <c r="R10408"/>
      <c r="S10408"/>
      <c r="U10408"/>
      <c r="V10408"/>
      <c r="X10408"/>
      <c r="Y10408"/>
      <c r="AA10408"/>
      <c r="AB10408"/>
      <c r="AD10408"/>
      <c r="AE10408"/>
      <c r="AG10408"/>
      <c r="AH10408"/>
      <c r="AJ10408"/>
      <c r="AK10408"/>
      <c r="AM10408"/>
      <c r="AN10408"/>
      <c r="AP10408"/>
      <c r="AQ10408"/>
      <c r="AS10408"/>
      <c r="AT10408"/>
    </row>
    <row r="10409" spans="18:46">
      <c r="R10409"/>
      <c r="S10409"/>
      <c r="U10409"/>
      <c r="V10409"/>
      <c r="X10409"/>
      <c r="Y10409"/>
      <c r="AA10409"/>
      <c r="AB10409"/>
      <c r="AD10409"/>
      <c r="AE10409"/>
      <c r="AG10409"/>
      <c r="AH10409"/>
      <c r="AJ10409"/>
      <c r="AK10409"/>
      <c r="AM10409"/>
      <c r="AN10409"/>
      <c r="AP10409"/>
      <c r="AQ10409"/>
      <c r="AS10409"/>
      <c r="AT10409"/>
    </row>
    <row r="10410" spans="18:46">
      <c r="R10410"/>
      <c r="S10410"/>
      <c r="U10410"/>
      <c r="V10410"/>
      <c r="X10410"/>
      <c r="Y10410"/>
      <c r="AA10410"/>
      <c r="AB10410"/>
      <c r="AD10410"/>
      <c r="AE10410"/>
      <c r="AG10410"/>
      <c r="AH10410"/>
      <c r="AJ10410"/>
      <c r="AK10410"/>
      <c r="AM10410"/>
      <c r="AN10410"/>
      <c r="AP10410"/>
      <c r="AQ10410"/>
      <c r="AS10410"/>
      <c r="AT10410"/>
    </row>
    <row r="10411" spans="18:46">
      <c r="R10411"/>
      <c r="S10411"/>
      <c r="U10411"/>
      <c r="V10411"/>
      <c r="X10411"/>
      <c r="Y10411"/>
      <c r="AA10411"/>
      <c r="AB10411"/>
      <c r="AD10411"/>
      <c r="AE10411"/>
      <c r="AG10411"/>
      <c r="AH10411"/>
      <c r="AJ10411"/>
      <c r="AK10411"/>
      <c r="AM10411"/>
      <c r="AN10411"/>
      <c r="AP10411"/>
      <c r="AQ10411"/>
      <c r="AS10411"/>
      <c r="AT10411"/>
    </row>
    <row r="10412" spans="18:46">
      <c r="R10412"/>
      <c r="S10412"/>
      <c r="U10412"/>
      <c r="V10412"/>
      <c r="X10412"/>
      <c r="Y10412"/>
      <c r="AA10412"/>
      <c r="AB10412"/>
      <c r="AD10412"/>
      <c r="AE10412"/>
      <c r="AG10412"/>
      <c r="AH10412"/>
      <c r="AJ10412"/>
      <c r="AK10412"/>
      <c r="AM10412"/>
      <c r="AN10412"/>
      <c r="AP10412"/>
      <c r="AQ10412"/>
      <c r="AS10412"/>
      <c r="AT10412"/>
    </row>
    <row r="10413" spans="18:46">
      <c r="R10413"/>
      <c r="S10413"/>
      <c r="U10413"/>
      <c r="V10413"/>
      <c r="X10413"/>
      <c r="Y10413"/>
      <c r="AA10413"/>
      <c r="AB10413"/>
      <c r="AD10413"/>
      <c r="AE10413"/>
      <c r="AG10413"/>
      <c r="AH10413"/>
      <c r="AJ10413"/>
      <c r="AK10413"/>
      <c r="AM10413"/>
      <c r="AN10413"/>
      <c r="AP10413"/>
      <c r="AQ10413"/>
      <c r="AS10413"/>
      <c r="AT10413"/>
    </row>
    <row r="10414" spans="18:46">
      <c r="R10414"/>
      <c r="S10414"/>
      <c r="U10414"/>
      <c r="V10414"/>
      <c r="X10414"/>
      <c r="Y10414"/>
      <c r="AA10414"/>
      <c r="AB10414"/>
      <c r="AD10414"/>
      <c r="AE10414"/>
      <c r="AG10414"/>
      <c r="AH10414"/>
      <c r="AJ10414"/>
      <c r="AK10414"/>
      <c r="AM10414"/>
      <c r="AN10414"/>
      <c r="AP10414"/>
      <c r="AQ10414"/>
      <c r="AS10414"/>
      <c r="AT10414"/>
    </row>
    <row r="10415" spans="18:46">
      <c r="R10415"/>
      <c r="S10415"/>
      <c r="U10415"/>
      <c r="V10415"/>
      <c r="X10415"/>
      <c r="Y10415"/>
      <c r="AA10415"/>
      <c r="AB10415"/>
      <c r="AD10415"/>
      <c r="AE10415"/>
      <c r="AG10415"/>
      <c r="AH10415"/>
      <c r="AJ10415"/>
      <c r="AK10415"/>
      <c r="AM10415"/>
      <c r="AN10415"/>
      <c r="AP10415"/>
      <c r="AQ10415"/>
      <c r="AS10415"/>
      <c r="AT10415"/>
    </row>
    <row r="10416" spans="18:46">
      <c r="R10416"/>
      <c r="S10416"/>
      <c r="U10416"/>
      <c r="V10416"/>
      <c r="X10416"/>
      <c r="Y10416"/>
      <c r="AA10416"/>
      <c r="AB10416"/>
      <c r="AD10416"/>
      <c r="AE10416"/>
      <c r="AG10416"/>
      <c r="AH10416"/>
      <c r="AJ10416"/>
      <c r="AK10416"/>
      <c r="AM10416"/>
      <c r="AN10416"/>
      <c r="AP10416"/>
      <c r="AQ10416"/>
      <c r="AS10416"/>
      <c r="AT10416"/>
    </row>
    <row r="10417" spans="18:46">
      <c r="R10417"/>
      <c r="S10417"/>
      <c r="U10417"/>
      <c r="V10417"/>
      <c r="X10417"/>
      <c r="Y10417"/>
      <c r="AA10417"/>
      <c r="AB10417"/>
      <c r="AD10417"/>
      <c r="AE10417"/>
      <c r="AG10417"/>
      <c r="AH10417"/>
      <c r="AJ10417"/>
      <c r="AK10417"/>
      <c r="AM10417"/>
      <c r="AN10417"/>
      <c r="AP10417"/>
      <c r="AQ10417"/>
      <c r="AS10417"/>
      <c r="AT10417"/>
    </row>
    <row r="10418" spans="18:46">
      <c r="R10418"/>
      <c r="S10418"/>
      <c r="U10418"/>
      <c r="V10418"/>
      <c r="X10418"/>
      <c r="Y10418"/>
      <c r="AA10418"/>
      <c r="AB10418"/>
      <c r="AD10418"/>
      <c r="AE10418"/>
      <c r="AG10418"/>
      <c r="AH10418"/>
      <c r="AJ10418"/>
      <c r="AK10418"/>
      <c r="AM10418"/>
      <c r="AN10418"/>
      <c r="AP10418"/>
      <c r="AQ10418"/>
      <c r="AS10418"/>
      <c r="AT10418"/>
    </row>
    <row r="10419" spans="18:46">
      <c r="R10419"/>
      <c r="S10419"/>
      <c r="U10419"/>
      <c r="V10419"/>
      <c r="X10419"/>
      <c r="Y10419"/>
      <c r="AA10419"/>
      <c r="AB10419"/>
      <c r="AD10419"/>
      <c r="AE10419"/>
      <c r="AG10419"/>
      <c r="AH10419"/>
      <c r="AJ10419"/>
      <c r="AK10419"/>
      <c r="AM10419"/>
      <c r="AN10419"/>
      <c r="AP10419"/>
      <c r="AQ10419"/>
      <c r="AS10419"/>
      <c r="AT10419"/>
    </row>
    <row r="10420" spans="18:46">
      <c r="R10420"/>
      <c r="S10420"/>
      <c r="U10420"/>
      <c r="V10420"/>
      <c r="X10420"/>
      <c r="Y10420"/>
      <c r="AA10420"/>
      <c r="AB10420"/>
      <c r="AD10420"/>
      <c r="AE10420"/>
      <c r="AG10420"/>
      <c r="AH10420"/>
      <c r="AJ10420"/>
      <c r="AK10420"/>
      <c r="AM10420"/>
      <c r="AN10420"/>
      <c r="AP10420"/>
      <c r="AQ10420"/>
      <c r="AS10420"/>
      <c r="AT10420"/>
    </row>
    <row r="10421" spans="18:46">
      <c r="R10421"/>
      <c r="S10421"/>
      <c r="U10421"/>
      <c r="V10421"/>
      <c r="X10421"/>
      <c r="Y10421"/>
      <c r="AA10421"/>
      <c r="AB10421"/>
      <c r="AD10421"/>
      <c r="AE10421"/>
      <c r="AG10421"/>
      <c r="AH10421"/>
      <c r="AJ10421"/>
      <c r="AK10421"/>
      <c r="AM10421"/>
      <c r="AN10421"/>
      <c r="AP10421"/>
      <c r="AQ10421"/>
      <c r="AS10421"/>
      <c r="AT10421"/>
    </row>
    <row r="10422" spans="18:46">
      <c r="R10422"/>
      <c r="S10422"/>
      <c r="U10422"/>
      <c r="V10422"/>
      <c r="X10422"/>
      <c r="Y10422"/>
      <c r="AA10422"/>
      <c r="AB10422"/>
      <c r="AD10422"/>
      <c r="AE10422"/>
      <c r="AG10422"/>
      <c r="AH10422"/>
      <c r="AJ10422"/>
      <c r="AK10422"/>
      <c r="AM10422"/>
      <c r="AN10422"/>
      <c r="AP10422"/>
      <c r="AQ10422"/>
      <c r="AS10422"/>
      <c r="AT10422"/>
    </row>
    <row r="10423" spans="18:46">
      <c r="R10423"/>
      <c r="S10423"/>
      <c r="U10423"/>
      <c r="V10423"/>
      <c r="X10423"/>
      <c r="Y10423"/>
      <c r="AA10423"/>
      <c r="AB10423"/>
      <c r="AD10423"/>
      <c r="AE10423"/>
      <c r="AG10423"/>
      <c r="AH10423"/>
      <c r="AJ10423"/>
      <c r="AK10423"/>
      <c r="AM10423"/>
      <c r="AN10423"/>
      <c r="AP10423"/>
      <c r="AQ10423"/>
      <c r="AS10423"/>
      <c r="AT10423"/>
    </row>
    <row r="10424" spans="18:46">
      <c r="R10424"/>
      <c r="S10424"/>
      <c r="U10424"/>
      <c r="V10424"/>
      <c r="X10424"/>
      <c r="Y10424"/>
      <c r="AA10424"/>
      <c r="AB10424"/>
      <c r="AD10424"/>
      <c r="AE10424"/>
      <c r="AG10424"/>
      <c r="AH10424"/>
      <c r="AJ10424"/>
      <c r="AK10424"/>
      <c r="AM10424"/>
      <c r="AN10424"/>
      <c r="AP10424"/>
      <c r="AQ10424"/>
      <c r="AS10424"/>
      <c r="AT10424"/>
    </row>
    <row r="10425" spans="18:46">
      <c r="R10425"/>
      <c r="S10425"/>
      <c r="U10425"/>
      <c r="V10425"/>
      <c r="X10425"/>
      <c r="Y10425"/>
      <c r="AA10425"/>
      <c r="AB10425"/>
      <c r="AD10425"/>
      <c r="AE10425"/>
      <c r="AG10425"/>
      <c r="AH10425"/>
      <c r="AJ10425"/>
      <c r="AK10425"/>
      <c r="AM10425"/>
      <c r="AN10425"/>
      <c r="AP10425"/>
      <c r="AQ10425"/>
      <c r="AS10425"/>
      <c r="AT10425"/>
    </row>
    <row r="10426" spans="18:46">
      <c r="R10426"/>
      <c r="S10426"/>
      <c r="U10426"/>
      <c r="V10426"/>
      <c r="X10426"/>
      <c r="Y10426"/>
      <c r="AA10426"/>
      <c r="AB10426"/>
      <c r="AD10426"/>
      <c r="AE10426"/>
      <c r="AG10426"/>
      <c r="AH10426"/>
      <c r="AJ10426"/>
      <c r="AK10426"/>
      <c r="AM10426"/>
      <c r="AN10426"/>
      <c r="AP10426"/>
      <c r="AQ10426"/>
      <c r="AS10426"/>
      <c r="AT10426"/>
    </row>
    <row r="10427" spans="18:46">
      <c r="R10427"/>
      <c r="S10427"/>
      <c r="U10427"/>
      <c r="V10427"/>
      <c r="X10427"/>
      <c r="Y10427"/>
      <c r="AA10427"/>
      <c r="AB10427"/>
      <c r="AD10427"/>
      <c r="AE10427"/>
      <c r="AG10427"/>
      <c r="AH10427"/>
      <c r="AJ10427"/>
      <c r="AK10427"/>
      <c r="AM10427"/>
      <c r="AN10427"/>
      <c r="AP10427"/>
      <c r="AQ10427"/>
      <c r="AS10427"/>
      <c r="AT10427"/>
    </row>
    <row r="10428" spans="18:46">
      <c r="R10428"/>
      <c r="S10428"/>
      <c r="U10428"/>
      <c r="V10428"/>
      <c r="X10428"/>
      <c r="Y10428"/>
      <c r="AA10428"/>
      <c r="AB10428"/>
      <c r="AD10428"/>
      <c r="AE10428"/>
      <c r="AG10428"/>
      <c r="AH10428"/>
      <c r="AJ10428"/>
      <c r="AK10428"/>
      <c r="AM10428"/>
      <c r="AN10428"/>
      <c r="AP10428"/>
      <c r="AQ10428"/>
      <c r="AS10428"/>
      <c r="AT10428"/>
    </row>
    <row r="10429" spans="18:46">
      <c r="R10429"/>
      <c r="S10429"/>
      <c r="U10429"/>
      <c r="V10429"/>
      <c r="X10429"/>
      <c r="Y10429"/>
      <c r="AA10429"/>
      <c r="AB10429"/>
      <c r="AD10429"/>
      <c r="AE10429"/>
      <c r="AG10429"/>
      <c r="AH10429"/>
      <c r="AJ10429"/>
      <c r="AK10429"/>
      <c r="AM10429"/>
      <c r="AN10429"/>
      <c r="AP10429"/>
      <c r="AQ10429"/>
      <c r="AS10429"/>
      <c r="AT10429"/>
    </row>
    <row r="10430" spans="18:46">
      <c r="R10430"/>
      <c r="S10430"/>
      <c r="U10430"/>
      <c r="V10430"/>
      <c r="X10430"/>
      <c r="Y10430"/>
      <c r="AA10430"/>
      <c r="AB10430"/>
      <c r="AD10430"/>
      <c r="AE10430"/>
      <c r="AG10430"/>
      <c r="AH10430"/>
      <c r="AJ10430"/>
      <c r="AK10430"/>
      <c r="AM10430"/>
      <c r="AN10430"/>
      <c r="AP10430"/>
      <c r="AQ10430"/>
      <c r="AS10430"/>
      <c r="AT10430"/>
    </row>
    <row r="10431" spans="18:46">
      <c r="R10431"/>
      <c r="S10431"/>
      <c r="U10431"/>
      <c r="V10431"/>
      <c r="X10431"/>
      <c r="Y10431"/>
      <c r="AA10431"/>
      <c r="AB10431"/>
      <c r="AD10431"/>
      <c r="AE10431"/>
      <c r="AG10431"/>
      <c r="AH10431"/>
      <c r="AJ10431"/>
      <c r="AK10431"/>
      <c r="AM10431"/>
      <c r="AN10431"/>
      <c r="AP10431"/>
      <c r="AQ10431"/>
      <c r="AS10431"/>
      <c r="AT10431"/>
    </row>
    <row r="10432" spans="18:46">
      <c r="R10432"/>
      <c r="S10432"/>
      <c r="U10432"/>
      <c r="V10432"/>
      <c r="X10432"/>
      <c r="Y10432"/>
      <c r="AA10432"/>
      <c r="AB10432"/>
      <c r="AD10432"/>
      <c r="AE10432"/>
      <c r="AG10432"/>
      <c r="AH10432"/>
      <c r="AJ10432"/>
      <c r="AK10432"/>
      <c r="AM10432"/>
      <c r="AN10432"/>
      <c r="AP10432"/>
      <c r="AQ10432"/>
      <c r="AS10432"/>
      <c r="AT10432"/>
    </row>
    <row r="10433" spans="18:46">
      <c r="R10433"/>
      <c r="S10433"/>
      <c r="U10433"/>
      <c r="V10433"/>
      <c r="X10433"/>
      <c r="Y10433"/>
      <c r="AA10433"/>
      <c r="AB10433"/>
      <c r="AD10433"/>
      <c r="AE10433"/>
      <c r="AG10433"/>
      <c r="AH10433"/>
      <c r="AJ10433"/>
      <c r="AK10433"/>
      <c r="AM10433"/>
      <c r="AN10433"/>
      <c r="AP10433"/>
      <c r="AQ10433"/>
      <c r="AS10433"/>
      <c r="AT10433"/>
    </row>
    <row r="10434" spans="18:46">
      <c r="R10434"/>
      <c r="S10434"/>
      <c r="U10434"/>
      <c r="V10434"/>
      <c r="X10434"/>
      <c r="Y10434"/>
      <c r="AA10434"/>
      <c r="AB10434"/>
      <c r="AD10434"/>
      <c r="AE10434"/>
      <c r="AG10434"/>
      <c r="AH10434"/>
      <c r="AJ10434"/>
      <c r="AK10434"/>
      <c r="AM10434"/>
      <c r="AN10434"/>
      <c r="AP10434"/>
      <c r="AQ10434"/>
      <c r="AS10434"/>
      <c r="AT10434"/>
    </row>
    <row r="10435" spans="18:46">
      <c r="R10435"/>
      <c r="S10435"/>
      <c r="U10435"/>
      <c r="V10435"/>
      <c r="X10435"/>
      <c r="Y10435"/>
      <c r="AA10435"/>
      <c r="AB10435"/>
      <c r="AD10435"/>
      <c r="AE10435"/>
      <c r="AG10435"/>
      <c r="AH10435"/>
      <c r="AJ10435"/>
      <c r="AK10435"/>
      <c r="AM10435"/>
      <c r="AN10435"/>
      <c r="AP10435"/>
      <c r="AQ10435"/>
      <c r="AS10435"/>
      <c r="AT10435"/>
    </row>
    <row r="10436" spans="18:46">
      <c r="R10436"/>
      <c r="S10436"/>
      <c r="U10436"/>
      <c r="V10436"/>
      <c r="X10436"/>
      <c r="Y10436"/>
      <c r="AA10436"/>
      <c r="AB10436"/>
      <c r="AD10436"/>
      <c r="AE10436"/>
      <c r="AG10436"/>
      <c r="AH10436"/>
      <c r="AJ10436"/>
      <c r="AK10436"/>
      <c r="AM10436"/>
      <c r="AN10436"/>
      <c r="AP10436"/>
      <c r="AQ10436"/>
      <c r="AS10436"/>
      <c r="AT10436"/>
    </row>
    <row r="10437" spans="18:46">
      <c r="R10437"/>
      <c r="S10437"/>
      <c r="U10437"/>
      <c r="V10437"/>
      <c r="X10437"/>
      <c r="Y10437"/>
      <c r="AA10437"/>
      <c r="AB10437"/>
      <c r="AD10437"/>
      <c r="AE10437"/>
      <c r="AG10437"/>
      <c r="AH10437"/>
      <c r="AJ10437"/>
      <c r="AK10437"/>
      <c r="AM10437"/>
      <c r="AN10437"/>
      <c r="AP10437"/>
      <c r="AQ10437"/>
      <c r="AS10437"/>
      <c r="AT10437"/>
    </row>
    <row r="10438" spans="18:46">
      <c r="R10438"/>
      <c r="S10438"/>
      <c r="U10438"/>
      <c r="V10438"/>
      <c r="X10438"/>
      <c r="Y10438"/>
      <c r="AA10438"/>
      <c r="AB10438"/>
      <c r="AD10438"/>
      <c r="AE10438"/>
      <c r="AG10438"/>
      <c r="AH10438"/>
      <c r="AJ10438"/>
      <c r="AK10438"/>
      <c r="AM10438"/>
      <c r="AN10438"/>
      <c r="AP10438"/>
      <c r="AQ10438"/>
      <c r="AS10438"/>
      <c r="AT10438"/>
    </row>
    <row r="10439" spans="18:46">
      <c r="R10439"/>
      <c r="S10439"/>
      <c r="U10439"/>
      <c r="V10439"/>
      <c r="X10439"/>
      <c r="Y10439"/>
      <c r="AA10439"/>
      <c r="AB10439"/>
      <c r="AD10439"/>
      <c r="AE10439"/>
      <c r="AG10439"/>
      <c r="AH10439"/>
      <c r="AJ10439"/>
      <c r="AK10439"/>
      <c r="AM10439"/>
      <c r="AN10439"/>
      <c r="AP10439"/>
      <c r="AQ10439"/>
      <c r="AS10439"/>
      <c r="AT10439"/>
    </row>
    <row r="10440" spans="18:46">
      <c r="R10440"/>
      <c r="S10440"/>
      <c r="U10440"/>
      <c r="V10440"/>
      <c r="X10440"/>
      <c r="Y10440"/>
      <c r="AA10440"/>
      <c r="AB10440"/>
      <c r="AD10440"/>
      <c r="AE10440"/>
      <c r="AG10440"/>
      <c r="AH10440"/>
      <c r="AJ10440"/>
      <c r="AK10440"/>
      <c r="AM10440"/>
      <c r="AN10440"/>
      <c r="AP10440"/>
      <c r="AQ10440"/>
      <c r="AS10440"/>
      <c r="AT10440"/>
    </row>
    <row r="10441" spans="18:46">
      <c r="R10441"/>
      <c r="S10441"/>
      <c r="U10441"/>
      <c r="V10441"/>
      <c r="X10441"/>
      <c r="Y10441"/>
      <c r="AA10441"/>
      <c r="AB10441"/>
      <c r="AD10441"/>
      <c r="AE10441"/>
      <c r="AG10441"/>
      <c r="AH10441"/>
      <c r="AJ10441"/>
      <c r="AK10441"/>
      <c r="AM10441"/>
      <c r="AN10441"/>
      <c r="AP10441"/>
      <c r="AQ10441"/>
      <c r="AS10441"/>
      <c r="AT10441"/>
    </row>
    <row r="10442" spans="18:46">
      <c r="R10442"/>
      <c r="S10442"/>
      <c r="U10442"/>
      <c r="V10442"/>
      <c r="X10442"/>
      <c r="Y10442"/>
      <c r="AA10442"/>
      <c r="AB10442"/>
      <c r="AD10442"/>
      <c r="AE10442"/>
      <c r="AG10442"/>
      <c r="AH10442"/>
      <c r="AJ10442"/>
      <c r="AK10442"/>
      <c r="AM10442"/>
      <c r="AN10442"/>
      <c r="AP10442"/>
      <c r="AQ10442"/>
      <c r="AS10442"/>
      <c r="AT10442"/>
    </row>
    <row r="10443" spans="18:46">
      <c r="R10443"/>
      <c r="S10443"/>
      <c r="U10443"/>
      <c r="V10443"/>
      <c r="X10443"/>
      <c r="Y10443"/>
      <c r="AA10443"/>
      <c r="AB10443"/>
      <c r="AD10443"/>
      <c r="AE10443"/>
      <c r="AG10443"/>
      <c r="AH10443"/>
      <c r="AJ10443"/>
      <c r="AK10443"/>
      <c r="AM10443"/>
      <c r="AN10443"/>
      <c r="AP10443"/>
      <c r="AQ10443"/>
      <c r="AS10443"/>
      <c r="AT10443"/>
    </row>
    <row r="10444" spans="18:46">
      <c r="R10444"/>
      <c r="S10444"/>
      <c r="U10444"/>
      <c r="V10444"/>
      <c r="X10444"/>
      <c r="Y10444"/>
      <c r="AA10444"/>
      <c r="AB10444"/>
      <c r="AD10444"/>
      <c r="AE10444"/>
      <c r="AG10444"/>
      <c r="AH10444"/>
      <c r="AJ10444"/>
      <c r="AK10444"/>
      <c r="AM10444"/>
      <c r="AN10444"/>
      <c r="AP10444"/>
      <c r="AQ10444"/>
      <c r="AS10444"/>
      <c r="AT10444"/>
    </row>
    <row r="10445" spans="18:46">
      <c r="R10445"/>
      <c r="S10445"/>
      <c r="U10445"/>
      <c r="V10445"/>
      <c r="X10445"/>
      <c r="Y10445"/>
      <c r="AA10445"/>
      <c r="AB10445"/>
      <c r="AD10445"/>
      <c r="AE10445"/>
      <c r="AG10445"/>
      <c r="AH10445"/>
      <c r="AJ10445"/>
      <c r="AK10445"/>
      <c r="AM10445"/>
      <c r="AN10445"/>
      <c r="AP10445"/>
      <c r="AQ10445"/>
      <c r="AS10445"/>
      <c r="AT10445"/>
    </row>
    <row r="10446" spans="18:46">
      <c r="R10446"/>
      <c r="S10446"/>
      <c r="U10446"/>
      <c r="V10446"/>
      <c r="X10446"/>
      <c r="Y10446"/>
      <c r="AA10446"/>
      <c r="AB10446"/>
      <c r="AD10446"/>
      <c r="AE10446"/>
      <c r="AG10446"/>
      <c r="AH10446"/>
      <c r="AJ10446"/>
      <c r="AK10446"/>
      <c r="AM10446"/>
      <c r="AN10446"/>
      <c r="AP10446"/>
      <c r="AQ10446"/>
      <c r="AS10446"/>
      <c r="AT10446"/>
    </row>
    <row r="10447" spans="18:46">
      <c r="R10447"/>
      <c r="S10447"/>
      <c r="U10447"/>
      <c r="V10447"/>
      <c r="X10447"/>
      <c r="Y10447"/>
      <c r="AA10447"/>
      <c r="AB10447"/>
      <c r="AD10447"/>
      <c r="AE10447"/>
      <c r="AG10447"/>
      <c r="AH10447"/>
      <c r="AJ10447"/>
      <c r="AK10447"/>
      <c r="AM10447"/>
      <c r="AN10447"/>
      <c r="AP10447"/>
      <c r="AQ10447"/>
      <c r="AS10447"/>
      <c r="AT10447"/>
    </row>
    <row r="10448" spans="18:46">
      <c r="R10448"/>
      <c r="S10448"/>
      <c r="U10448"/>
      <c r="V10448"/>
      <c r="X10448"/>
      <c r="Y10448"/>
      <c r="AA10448"/>
      <c r="AB10448"/>
      <c r="AD10448"/>
      <c r="AE10448"/>
      <c r="AG10448"/>
      <c r="AH10448"/>
      <c r="AJ10448"/>
      <c r="AK10448"/>
      <c r="AM10448"/>
      <c r="AN10448"/>
      <c r="AP10448"/>
      <c r="AQ10448"/>
      <c r="AS10448"/>
      <c r="AT10448"/>
    </row>
    <row r="10449" spans="18:46">
      <c r="R10449"/>
      <c r="S10449"/>
      <c r="U10449"/>
      <c r="V10449"/>
      <c r="X10449"/>
      <c r="Y10449"/>
      <c r="AA10449"/>
      <c r="AB10449"/>
      <c r="AD10449"/>
      <c r="AE10449"/>
      <c r="AG10449"/>
      <c r="AH10449"/>
      <c r="AJ10449"/>
      <c r="AK10449"/>
      <c r="AM10449"/>
      <c r="AN10449"/>
      <c r="AP10449"/>
      <c r="AQ10449"/>
      <c r="AS10449"/>
      <c r="AT10449"/>
    </row>
    <row r="10450" spans="18:46">
      <c r="R10450"/>
      <c r="S10450"/>
      <c r="U10450"/>
      <c r="V10450"/>
      <c r="X10450"/>
      <c r="Y10450"/>
      <c r="AA10450"/>
      <c r="AB10450"/>
      <c r="AD10450"/>
      <c r="AE10450"/>
      <c r="AG10450"/>
      <c r="AH10450"/>
      <c r="AJ10450"/>
      <c r="AK10450"/>
      <c r="AM10450"/>
      <c r="AN10450"/>
      <c r="AP10450"/>
      <c r="AQ10450"/>
      <c r="AS10450"/>
      <c r="AT10450"/>
    </row>
    <row r="10451" spans="18:46">
      <c r="R10451"/>
      <c r="S10451"/>
      <c r="U10451"/>
      <c r="V10451"/>
      <c r="X10451"/>
      <c r="Y10451"/>
      <c r="AA10451"/>
      <c r="AB10451"/>
      <c r="AD10451"/>
      <c r="AE10451"/>
      <c r="AG10451"/>
      <c r="AH10451"/>
      <c r="AJ10451"/>
      <c r="AK10451"/>
      <c r="AM10451"/>
      <c r="AN10451"/>
      <c r="AP10451"/>
      <c r="AQ10451"/>
      <c r="AS10451"/>
      <c r="AT10451"/>
    </row>
    <row r="10452" spans="18:46">
      <c r="R10452"/>
      <c r="S10452"/>
      <c r="U10452"/>
      <c r="V10452"/>
      <c r="X10452"/>
      <c r="Y10452"/>
      <c r="AA10452"/>
      <c r="AB10452"/>
      <c r="AD10452"/>
      <c r="AE10452"/>
      <c r="AG10452"/>
      <c r="AH10452"/>
      <c r="AJ10452"/>
      <c r="AK10452"/>
      <c r="AM10452"/>
      <c r="AN10452"/>
      <c r="AP10452"/>
      <c r="AQ10452"/>
      <c r="AS10452"/>
      <c r="AT10452"/>
    </row>
    <row r="10453" spans="18:46">
      <c r="R10453"/>
      <c r="S10453"/>
      <c r="U10453"/>
      <c r="V10453"/>
      <c r="X10453"/>
      <c r="Y10453"/>
      <c r="AA10453"/>
      <c r="AB10453"/>
      <c r="AD10453"/>
      <c r="AE10453"/>
      <c r="AG10453"/>
      <c r="AH10453"/>
      <c r="AJ10453"/>
      <c r="AK10453"/>
      <c r="AM10453"/>
      <c r="AN10453"/>
      <c r="AP10453"/>
      <c r="AQ10453"/>
      <c r="AS10453"/>
      <c r="AT10453"/>
    </row>
    <row r="10454" spans="18:46">
      <c r="R10454"/>
      <c r="S10454"/>
      <c r="U10454"/>
      <c r="V10454"/>
      <c r="X10454"/>
      <c r="Y10454"/>
      <c r="AA10454"/>
      <c r="AB10454"/>
      <c r="AD10454"/>
      <c r="AE10454"/>
      <c r="AG10454"/>
      <c r="AH10454"/>
      <c r="AJ10454"/>
      <c r="AK10454"/>
      <c r="AM10454"/>
      <c r="AN10454"/>
      <c r="AP10454"/>
      <c r="AQ10454"/>
      <c r="AS10454"/>
      <c r="AT10454"/>
    </row>
    <row r="10455" spans="18:46">
      <c r="R10455"/>
      <c r="S10455"/>
      <c r="U10455"/>
      <c r="V10455"/>
      <c r="X10455"/>
      <c r="Y10455"/>
      <c r="AA10455"/>
      <c r="AB10455"/>
      <c r="AD10455"/>
      <c r="AE10455"/>
      <c r="AG10455"/>
      <c r="AH10455"/>
      <c r="AJ10455"/>
      <c r="AK10455"/>
      <c r="AM10455"/>
      <c r="AN10455"/>
      <c r="AP10455"/>
      <c r="AQ10455"/>
      <c r="AS10455"/>
      <c r="AT10455"/>
    </row>
    <row r="10456" spans="18:46">
      <c r="R10456"/>
      <c r="S10456"/>
      <c r="U10456"/>
      <c r="V10456"/>
      <c r="X10456"/>
      <c r="Y10456"/>
      <c r="AA10456"/>
      <c r="AB10456"/>
      <c r="AD10456"/>
      <c r="AE10456"/>
      <c r="AG10456"/>
      <c r="AH10456"/>
      <c r="AJ10456"/>
      <c r="AK10456"/>
      <c r="AM10456"/>
      <c r="AN10456"/>
      <c r="AP10456"/>
      <c r="AQ10456"/>
      <c r="AS10456"/>
      <c r="AT10456"/>
    </row>
    <row r="10457" spans="18:46">
      <c r="R10457"/>
      <c r="S10457"/>
      <c r="U10457"/>
      <c r="V10457"/>
      <c r="X10457"/>
      <c r="Y10457"/>
      <c r="AA10457"/>
      <c r="AB10457"/>
      <c r="AD10457"/>
      <c r="AE10457"/>
      <c r="AG10457"/>
      <c r="AH10457"/>
      <c r="AJ10457"/>
      <c r="AK10457"/>
      <c r="AM10457"/>
      <c r="AN10457"/>
      <c r="AP10457"/>
      <c r="AQ10457"/>
      <c r="AS10457"/>
      <c r="AT10457"/>
    </row>
    <row r="10458" spans="18:46">
      <c r="R10458"/>
      <c r="S10458"/>
      <c r="U10458"/>
      <c r="V10458"/>
      <c r="X10458"/>
      <c r="Y10458"/>
      <c r="AA10458"/>
      <c r="AB10458"/>
      <c r="AD10458"/>
      <c r="AE10458"/>
      <c r="AG10458"/>
      <c r="AH10458"/>
      <c r="AJ10458"/>
      <c r="AK10458"/>
      <c r="AM10458"/>
      <c r="AN10458"/>
      <c r="AP10458"/>
      <c r="AQ10458"/>
      <c r="AS10458"/>
      <c r="AT10458"/>
    </row>
    <row r="10459" spans="18:46">
      <c r="R10459"/>
      <c r="S10459"/>
      <c r="U10459"/>
      <c r="V10459"/>
      <c r="X10459"/>
      <c r="Y10459"/>
      <c r="AA10459"/>
      <c r="AB10459"/>
      <c r="AD10459"/>
      <c r="AE10459"/>
      <c r="AG10459"/>
      <c r="AH10459"/>
      <c r="AJ10459"/>
      <c r="AK10459"/>
      <c r="AM10459"/>
      <c r="AN10459"/>
      <c r="AP10459"/>
      <c r="AQ10459"/>
      <c r="AS10459"/>
      <c r="AT10459"/>
    </row>
    <row r="10460" spans="18:46">
      <c r="R10460"/>
      <c r="S10460"/>
      <c r="U10460"/>
      <c r="V10460"/>
      <c r="X10460"/>
      <c r="Y10460"/>
      <c r="AA10460"/>
      <c r="AB10460"/>
      <c r="AD10460"/>
      <c r="AE10460"/>
      <c r="AG10460"/>
      <c r="AH10460"/>
      <c r="AJ10460"/>
      <c r="AK10460"/>
      <c r="AM10460"/>
      <c r="AN10460"/>
      <c r="AP10460"/>
      <c r="AQ10460"/>
      <c r="AS10460"/>
      <c r="AT10460"/>
    </row>
    <row r="10461" spans="18:46">
      <c r="R10461"/>
      <c r="S10461"/>
      <c r="U10461"/>
      <c r="V10461"/>
      <c r="X10461"/>
      <c r="Y10461"/>
      <c r="AA10461"/>
      <c r="AB10461"/>
      <c r="AD10461"/>
      <c r="AE10461"/>
      <c r="AG10461"/>
      <c r="AH10461"/>
      <c r="AJ10461"/>
      <c r="AK10461"/>
      <c r="AM10461"/>
      <c r="AN10461"/>
      <c r="AP10461"/>
      <c r="AQ10461"/>
      <c r="AS10461"/>
      <c r="AT10461"/>
    </row>
    <row r="10462" spans="18:46">
      <c r="R10462"/>
      <c r="S10462"/>
      <c r="U10462"/>
      <c r="V10462"/>
      <c r="X10462"/>
      <c r="Y10462"/>
      <c r="AA10462"/>
      <c r="AB10462"/>
      <c r="AD10462"/>
      <c r="AE10462"/>
      <c r="AG10462"/>
      <c r="AH10462"/>
      <c r="AJ10462"/>
      <c r="AK10462"/>
      <c r="AM10462"/>
      <c r="AN10462"/>
      <c r="AP10462"/>
      <c r="AQ10462"/>
      <c r="AS10462"/>
      <c r="AT10462"/>
    </row>
    <row r="10463" spans="18:46">
      <c r="R10463"/>
      <c r="S10463"/>
      <c r="U10463"/>
      <c r="V10463"/>
      <c r="X10463"/>
      <c r="Y10463"/>
      <c r="AA10463"/>
      <c r="AB10463"/>
      <c r="AD10463"/>
      <c r="AE10463"/>
      <c r="AG10463"/>
      <c r="AH10463"/>
      <c r="AJ10463"/>
      <c r="AK10463"/>
      <c r="AM10463"/>
      <c r="AN10463"/>
      <c r="AP10463"/>
      <c r="AQ10463"/>
      <c r="AS10463"/>
      <c r="AT10463"/>
    </row>
    <row r="10464" spans="18:46">
      <c r="R10464"/>
      <c r="S10464"/>
      <c r="U10464"/>
      <c r="V10464"/>
      <c r="X10464"/>
      <c r="Y10464"/>
      <c r="AA10464"/>
      <c r="AB10464"/>
      <c r="AD10464"/>
      <c r="AE10464"/>
      <c r="AG10464"/>
      <c r="AH10464"/>
      <c r="AJ10464"/>
      <c r="AK10464"/>
      <c r="AM10464"/>
      <c r="AN10464"/>
      <c r="AP10464"/>
      <c r="AQ10464"/>
      <c r="AS10464"/>
      <c r="AT10464"/>
    </row>
    <row r="10465" spans="18:46">
      <c r="R10465"/>
      <c r="S10465"/>
      <c r="U10465"/>
      <c r="V10465"/>
      <c r="X10465"/>
      <c r="Y10465"/>
      <c r="AA10465"/>
      <c r="AB10465"/>
      <c r="AD10465"/>
      <c r="AE10465"/>
      <c r="AG10465"/>
      <c r="AH10465"/>
      <c r="AJ10465"/>
      <c r="AK10465"/>
      <c r="AM10465"/>
      <c r="AN10465"/>
      <c r="AP10465"/>
      <c r="AQ10465"/>
      <c r="AS10465"/>
      <c r="AT10465"/>
    </row>
    <row r="10466" spans="18:46">
      <c r="R10466"/>
      <c r="S10466"/>
      <c r="U10466"/>
      <c r="V10466"/>
      <c r="X10466"/>
      <c r="Y10466"/>
      <c r="AA10466"/>
      <c r="AB10466"/>
      <c r="AD10466"/>
      <c r="AE10466"/>
      <c r="AG10466"/>
      <c r="AH10466"/>
      <c r="AJ10466"/>
      <c r="AK10466"/>
      <c r="AM10466"/>
      <c r="AN10466"/>
      <c r="AP10466"/>
      <c r="AQ10466"/>
      <c r="AS10466"/>
      <c r="AT10466"/>
    </row>
    <row r="10467" spans="18:46">
      <c r="R10467"/>
      <c r="S10467"/>
      <c r="U10467"/>
      <c r="V10467"/>
      <c r="X10467"/>
      <c r="Y10467"/>
      <c r="AA10467"/>
      <c r="AB10467"/>
      <c r="AD10467"/>
      <c r="AE10467"/>
      <c r="AG10467"/>
      <c r="AH10467"/>
      <c r="AJ10467"/>
      <c r="AK10467"/>
      <c r="AM10467"/>
      <c r="AN10467"/>
      <c r="AP10467"/>
      <c r="AQ10467"/>
      <c r="AS10467"/>
      <c r="AT10467"/>
    </row>
    <row r="10468" spans="18:46">
      <c r="R10468"/>
      <c r="S10468"/>
      <c r="U10468"/>
      <c r="V10468"/>
      <c r="X10468"/>
      <c r="Y10468"/>
      <c r="AA10468"/>
      <c r="AB10468"/>
      <c r="AD10468"/>
      <c r="AE10468"/>
      <c r="AG10468"/>
      <c r="AH10468"/>
      <c r="AJ10468"/>
      <c r="AK10468"/>
      <c r="AM10468"/>
      <c r="AN10468"/>
      <c r="AP10468"/>
      <c r="AQ10468"/>
      <c r="AS10468"/>
      <c r="AT10468"/>
    </row>
    <row r="10469" spans="18:46">
      <c r="R10469"/>
      <c r="S10469"/>
      <c r="U10469"/>
      <c r="V10469"/>
      <c r="X10469"/>
      <c r="Y10469"/>
      <c r="AA10469"/>
      <c r="AB10469"/>
      <c r="AD10469"/>
      <c r="AE10469"/>
      <c r="AG10469"/>
      <c r="AH10469"/>
      <c r="AJ10469"/>
      <c r="AK10469"/>
      <c r="AM10469"/>
      <c r="AN10469"/>
      <c r="AP10469"/>
      <c r="AQ10469"/>
      <c r="AS10469"/>
      <c r="AT10469"/>
    </row>
    <row r="10470" spans="18:46">
      <c r="R10470"/>
      <c r="S10470"/>
      <c r="U10470"/>
      <c r="V10470"/>
      <c r="X10470"/>
      <c r="Y10470"/>
      <c r="AA10470"/>
      <c r="AB10470"/>
      <c r="AD10470"/>
      <c r="AE10470"/>
      <c r="AG10470"/>
      <c r="AH10470"/>
      <c r="AJ10470"/>
      <c r="AK10470"/>
      <c r="AM10470"/>
      <c r="AN10470"/>
      <c r="AP10470"/>
      <c r="AQ10470"/>
      <c r="AS10470"/>
      <c r="AT10470"/>
    </row>
    <row r="10471" spans="18:46">
      <c r="R10471"/>
      <c r="S10471"/>
      <c r="U10471"/>
      <c r="V10471"/>
      <c r="X10471"/>
      <c r="Y10471"/>
      <c r="AA10471"/>
      <c r="AB10471"/>
      <c r="AD10471"/>
      <c r="AE10471"/>
      <c r="AG10471"/>
      <c r="AH10471"/>
      <c r="AJ10471"/>
      <c r="AK10471"/>
      <c r="AM10471"/>
      <c r="AN10471"/>
      <c r="AP10471"/>
      <c r="AQ10471"/>
      <c r="AS10471"/>
      <c r="AT10471"/>
    </row>
    <row r="10472" spans="18:46">
      <c r="R10472"/>
      <c r="S10472"/>
      <c r="U10472"/>
      <c r="V10472"/>
      <c r="X10472"/>
      <c r="Y10472"/>
      <c r="AA10472"/>
      <c r="AB10472"/>
      <c r="AD10472"/>
      <c r="AE10472"/>
      <c r="AG10472"/>
      <c r="AH10472"/>
      <c r="AJ10472"/>
      <c r="AK10472"/>
      <c r="AM10472"/>
      <c r="AN10472"/>
      <c r="AP10472"/>
      <c r="AQ10472"/>
      <c r="AS10472"/>
      <c r="AT10472"/>
    </row>
    <row r="10473" spans="18:46">
      <c r="R10473"/>
      <c r="S10473"/>
      <c r="U10473"/>
      <c r="V10473"/>
      <c r="X10473"/>
      <c r="Y10473"/>
      <c r="AA10473"/>
      <c r="AB10473"/>
      <c r="AD10473"/>
      <c r="AE10473"/>
      <c r="AG10473"/>
      <c r="AH10473"/>
      <c r="AJ10473"/>
      <c r="AK10473"/>
      <c r="AM10473"/>
      <c r="AN10473"/>
      <c r="AP10473"/>
      <c r="AQ10473"/>
      <c r="AS10473"/>
      <c r="AT10473"/>
    </row>
    <row r="10474" spans="18:46">
      <c r="R10474"/>
      <c r="S10474"/>
      <c r="U10474"/>
      <c r="V10474"/>
      <c r="X10474"/>
      <c r="Y10474"/>
      <c r="AA10474"/>
      <c r="AB10474"/>
      <c r="AD10474"/>
      <c r="AE10474"/>
      <c r="AG10474"/>
      <c r="AH10474"/>
      <c r="AJ10474"/>
      <c r="AK10474"/>
      <c r="AM10474"/>
      <c r="AN10474"/>
      <c r="AP10474"/>
      <c r="AQ10474"/>
      <c r="AS10474"/>
      <c r="AT10474"/>
    </row>
    <row r="10475" spans="18:46">
      <c r="R10475"/>
      <c r="S10475"/>
      <c r="U10475"/>
      <c r="V10475"/>
      <c r="X10475"/>
      <c r="Y10475"/>
      <c r="AA10475"/>
      <c r="AB10475"/>
      <c r="AD10475"/>
      <c r="AE10475"/>
      <c r="AG10475"/>
      <c r="AH10475"/>
      <c r="AJ10475"/>
      <c r="AK10475"/>
      <c r="AM10475"/>
      <c r="AN10475"/>
      <c r="AP10475"/>
      <c r="AQ10475"/>
      <c r="AS10475"/>
      <c r="AT10475"/>
    </row>
    <row r="10476" spans="18:46">
      <c r="R10476"/>
      <c r="S10476"/>
      <c r="U10476"/>
      <c r="V10476"/>
      <c r="X10476"/>
      <c r="Y10476"/>
      <c r="AA10476"/>
      <c r="AB10476"/>
      <c r="AD10476"/>
      <c r="AE10476"/>
      <c r="AG10476"/>
      <c r="AH10476"/>
      <c r="AJ10476"/>
      <c r="AK10476"/>
      <c r="AM10476"/>
      <c r="AN10476"/>
      <c r="AP10476"/>
      <c r="AQ10476"/>
      <c r="AS10476"/>
      <c r="AT10476"/>
    </row>
    <row r="10477" spans="18:46">
      <c r="R10477"/>
      <c r="S10477"/>
      <c r="U10477"/>
      <c r="V10477"/>
      <c r="X10477"/>
      <c r="Y10477"/>
      <c r="AA10477"/>
      <c r="AB10477"/>
      <c r="AD10477"/>
      <c r="AE10477"/>
      <c r="AG10477"/>
      <c r="AH10477"/>
      <c r="AJ10477"/>
      <c r="AK10477"/>
      <c r="AM10477"/>
      <c r="AN10477"/>
      <c r="AP10477"/>
      <c r="AQ10477"/>
      <c r="AS10477"/>
      <c r="AT10477"/>
    </row>
    <row r="10478" spans="18:46">
      <c r="R10478"/>
      <c r="S10478"/>
      <c r="U10478"/>
      <c r="V10478"/>
      <c r="X10478"/>
      <c r="Y10478"/>
      <c r="AA10478"/>
      <c r="AB10478"/>
      <c r="AD10478"/>
      <c r="AE10478"/>
      <c r="AG10478"/>
      <c r="AH10478"/>
      <c r="AJ10478"/>
      <c r="AK10478"/>
      <c r="AM10478"/>
      <c r="AN10478"/>
      <c r="AP10478"/>
      <c r="AQ10478"/>
      <c r="AS10478"/>
      <c r="AT10478"/>
    </row>
    <row r="10479" spans="18:46">
      <c r="R10479"/>
      <c r="S10479"/>
      <c r="U10479"/>
      <c r="V10479"/>
      <c r="X10479"/>
      <c r="Y10479"/>
      <c r="AA10479"/>
      <c r="AB10479"/>
      <c r="AD10479"/>
      <c r="AE10479"/>
      <c r="AG10479"/>
      <c r="AH10479"/>
      <c r="AJ10479"/>
      <c r="AK10479"/>
      <c r="AM10479"/>
      <c r="AN10479"/>
      <c r="AP10479"/>
      <c r="AQ10479"/>
      <c r="AS10479"/>
      <c r="AT10479"/>
    </row>
    <row r="10480" spans="18:46">
      <c r="R10480"/>
      <c r="S10480"/>
      <c r="U10480"/>
      <c r="V10480"/>
      <c r="X10480"/>
      <c r="Y10480"/>
      <c r="AA10480"/>
      <c r="AB10480"/>
      <c r="AD10480"/>
      <c r="AE10480"/>
      <c r="AG10480"/>
      <c r="AH10480"/>
      <c r="AJ10480"/>
      <c r="AK10480"/>
      <c r="AM10480"/>
      <c r="AN10480"/>
      <c r="AP10480"/>
      <c r="AQ10480"/>
      <c r="AS10480"/>
      <c r="AT10480"/>
    </row>
    <row r="10481" spans="18:46">
      <c r="R10481"/>
      <c r="S10481"/>
      <c r="U10481"/>
      <c r="V10481"/>
      <c r="X10481"/>
      <c r="Y10481"/>
      <c r="AA10481"/>
      <c r="AB10481"/>
      <c r="AD10481"/>
      <c r="AE10481"/>
      <c r="AG10481"/>
      <c r="AH10481"/>
      <c r="AJ10481"/>
      <c r="AK10481"/>
      <c r="AM10481"/>
      <c r="AN10481"/>
      <c r="AP10481"/>
      <c r="AQ10481"/>
      <c r="AS10481"/>
      <c r="AT10481"/>
    </row>
    <row r="10482" spans="18:46">
      <c r="R10482"/>
      <c r="S10482"/>
      <c r="U10482"/>
      <c r="V10482"/>
      <c r="X10482"/>
      <c r="Y10482"/>
      <c r="AA10482"/>
      <c r="AB10482"/>
      <c r="AD10482"/>
      <c r="AE10482"/>
      <c r="AG10482"/>
      <c r="AH10482"/>
      <c r="AJ10482"/>
      <c r="AK10482"/>
      <c r="AM10482"/>
      <c r="AN10482"/>
      <c r="AP10482"/>
      <c r="AQ10482"/>
      <c r="AS10482"/>
      <c r="AT10482"/>
    </row>
    <row r="10483" spans="18:46">
      <c r="R10483"/>
      <c r="S10483"/>
      <c r="U10483"/>
      <c r="V10483"/>
      <c r="X10483"/>
      <c r="Y10483"/>
      <c r="AA10483"/>
      <c r="AB10483"/>
      <c r="AD10483"/>
      <c r="AE10483"/>
      <c r="AG10483"/>
      <c r="AH10483"/>
      <c r="AJ10483"/>
      <c r="AK10483"/>
      <c r="AM10483"/>
      <c r="AN10483"/>
      <c r="AP10483"/>
      <c r="AQ10483"/>
      <c r="AS10483"/>
      <c r="AT10483"/>
    </row>
    <row r="10484" spans="18:46">
      <c r="R10484"/>
      <c r="S10484"/>
      <c r="U10484"/>
      <c r="V10484"/>
      <c r="X10484"/>
      <c r="Y10484"/>
      <c r="AA10484"/>
      <c r="AB10484"/>
      <c r="AD10484"/>
      <c r="AE10484"/>
      <c r="AG10484"/>
      <c r="AH10484"/>
      <c r="AJ10484"/>
      <c r="AK10484"/>
      <c r="AM10484"/>
      <c r="AN10484"/>
      <c r="AP10484"/>
      <c r="AQ10484"/>
      <c r="AS10484"/>
      <c r="AT10484"/>
    </row>
    <row r="10485" spans="18:46">
      <c r="R10485"/>
      <c r="S10485"/>
      <c r="U10485"/>
      <c r="V10485"/>
      <c r="X10485"/>
      <c r="Y10485"/>
      <c r="AA10485"/>
      <c r="AB10485"/>
      <c r="AD10485"/>
      <c r="AE10485"/>
      <c r="AG10485"/>
      <c r="AH10485"/>
      <c r="AJ10485"/>
      <c r="AK10485"/>
      <c r="AM10485"/>
      <c r="AN10485"/>
      <c r="AP10485"/>
      <c r="AQ10485"/>
      <c r="AS10485"/>
      <c r="AT10485"/>
    </row>
    <row r="10486" spans="18:46">
      <c r="R10486"/>
      <c r="S10486"/>
      <c r="U10486"/>
      <c r="V10486"/>
      <c r="X10486"/>
      <c r="Y10486"/>
      <c r="AA10486"/>
      <c r="AB10486"/>
      <c r="AD10486"/>
      <c r="AE10486"/>
      <c r="AG10486"/>
      <c r="AH10486"/>
      <c r="AJ10486"/>
      <c r="AK10486"/>
      <c r="AM10486"/>
      <c r="AN10486"/>
      <c r="AP10486"/>
      <c r="AQ10486"/>
      <c r="AS10486"/>
      <c r="AT10486"/>
    </row>
    <row r="10487" spans="18:46">
      <c r="R10487"/>
      <c r="S10487"/>
      <c r="U10487"/>
      <c r="V10487"/>
      <c r="X10487"/>
      <c r="Y10487"/>
      <c r="AA10487"/>
      <c r="AB10487"/>
      <c r="AD10487"/>
      <c r="AE10487"/>
      <c r="AG10487"/>
      <c r="AH10487"/>
      <c r="AJ10487"/>
      <c r="AK10487"/>
      <c r="AM10487"/>
      <c r="AN10487"/>
      <c r="AP10487"/>
      <c r="AQ10487"/>
      <c r="AS10487"/>
      <c r="AT10487"/>
    </row>
    <row r="10488" spans="18:46">
      <c r="R10488"/>
      <c r="S10488"/>
      <c r="U10488"/>
      <c r="V10488"/>
      <c r="X10488"/>
      <c r="Y10488"/>
      <c r="AA10488"/>
      <c r="AB10488"/>
      <c r="AD10488"/>
      <c r="AE10488"/>
      <c r="AG10488"/>
      <c r="AH10488"/>
      <c r="AJ10488"/>
      <c r="AK10488"/>
      <c r="AM10488"/>
      <c r="AN10488"/>
      <c r="AP10488"/>
      <c r="AQ10488"/>
      <c r="AS10488"/>
      <c r="AT10488"/>
    </row>
    <row r="10489" spans="18:46">
      <c r="R10489"/>
      <c r="S10489"/>
      <c r="U10489"/>
      <c r="V10489"/>
      <c r="X10489"/>
      <c r="Y10489"/>
      <c r="AA10489"/>
      <c r="AB10489"/>
      <c r="AD10489"/>
      <c r="AE10489"/>
      <c r="AG10489"/>
      <c r="AH10489"/>
      <c r="AJ10489"/>
      <c r="AK10489"/>
      <c r="AM10489"/>
      <c r="AN10489"/>
      <c r="AP10489"/>
      <c r="AQ10489"/>
      <c r="AS10489"/>
      <c r="AT10489"/>
    </row>
    <row r="10490" spans="18:46">
      <c r="R10490"/>
      <c r="S10490"/>
      <c r="U10490"/>
      <c r="V10490"/>
      <c r="X10490"/>
      <c r="Y10490"/>
      <c r="AA10490"/>
      <c r="AB10490"/>
      <c r="AD10490"/>
      <c r="AE10490"/>
      <c r="AG10490"/>
      <c r="AH10490"/>
      <c r="AJ10490"/>
      <c r="AK10490"/>
      <c r="AM10490"/>
      <c r="AN10490"/>
      <c r="AP10490"/>
      <c r="AQ10490"/>
      <c r="AS10490"/>
      <c r="AT10490"/>
    </row>
    <row r="10491" spans="18:46">
      <c r="R10491"/>
      <c r="S10491"/>
      <c r="U10491"/>
      <c r="V10491"/>
      <c r="X10491"/>
      <c r="Y10491"/>
      <c r="AA10491"/>
      <c r="AB10491"/>
      <c r="AD10491"/>
      <c r="AE10491"/>
      <c r="AG10491"/>
      <c r="AH10491"/>
      <c r="AJ10491"/>
      <c r="AK10491"/>
      <c r="AM10491"/>
      <c r="AN10491"/>
      <c r="AP10491"/>
      <c r="AQ10491"/>
      <c r="AS10491"/>
      <c r="AT10491"/>
    </row>
    <row r="10492" spans="18:46">
      <c r="R10492"/>
      <c r="S10492"/>
      <c r="U10492"/>
      <c r="V10492"/>
      <c r="X10492"/>
      <c r="Y10492"/>
      <c r="AA10492"/>
      <c r="AB10492"/>
      <c r="AD10492"/>
      <c r="AE10492"/>
      <c r="AG10492"/>
      <c r="AH10492"/>
      <c r="AJ10492"/>
      <c r="AK10492"/>
      <c r="AM10492"/>
      <c r="AN10492"/>
      <c r="AP10492"/>
      <c r="AQ10492"/>
      <c r="AS10492"/>
      <c r="AT10492"/>
    </row>
    <row r="10493" spans="18:46">
      <c r="R10493"/>
      <c r="S10493"/>
      <c r="U10493"/>
      <c r="V10493"/>
      <c r="X10493"/>
      <c r="Y10493"/>
      <c r="AA10493"/>
      <c r="AB10493"/>
      <c r="AD10493"/>
      <c r="AE10493"/>
      <c r="AG10493"/>
      <c r="AH10493"/>
      <c r="AJ10493"/>
      <c r="AK10493"/>
      <c r="AM10493"/>
      <c r="AN10493"/>
      <c r="AP10493"/>
      <c r="AQ10493"/>
      <c r="AS10493"/>
      <c r="AT10493"/>
    </row>
    <row r="10494" spans="18:46">
      <c r="R10494"/>
      <c r="S10494"/>
      <c r="U10494"/>
      <c r="V10494"/>
      <c r="X10494"/>
      <c r="Y10494"/>
      <c r="AA10494"/>
      <c r="AB10494"/>
      <c r="AD10494"/>
      <c r="AE10494"/>
      <c r="AG10494"/>
      <c r="AH10494"/>
      <c r="AJ10494"/>
      <c r="AK10494"/>
      <c r="AM10494"/>
      <c r="AN10494"/>
      <c r="AP10494"/>
      <c r="AQ10494"/>
      <c r="AS10494"/>
      <c r="AT10494"/>
    </row>
    <row r="10495" spans="18:46">
      <c r="R10495"/>
      <c r="S10495"/>
      <c r="U10495"/>
      <c r="V10495"/>
      <c r="X10495"/>
      <c r="Y10495"/>
      <c r="AA10495"/>
      <c r="AB10495"/>
      <c r="AD10495"/>
      <c r="AE10495"/>
      <c r="AG10495"/>
      <c r="AH10495"/>
      <c r="AJ10495"/>
      <c r="AK10495"/>
      <c r="AM10495"/>
      <c r="AN10495"/>
      <c r="AP10495"/>
      <c r="AQ10495"/>
      <c r="AS10495"/>
      <c r="AT10495"/>
    </row>
    <row r="10496" spans="18:46">
      <c r="R10496"/>
      <c r="S10496"/>
      <c r="U10496"/>
      <c r="V10496"/>
      <c r="X10496"/>
      <c r="Y10496"/>
      <c r="AA10496"/>
      <c r="AB10496"/>
      <c r="AD10496"/>
      <c r="AE10496"/>
      <c r="AG10496"/>
      <c r="AH10496"/>
      <c r="AJ10496"/>
      <c r="AK10496"/>
      <c r="AM10496"/>
      <c r="AN10496"/>
      <c r="AP10496"/>
      <c r="AQ10496"/>
      <c r="AS10496"/>
      <c r="AT10496"/>
    </row>
    <row r="10497" spans="18:46">
      <c r="R10497"/>
      <c r="S10497"/>
      <c r="U10497"/>
      <c r="V10497"/>
      <c r="X10497"/>
      <c r="Y10497"/>
      <c r="AA10497"/>
      <c r="AB10497"/>
      <c r="AD10497"/>
      <c r="AE10497"/>
      <c r="AG10497"/>
      <c r="AH10497"/>
      <c r="AJ10497"/>
      <c r="AK10497"/>
      <c r="AM10497"/>
      <c r="AN10497"/>
      <c r="AP10497"/>
      <c r="AQ10497"/>
      <c r="AS10497"/>
      <c r="AT10497"/>
    </row>
    <row r="10498" spans="18:46">
      <c r="R10498"/>
      <c r="S10498"/>
      <c r="U10498"/>
      <c r="V10498"/>
      <c r="X10498"/>
      <c r="Y10498"/>
      <c r="AA10498"/>
      <c r="AB10498"/>
      <c r="AD10498"/>
      <c r="AE10498"/>
      <c r="AG10498"/>
      <c r="AH10498"/>
      <c r="AJ10498"/>
      <c r="AK10498"/>
      <c r="AM10498"/>
      <c r="AN10498"/>
      <c r="AP10498"/>
      <c r="AQ10498"/>
      <c r="AS10498"/>
      <c r="AT10498"/>
    </row>
    <row r="10499" spans="18:46">
      <c r="R10499"/>
      <c r="S10499"/>
      <c r="U10499"/>
      <c r="V10499"/>
      <c r="X10499"/>
      <c r="Y10499"/>
      <c r="AA10499"/>
      <c r="AB10499"/>
      <c r="AD10499"/>
      <c r="AE10499"/>
      <c r="AG10499"/>
      <c r="AH10499"/>
      <c r="AJ10499"/>
      <c r="AK10499"/>
      <c r="AM10499"/>
      <c r="AN10499"/>
      <c r="AP10499"/>
      <c r="AQ10499"/>
      <c r="AS10499"/>
      <c r="AT10499"/>
    </row>
    <row r="10500" spans="18:46">
      <c r="R10500"/>
      <c r="S10500"/>
      <c r="U10500"/>
      <c r="V10500"/>
      <c r="X10500"/>
      <c r="Y10500"/>
      <c r="AA10500"/>
      <c r="AB10500"/>
      <c r="AD10500"/>
      <c r="AE10500"/>
      <c r="AG10500"/>
      <c r="AH10500"/>
      <c r="AJ10500"/>
      <c r="AK10500"/>
      <c r="AM10500"/>
      <c r="AN10500"/>
      <c r="AP10500"/>
      <c r="AQ10500"/>
      <c r="AS10500"/>
      <c r="AT10500"/>
    </row>
    <row r="10501" spans="18:46">
      <c r="R10501"/>
      <c r="S10501"/>
      <c r="U10501"/>
      <c r="V10501"/>
      <c r="X10501"/>
      <c r="Y10501"/>
      <c r="AA10501"/>
      <c r="AB10501"/>
      <c r="AD10501"/>
      <c r="AE10501"/>
      <c r="AG10501"/>
      <c r="AH10501"/>
      <c r="AJ10501"/>
      <c r="AK10501"/>
      <c r="AM10501"/>
      <c r="AN10501"/>
      <c r="AP10501"/>
      <c r="AQ10501"/>
      <c r="AS10501"/>
      <c r="AT10501"/>
    </row>
    <row r="10502" spans="18:46">
      <c r="R10502"/>
      <c r="S10502"/>
      <c r="U10502"/>
      <c r="V10502"/>
      <c r="X10502"/>
      <c r="Y10502"/>
      <c r="AA10502"/>
      <c r="AB10502"/>
      <c r="AD10502"/>
      <c r="AE10502"/>
      <c r="AG10502"/>
      <c r="AH10502"/>
      <c r="AJ10502"/>
      <c r="AK10502"/>
      <c r="AM10502"/>
      <c r="AN10502"/>
      <c r="AP10502"/>
      <c r="AQ10502"/>
      <c r="AS10502"/>
      <c r="AT10502"/>
    </row>
    <row r="10503" spans="18:46">
      <c r="R10503"/>
      <c r="S10503"/>
      <c r="U10503"/>
      <c r="V10503"/>
      <c r="X10503"/>
      <c r="Y10503"/>
      <c r="AA10503"/>
      <c r="AB10503"/>
      <c r="AD10503"/>
      <c r="AE10503"/>
      <c r="AG10503"/>
      <c r="AH10503"/>
      <c r="AJ10503"/>
      <c r="AK10503"/>
      <c r="AM10503"/>
      <c r="AN10503"/>
      <c r="AP10503"/>
      <c r="AQ10503"/>
      <c r="AS10503"/>
      <c r="AT10503"/>
    </row>
    <row r="10504" spans="18:46">
      <c r="R10504"/>
      <c r="S10504"/>
      <c r="U10504"/>
      <c r="V10504"/>
      <c r="X10504"/>
      <c r="Y10504"/>
      <c r="AA10504"/>
      <c r="AB10504"/>
      <c r="AD10504"/>
      <c r="AE10504"/>
      <c r="AG10504"/>
      <c r="AH10504"/>
      <c r="AJ10504"/>
      <c r="AK10504"/>
      <c r="AM10504"/>
      <c r="AN10504"/>
      <c r="AP10504"/>
      <c r="AQ10504"/>
      <c r="AS10504"/>
      <c r="AT10504"/>
    </row>
    <row r="10505" spans="18:46">
      <c r="R10505"/>
      <c r="S10505"/>
      <c r="U10505"/>
      <c r="V10505"/>
      <c r="X10505"/>
      <c r="Y10505"/>
      <c r="AA10505"/>
      <c r="AB10505"/>
      <c r="AD10505"/>
      <c r="AE10505"/>
      <c r="AG10505"/>
      <c r="AH10505"/>
      <c r="AJ10505"/>
      <c r="AK10505"/>
      <c r="AM10505"/>
      <c r="AN10505"/>
      <c r="AP10505"/>
      <c r="AQ10505"/>
      <c r="AS10505"/>
      <c r="AT10505"/>
    </row>
    <row r="10506" spans="18:46">
      <c r="R10506"/>
      <c r="S10506"/>
      <c r="U10506"/>
      <c r="V10506"/>
      <c r="X10506"/>
      <c r="Y10506"/>
      <c r="AA10506"/>
      <c r="AB10506"/>
      <c r="AD10506"/>
      <c r="AE10506"/>
      <c r="AG10506"/>
      <c r="AH10506"/>
      <c r="AJ10506"/>
      <c r="AK10506"/>
      <c r="AM10506"/>
      <c r="AN10506"/>
      <c r="AP10506"/>
      <c r="AQ10506"/>
      <c r="AS10506"/>
      <c r="AT10506"/>
    </row>
    <row r="10507" spans="18:46">
      <c r="R10507"/>
      <c r="S10507"/>
      <c r="U10507"/>
      <c r="V10507"/>
      <c r="X10507"/>
      <c r="Y10507"/>
      <c r="AA10507"/>
      <c r="AB10507"/>
      <c r="AD10507"/>
      <c r="AE10507"/>
      <c r="AG10507"/>
      <c r="AH10507"/>
      <c r="AJ10507"/>
      <c r="AK10507"/>
      <c r="AM10507"/>
      <c r="AN10507"/>
      <c r="AP10507"/>
      <c r="AQ10507"/>
      <c r="AS10507"/>
      <c r="AT10507"/>
    </row>
    <row r="10508" spans="18:46">
      <c r="R10508"/>
      <c r="S10508"/>
      <c r="U10508"/>
      <c r="V10508"/>
      <c r="X10508"/>
      <c r="Y10508"/>
      <c r="AA10508"/>
      <c r="AB10508"/>
      <c r="AD10508"/>
      <c r="AE10508"/>
      <c r="AG10508"/>
      <c r="AH10508"/>
      <c r="AJ10508"/>
      <c r="AK10508"/>
      <c r="AM10508"/>
      <c r="AN10508"/>
      <c r="AP10508"/>
      <c r="AQ10508"/>
      <c r="AS10508"/>
      <c r="AT10508"/>
    </row>
    <row r="10509" spans="18:46">
      <c r="R10509"/>
      <c r="S10509"/>
      <c r="U10509"/>
      <c r="V10509"/>
      <c r="X10509"/>
      <c r="Y10509"/>
      <c r="AA10509"/>
      <c r="AB10509"/>
      <c r="AD10509"/>
      <c r="AE10509"/>
      <c r="AG10509"/>
      <c r="AH10509"/>
      <c r="AJ10509"/>
      <c r="AK10509"/>
      <c r="AM10509"/>
      <c r="AN10509"/>
      <c r="AP10509"/>
      <c r="AQ10509"/>
      <c r="AS10509"/>
      <c r="AT10509"/>
    </row>
    <row r="10510" spans="18:46">
      <c r="R10510"/>
      <c r="S10510"/>
      <c r="U10510"/>
      <c r="V10510"/>
      <c r="X10510"/>
      <c r="Y10510"/>
      <c r="AA10510"/>
      <c r="AB10510"/>
      <c r="AD10510"/>
      <c r="AE10510"/>
      <c r="AG10510"/>
      <c r="AH10510"/>
      <c r="AJ10510"/>
      <c r="AK10510"/>
      <c r="AM10510"/>
      <c r="AN10510"/>
      <c r="AP10510"/>
      <c r="AQ10510"/>
      <c r="AS10510"/>
      <c r="AT10510"/>
    </row>
    <row r="10511" spans="18:46">
      <c r="R10511"/>
      <c r="S10511"/>
      <c r="U10511"/>
      <c r="V10511"/>
      <c r="X10511"/>
      <c r="Y10511"/>
      <c r="AA10511"/>
      <c r="AB10511"/>
      <c r="AD10511"/>
      <c r="AE10511"/>
      <c r="AG10511"/>
      <c r="AH10511"/>
      <c r="AJ10511"/>
      <c r="AK10511"/>
      <c r="AM10511"/>
      <c r="AN10511"/>
      <c r="AP10511"/>
      <c r="AQ10511"/>
      <c r="AS10511"/>
      <c r="AT10511"/>
    </row>
    <row r="10512" spans="18:46">
      <c r="R10512"/>
      <c r="S10512"/>
      <c r="U10512"/>
      <c r="V10512"/>
      <c r="X10512"/>
      <c r="Y10512"/>
      <c r="AA10512"/>
      <c r="AB10512"/>
      <c r="AD10512"/>
      <c r="AE10512"/>
      <c r="AG10512"/>
      <c r="AH10512"/>
      <c r="AJ10512"/>
      <c r="AK10512"/>
      <c r="AM10512"/>
      <c r="AN10512"/>
      <c r="AP10512"/>
      <c r="AQ10512"/>
      <c r="AS10512"/>
      <c r="AT10512"/>
    </row>
    <row r="10513" spans="18:46">
      <c r="R10513"/>
      <c r="S10513"/>
      <c r="U10513"/>
      <c r="V10513"/>
      <c r="X10513"/>
      <c r="Y10513"/>
      <c r="AA10513"/>
      <c r="AB10513"/>
      <c r="AD10513"/>
      <c r="AE10513"/>
      <c r="AG10513"/>
      <c r="AH10513"/>
      <c r="AJ10513"/>
      <c r="AK10513"/>
      <c r="AM10513"/>
      <c r="AN10513"/>
      <c r="AP10513"/>
      <c r="AQ10513"/>
      <c r="AS10513"/>
      <c r="AT10513"/>
    </row>
    <row r="10514" spans="18:46">
      <c r="R10514"/>
      <c r="S10514"/>
      <c r="U10514"/>
      <c r="V10514"/>
      <c r="X10514"/>
      <c r="Y10514"/>
      <c r="AA10514"/>
      <c r="AB10514"/>
      <c r="AD10514"/>
      <c r="AE10514"/>
      <c r="AG10514"/>
      <c r="AH10514"/>
      <c r="AJ10514"/>
      <c r="AK10514"/>
      <c r="AM10514"/>
      <c r="AN10514"/>
      <c r="AP10514"/>
      <c r="AQ10514"/>
      <c r="AS10514"/>
      <c r="AT10514"/>
    </row>
    <row r="10515" spans="18:46">
      <c r="R10515"/>
      <c r="S10515"/>
      <c r="U10515"/>
      <c r="V10515"/>
      <c r="X10515"/>
      <c r="Y10515"/>
      <c r="AA10515"/>
      <c r="AB10515"/>
      <c r="AD10515"/>
      <c r="AE10515"/>
      <c r="AG10515"/>
      <c r="AH10515"/>
      <c r="AJ10515"/>
      <c r="AK10515"/>
      <c r="AM10515"/>
      <c r="AN10515"/>
      <c r="AP10515"/>
      <c r="AQ10515"/>
      <c r="AS10515"/>
      <c r="AT10515"/>
    </row>
    <row r="10516" spans="18:46">
      <c r="R10516"/>
      <c r="S10516"/>
      <c r="U10516"/>
      <c r="V10516"/>
      <c r="X10516"/>
      <c r="Y10516"/>
      <c r="AA10516"/>
      <c r="AB10516"/>
      <c r="AD10516"/>
      <c r="AE10516"/>
      <c r="AG10516"/>
      <c r="AH10516"/>
      <c r="AJ10516"/>
      <c r="AK10516"/>
      <c r="AM10516"/>
      <c r="AN10516"/>
      <c r="AP10516"/>
      <c r="AQ10516"/>
      <c r="AS10516"/>
      <c r="AT10516"/>
    </row>
    <row r="10517" spans="18:46">
      <c r="R10517"/>
      <c r="S10517"/>
      <c r="U10517"/>
      <c r="V10517"/>
      <c r="X10517"/>
      <c r="Y10517"/>
      <c r="AA10517"/>
      <c r="AB10517"/>
      <c r="AD10517"/>
      <c r="AE10517"/>
      <c r="AG10517"/>
      <c r="AH10517"/>
      <c r="AJ10517"/>
      <c r="AK10517"/>
      <c r="AM10517"/>
      <c r="AN10517"/>
      <c r="AP10517"/>
      <c r="AQ10517"/>
      <c r="AS10517"/>
      <c r="AT10517"/>
    </row>
    <row r="10518" spans="18:46">
      <c r="R10518"/>
      <c r="S10518"/>
      <c r="U10518"/>
      <c r="V10518"/>
      <c r="X10518"/>
      <c r="Y10518"/>
      <c r="AA10518"/>
      <c r="AB10518"/>
      <c r="AD10518"/>
      <c r="AE10518"/>
      <c r="AG10518"/>
      <c r="AH10518"/>
      <c r="AJ10518"/>
      <c r="AK10518"/>
      <c r="AM10518"/>
      <c r="AN10518"/>
      <c r="AP10518"/>
      <c r="AQ10518"/>
      <c r="AS10518"/>
      <c r="AT10518"/>
    </row>
    <row r="10519" spans="18:46">
      <c r="R10519"/>
      <c r="S10519"/>
      <c r="U10519"/>
      <c r="V10519"/>
      <c r="X10519"/>
      <c r="Y10519"/>
      <c r="AA10519"/>
      <c r="AB10519"/>
      <c r="AD10519"/>
      <c r="AE10519"/>
      <c r="AG10519"/>
      <c r="AH10519"/>
      <c r="AJ10519"/>
      <c r="AK10519"/>
      <c r="AM10519"/>
      <c r="AN10519"/>
      <c r="AP10519"/>
      <c r="AQ10519"/>
      <c r="AS10519"/>
      <c r="AT10519"/>
    </row>
    <row r="10520" spans="18:46">
      <c r="R10520"/>
      <c r="S10520"/>
      <c r="U10520"/>
      <c r="V10520"/>
      <c r="X10520"/>
      <c r="Y10520"/>
      <c r="AA10520"/>
      <c r="AB10520"/>
      <c r="AD10520"/>
      <c r="AE10520"/>
      <c r="AG10520"/>
      <c r="AH10520"/>
      <c r="AJ10520"/>
      <c r="AK10520"/>
      <c r="AM10520"/>
      <c r="AN10520"/>
      <c r="AP10520"/>
      <c r="AQ10520"/>
      <c r="AS10520"/>
      <c r="AT10520"/>
    </row>
    <row r="10521" spans="18:46">
      <c r="R10521"/>
      <c r="S10521"/>
      <c r="U10521"/>
      <c r="V10521"/>
      <c r="X10521"/>
      <c r="Y10521"/>
      <c r="AA10521"/>
      <c r="AB10521"/>
      <c r="AD10521"/>
      <c r="AE10521"/>
      <c r="AG10521"/>
      <c r="AH10521"/>
      <c r="AJ10521"/>
      <c r="AK10521"/>
      <c r="AM10521"/>
      <c r="AN10521"/>
      <c r="AP10521"/>
      <c r="AQ10521"/>
      <c r="AS10521"/>
      <c r="AT10521"/>
    </row>
    <row r="10522" spans="18:46">
      <c r="R10522"/>
      <c r="S10522"/>
      <c r="U10522"/>
      <c r="V10522"/>
      <c r="X10522"/>
      <c r="Y10522"/>
      <c r="AA10522"/>
      <c r="AB10522"/>
      <c r="AD10522"/>
      <c r="AE10522"/>
      <c r="AG10522"/>
      <c r="AH10522"/>
      <c r="AJ10522"/>
      <c r="AK10522"/>
      <c r="AM10522"/>
      <c r="AN10522"/>
      <c r="AP10522"/>
      <c r="AQ10522"/>
      <c r="AS10522"/>
      <c r="AT10522"/>
    </row>
    <row r="10523" spans="18:46">
      <c r="R10523"/>
      <c r="S10523"/>
      <c r="U10523"/>
      <c r="V10523"/>
      <c r="X10523"/>
      <c r="Y10523"/>
      <c r="AA10523"/>
      <c r="AB10523"/>
      <c r="AD10523"/>
      <c r="AE10523"/>
      <c r="AG10523"/>
      <c r="AH10523"/>
      <c r="AJ10523"/>
      <c r="AK10523"/>
      <c r="AM10523"/>
      <c r="AN10523"/>
      <c r="AP10523"/>
      <c r="AQ10523"/>
      <c r="AS10523"/>
      <c r="AT10523"/>
    </row>
    <row r="10524" spans="18:46">
      <c r="R10524"/>
      <c r="S10524"/>
      <c r="U10524"/>
      <c r="V10524"/>
      <c r="X10524"/>
      <c r="Y10524"/>
      <c r="AA10524"/>
      <c r="AB10524"/>
      <c r="AD10524"/>
      <c r="AE10524"/>
      <c r="AG10524"/>
      <c r="AH10524"/>
      <c r="AJ10524"/>
      <c r="AK10524"/>
      <c r="AM10524"/>
      <c r="AN10524"/>
      <c r="AP10524"/>
      <c r="AQ10524"/>
      <c r="AS10524"/>
      <c r="AT10524"/>
    </row>
    <row r="10525" spans="18:46">
      <c r="R10525"/>
      <c r="S10525"/>
      <c r="U10525"/>
      <c r="V10525"/>
      <c r="X10525"/>
      <c r="Y10525"/>
      <c r="AA10525"/>
      <c r="AB10525"/>
      <c r="AD10525"/>
      <c r="AE10525"/>
      <c r="AG10525"/>
      <c r="AH10525"/>
      <c r="AJ10525"/>
      <c r="AK10525"/>
      <c r="AM10525"/>
      <c r="AN10525"/>
      <c r="AP10525"/>
      <c r="AQ10525"/>
      <c r="AS10525"/>
      <c r="AT10525"/>
    </row>
    <row r="10526" spans="18:46">
      <c r="R10526"/>
      <c r="S10526"/>
      <c r="U10526"/>
      <c r="V10526"/>
      <c r="X10526"/>
      <c r="Y10526"/>
      <c r="AA10526"/>
      <c r="AB10526"/>
      <c r="AD10526"/>
      <c r="AE10526"/>
      <c r="AG10526"/>
      <c r="AH10526"/>
      <c r="AJ10526"/>
      <c r="AK10526"/>
      <c r="AM10526"/>
      <c r="AN10526"/>
      <c r="AP10526"/>
      <c r="AQ10526"/>
      <c r="AS10526"/>
      <c r="AT10526"/>
    </row>
    <row r="10527" spans="18:46">
      <c r="R10527"/>
      <c r="S10527"/>
      <c r="U10527"/>
      <c r="V10527"/>
      <c r="X10527"/>
      <c r="Y10527"/>
      <c r="AA10527"/>
      <c r="AB10527"/>
      <c r="AD10527"/>
      <c r="AE10527"/>
      <c r="AG10527"/>
      <c r="AH10527"/>
      <c r="AJ10527"/>
      <c r="AK10527"/>
      <c r="AM10527"/>
      <c r="AN10527"/>
      <c r="AP10527"/>
      <c r="AQ10527"/>
      <c r="AS10527"/>
      <c r="AT10527"/>
    </row>
    <row r="10528" spans="18:46">
      <c r="R10528"/>
      <c r="S10528"/>
      <c r="U10528"/>
      <c r="V10528"/>
      <c r="X10528"/>
      <c r="Y10528"/>
      <c r="AA10528"/>
      <c r="AB10528"/>
      <c r="AD10528"/>
      <c r="AE10528"/>
      <c r="AG10528"/>
      <c r="AH10528"/>
      <c r="AJ10528"/>
      <c r="AK10528"/>
      <c r="AM10528"/>
      <c r="AN10528"/>
      <c r="AP10528"/>
      <c r="AQ10528"/>
      <c r="AS10528"/>
      <c r="AT10528"/>
    </row>
    <row r="10529" spans="18:46">
      <c r="R10529"/>
      <c r="S10529"/>
      <c r="U10529"/>
      <c r="V10529"/>
      <c r="X10529"/>
      <c r="Y10529"/>
      <c r="AA10529"/>
      <c r="AB10529"/>
      <c r="AD10529"/>
      <c r="AE10529"/>
      <c r="AG10529"/>
      <c r="AH10529"/>
      <c r="AJ10529"/>
      <c r="AK10529"/>
      <c r="AM10529"/>
      <c r="AN10529"/>
      <c r="AP10529"/>
      <c r="AQ10529"/>
      <c r="AS10529"/>
      <c r="AT10529"/>
    </row>
    <row r="10530" spans="18:46">
      <c r="R10530"/>
      <c r="S10530"/>
      <c r="U10530"/>
      <c r="V10530"/>
      <c r="X10530"/>
      <c r="Y10530"/>
      <c r="AA10530"/>
      <c r="AB10530"/>
      <c r="AD10530"/>
      <c r="AE10530"/>
      <c r="AG10530"/>
      <c r="AH10530"/>
      <c r="AJ10530"/>
      <c r="AK10530"/>
      <c r="AM10530"/>
      <c r="AN10530"/>
      <c r="AP10530"/>
      <c r="AQ10530"/>
      <c r="AS10530"/>
      <c r="AT10530"/>
    </row>
    <row r="10531" spans="18:46">
      <c r="R10531"/>
      <c r="S10531"/>
      <c r="U10531"/>
      <c r="V10531"/>
      <c r="X10531"/>
      <c r="Y10531"/>
      <c r="AA10531"/>
      <c r="AB10531"/>
      <c r="AD10531"/>
      <c r="AE10531"/>
      <c r="AG10531"/>
      <c r="AH10531"/>
      <c r="AJ10531"/>
      <c r="AK10531"/>
      <c r="AM10531"/>
      <c r="AN10531"/>
      <c r="AP10531"/>
      <c r="AQ10531"/>
      <c r="AS10531"/>
      <c r="AT10531"/>
    </row>
    <row r="10532" spans="18:46">
      <c r="R10532"/>
      <c r="S10532"/>
      <c r="U10532"/>
      <c r="V10532"/>
      <c r="X10532"/>
      <c r="Y10532"/>
      <c r="AA10532"/>
      <c r="AB10532"/>
      <c r="AD10532"/>
      <c r="AE10532"/>
      <c r="AG10532"/>
      <c r="AH10532"/>
      <c r="AJ10532"/>
      <c r="AK10532"/>
      <c r="AM10532"/>
      <c r="AN10532"/>
      <c r="AP10532"/>
      <c r="AQ10532"/>
      <c r="AS10532"/>
      <c r="AT10532"/>
    </row>
    <row r="10533" spans="18:46">
      <c r="R10533"/>
      <c r="S10533"/>
      <c r="U10533"/>
      <c r="V10533"/>
      <c r="X10533"/>
      <c r="Y10533"/>
      <c r="AA10533"/>
      <c r="AB10533"/>
      <c r="AD10533"/>
      <c r="AE10533"/>
      <c r="AG10533"/>
      <c r="AH10533"/>
      <c r="AJ10533"/>
      <c r="AK10533"/>
      <c r="AM10533"/>
      <c r="AN10533"/>
      <c r="AP10533"/>
      <c r="AQ10533"/>
      <c r="AS10533"/>
      <c r="AT10533"/>
    </row>
    <row r="10534" spans="18:46">
      <c r="R10534"/>
      <c r="S10534"/>
      <c r="U10534"/>
      <c r="V10534"/>
      <c r="X10534"/>
      <c r="Y10534"/>
      <c r="AA10534"/>
      <c r="AB10534"/>
      <c r="AD10534"/>
      <c r="AE10534"/>
      <c r="AG10534"/>
      <c r="AH10534"/>
      <c r="AJ10534"/>
      <c r="AK10534"/>
      <c r="AM10534"/>
      <c r="AN10534"/>
      <c r="AP10534"/>
      <c r="AQ10534"/>
      <c r="AS10534"/>
      <c r="AT10534"/>
    </row>
    <row r="10535" spans="18:46">
      <c r="R10535"/>
      <c r="S10535"/>
      <c r="U10535"/>
      <c r="V10535"/>
      <c r="X10535"/>
      <c r="Y10535"/>
      <c r="AA10535"/>
      <c r="AB10535"/>
      <c r="AD10535"/>
      <c r="AE10535"/>
      <c r="AG10535"/>
      <c r="AH10535"/>
      <c r="AJ10535"/>
      <c r="AK10535"/>
      <c r="AM10535"/>
      <c r="AN10535"/>
      <c r="AP10535"/>
      <c r="AQ10535"/>
      <c r="AS10535"/>
      <c r="AT10535"/>
    </row>
    <row r="10536" spans="18:46">
      <c r="R10536"/>
      <c r="S10536"/>
      <c r="U10536"/>
      <c r="V10536"/>
      <c r="X10536"/>
      <c r="Y10536"/>
      <c r="AA10536"/>
      <c r="AB10536"/>
      <c r="AD10536"/>
      <c r="AE10536"/>
      <c r="AG10536"/>
      <c r="AH10536"/>
      <c r="AJ10536"/>
      <c r="AK10536"/>
      <c r="AM10536"/>
      <c r="AN10536"/>
      <c r="AP10536"/>
      <c r="AQ10536"/>
      <c r="AS10536"/>
      <c r="AT10536"/>
    </row>
    <row r="10537" spans="18:46">
      <c r="R10537"/>
      <c r="S10537"/>
      <c r="U10537"/>
      <c r="V10537"/>
      <c r="X10537"/>
      <c r="Y10537"/>
      <c r="AA10537"/>
      <c r="AB10537"/>
      <c r="AD10537"/>
      <c r="AE10537"/>
      <c r="AG10537"/>
      <c r="AH10537"/>
      <c r="AJ10537"/>
      <c r="AK10537"/>
      <c r="AM10537"/>
      <c r="AN10537"/>
      <c r="AP10537"/>
      <c r="AQ10537"/>
      <c r="AS10537"/>
      <c r="AT10537"/>
    </row>
    <row r="10538" spans="18:46">
      <c r="R10538"/>
      <c r="S10538"/>
      <c r="U10538"/>
      <c r="V10538"/>
      <c r="X10538"/>
      <c r="Y10538"/>
      <c r="AA10538"/>
      <c r="AB10538"/>
      <c r="AD10538"/>
      <c r="AE10538"/>
      <c r="AG10538"/>
      <c r="AH10538"/>
      <c r="AJ10538"/>
      <c r="AK10538"/>
      <c r="AM10538"/>
      <c r="AN10538"/>
      <c r="AP10538"/>
      <c r="AQ10538"/>
      <c r="AS10538"/>
      <c r="AT10538"/>
    </row>
    <row r="10539" spans="18:46">
      <c r="R10539"/>
      <c r="S10539"/>
      <c r="U10539"/>
      <c r="V10539"/>
      <c r="X10539"/>
      <c r="Y10539"/>
      <c r="AA10539"/>
      <c r="AB10539"/>
      <c r="AD10539"/>
      <c r="AE10539"/>
      <c r="AG10539"/>
      <c r="AH10539"/>
      <c r="AJ10539"/>
      <c r="AK10539"/>
      <c r="AM10539"/>
      <c r="AN10539"/>
      <c r="AP10539"/>
      <c r="AQ10539"/>
      <c r="AS10539"/>
      <c r="AT10539"/>
    </row>
    <row r="10540" spans="18:46">
      <c r="R10540"/>
      <c r="S10540"/>
      <c r="U10540"/>
      <c r="V10540"/>
      <c r="X10540"/>
      <c r="Y10540"/>
      <c r="AA10540"/>
      <c r="AB10540"/>
      <c r="AD10540"/>
      <c r="AE10540"/>
      <c r="AG10540"/>
      <c r="AH10540"/>
      <c r="AJ10540"/>
      <c r="AK10540"/>
      <c r="AM10540"/>
      <c r="AN10540"/>
      <c r="AP10540"/>
      <c r="AQ10540"/>
      <c r="AS10540"/>
      <c r="AT10540"/>
    </row>
    <row r="10541" spans="18:46">
      <c r="R10541"/>
      <c r="S10541"/>
      <c r="U10541"/>
      <c r="V10541"/>
      <c r="X10541"/>
      <c r="Y10541"/>
      <c r="AA10541"/>
      <c r="AB10541"/>
      <c r="AD10541"/>
      <c r="AE10541"/>
      <c r="AG10541"/>
      <c r="AH10541"/>
      <c r="AJ10541"/>
      <c r="AK10541"/>
      <c r="AM10541"/>
      <c r="AN10541"/>
      <c r="AP10541"/>
      <c r="AQ10541"/>
      <c r="AS10541"/>
      <c r="AT10541"/>
    </row>
    <row r="10542" spans="18:46">
      <c r="R10542"/>
      <c r="S10542"/>
      <c r="U10542"/>
      <c r="V10542"/>
      <c r="X10542"/>
      <c r="Y10542"/>
      <c r="AA10542"/>
      <c r="AB10542"/>
      <c r="AD10542"/>
      <c r="AE10542"/>
      <c r="AG10542"/>
      <c r="AH10542"/>
      <c r="AJ10542"/>
      <c r="AK10542"/>
      <c r="AM10542"/>
      <c r="AN10542"/>
      <c r="AP10542"/>
      <c r="AQ10542"/>
      <c r="AS10542"/>
      <c r="AT10542"/>
    </row>
    <row r="10543" spans="18:46">
      <c r="R10543"/>
      <c r="S10543"/>
      <c r="U10543"/>
      <c r="V10543"/>
      <c r="X10543"/>
      <c r="Y10543"/>
      <c r="AA10543"/>
      <c r="AB10543"/>
      <c r="AD10543"/>
      <c r="AE10543"/>
      <c r="AG10543"/>
      <c r="AH10543"/>
      <c r="AJ10543"/>
      <c r="AK10543"/>
      <c r="AM10543"/>
      <c r="AN10543"/>
      <c r="AP10543"/>
      <c r="AQ10543"/>
      <c r="AS10543"/>
      <c r="AT10543"/>
    </row>
    <row r="10544" spans="18:46">
      <c r="R10544"/>
      <c r="S10544"/>
      <c r="U10544"/>
      <c r="V10544"/>
      <c r="X10544"/>
      <c r="Y10544"/>
      <c r="AA10544"/>
      <c r="AB10544"/>
      <c r="AD10544"/>
      <c r="AE10544"/>
      <c r="AG10544"/>
      <c r="AH10544"/>
      <c r="AJ10544"/>
      <c r="AK10544"/>
      <c r="AM10544"/>
      <c r="AN10544"/>
      <c r="AP10544"/>
      <c r="AQ10544"/>
      <c r="AS10544"/>
      <c r="AT10544"/>
    </row>
    <row r="10545" spans="18:46">
      <c r="R10545"/>
      <c r="S10545"/>
      <c r="U10545"/>
      <c r="V10545"/>
      <c r="X10545"/>
      <c r="Y10545"/>
      <c r="AA10545"/>
      <c r="AB10545"/>
      <c r="AD10545"/>
      <c r="AE10545"/>
      <c r="AG10545"/>
      <c r="AH10545"/>
      <c r="AJ10545"/>
      <c r="AK10545"/>
      <c r="AM10545"/>
      <c r="AN10545"/>
      <c r="AP10545"/>
      <c r="AQ10545"/>
      <c r="AS10545"/>
      <c r="AT10545"/>
    </row>
    <row r="10546" spans="18:46">
      <c r="R10546"/>
      <c r="S10546"/>
      <c r="U10546"/>
      <c r="V10546"/>
      <c r="X10546"/>
      <c r="Y10546"/>
      <c r="AA10546"/>
      <c r="AB10546"/>
      <c r="AD10546"/>
      <c r="AE10546"/>
      <c r="AG10546"/>
      <c r="AH10546"/>
      <c r="AJ10546"/>
      <c r="AK10546"/>
      <c r="AM10546"/>
      <c r="AN10546"/>
      <c r="AP10546"/>
      <c r="AQ10546"/>
      <c r="AS10546"/>
      <c r="AT10546"/>
    </row>
    <row r="10547" spans="18:46">
      <c r="R10547"/>
      <c r="S10547"/>
      <c r="U10547"/>
      <c r="V10547"/>
      <c r="X10547"/>
      <c r="Y10547"/>
      <c r="AA10547"/>
      <c r="AB10547"/>
      <c r="AD10547"/>
      <c r="AE10547"/>
      <c r="AG10547"/>
      <c r="AH10547"/>
      <c r="AJ10547"/>
      <c r="AK10547"/>
      <c r="AM10547"/>
      <c r="AN10547"/>
      <c r="AP10547"/>
      <c r="AQ10547"/>
      <c r="AS10547"/>
      <c r="AT10547"/>
    </row>
    <row r="10548" spans="18:46">
      <c r="R10548"/>
      <c r="S10548"/>
      <c r="U10548"/>
      <c r="V10548"/>
      <c r="X10548"/>
      <c r="Y10548"/>
      <c r="AA10548"/>
      <c r="AB10548"/>
      <c r="AD10548"/>
      <c r="AE10548"/>
      <c r="AG10548"/>
      <c r="AH10548"/>
      <c r="AJ10548"/>
      <c r="AK10548"/>
      <c r="AM10548"/>
      <c r="AN10548"/>
      <c r="AP10548"/>
      <c r="AQ10548"/>
      <c r="AS10548"/>
      <c r="AT10548"/>
    </row>
    <row r="10549" spans="18:46">
      <c r="R10549"/>
      <c r="S10549"/>
      <c r="U10549"/>
      <c r="V10549"/>
      <c r="X10549"/>
      <c r="Y10549"/>
      <c r="AA10549"/>
      <c r="AB10549"/>
      <c r="AD10549"/>
      <c r="AE10549"/>
      <c r="AG10549"/>
      <c r="AH10549"/>
      <c r="AJ10549"/>
      <c r="AK10549"/>
      <c r="AM10549"/>
      <c r="AN10549"/>
      <c r="AP10549"/>
      <c r="AQ10549"/>
      <c r="AS10549"/>
      <c r="AT10549"/>
    </row>
    <row r="10550" spans="18:46">
      <c r="R10550"/>
      <c r="S10550"/>
      <c r="U10550"/>
      <c r="V10550"/>
      <c r="X10550"/>
      <c r="Y10550"/>
      <c r="AA10550"/>
      <c r="AB10550"/>
      <c r="AD10550"/>
      <c r="AE10550"/>
      <c r="AG10550"/>
      <c r="AH10550"/>
      <c r="AJ10550"/>
      <c r="AK10550"/>
      <c r="AM10550"/>
      <c r="AN10550"/>
      <c r="AP10550"/>
      <c r="AQ10550"/>
      <c r="AS10550"/>
      <c r="AT10550"/>
    </row>
    <row r="10551" spans="18:46">
      <c r="R10551"/>
      <c r="S10551"/>
      <c r="U10551"/>
      <c r="V10551"/>
      <c r="X10551"/>
      <c r="Y10551"/>
      <c r="AA10551"/>
      <c r="AB10551"/>
      <c r="AD10551"/>
      <c r="AE10551"/>
      <c r="AG10551"/>
      <c r="AH10551"/>
      <c r="AJ10551"/>
      <c r="AK10551"/>
      <c r="AM10551"/>
      <c r="AN10551"/>
      <c r="AP10551"/>
      <c r="AQ10551"/>
      <c r="AS10551"/>
      <c r="AT10551"/>
    </row>
    <row r="10552" spans="18:46">
      <c r="R10552"/>
      <c r="S10552"/>
      <c r="U10552"/>
      <c r="V10552"/>
      <c r="X10552"/>
      <c r="Y10552"/>
      <c r="AA10552"/>
      <c r="AB10552"/>
      <c r="AD10552"/>
      <c r="AE10552"/>
      <c r="AG10552"/>
      <c r="AH10552"/>
      <c r="AJ10552"/>
      <c r="AK10552"/>
      <c r="AM10552"/>
      <c r="AN10552"/>
      <c r="AP10552"/>
      <c r="AQ10552"/>
      <c r="AS10552"/>
      <c r="AT10552"/>
    </row>
    <row r="10553" spans="18:46">
      <c r="R10553"/>
      <c r="S10553"/>
      <c r="U10553"/>
      <c r="V10553"/>
      <c r="X10553"/>
      <c r="Y10553"/>
      <c r="AA10553"/>
      <c r="AB10553"/>
      <c r="AD10553"/>
      <c r="AE10553"/>
      <c r="AG10553"/>
      <c r="AH10553"/>
      <c r="AJ10553"/>
      <c r="AK10553"/>
      <c r="AM10553"/>
      <c r="AN10553"/>
      <c r="AP10553"/>
      <c r="AQ10553"/>
      <c r="AS10553"/>
      <c r="AT10553"/>
    </row>
    <row r="10554" spans="18:46">
      <c r="R10554"/>
      <c r="S10554"/>
      <c r="U10554"/>
      <c r="V10554"/>
      <c r="X10554"/>
      <c r="Y10554"/>
      <c r="AA10554"/>
      <c r="AB10554"/>
      <c r="AD10554"/>
      <c r="AE10554"/>
      <c r="AG10554"/>
      <c r="AH10554"/>
      <c r="AJ10554"/>
      <c r="AK10554"/>
      <c r="AM10554"/>
      <c r="AN10554"/>
      <c r="AP10554"/>
      <c r="AQ10554"/>
      <c r="AS10554"/>
      <c r="AT10554"/>
    </row>
    <row r="10555" spans="18:46">
      <c r="R10555"/>
      <c r="S10555"/>
      <c r="U10555"/>
      <c r="V10555"/>
      <c r="X10555"/>
      <c r="Y10555"/>
      <c r="AA10555"/>
      <c r="AB10555"/>
      <c r="AD10555"/>
      <c r="AE10555"/>
      <c r="AG10555"/>
      <c r="AH10555"/>
      <c r="AJ10555"/>
      <c r="AK10555"/>
      <c r="AM10555"/>
      <c r="AN10555"/>
      <c r="AP10555"/>
      <c r="AQ10555"/>
      <c r="AS10555"/>
      <c r="AT10555"/>
    </row>
    <row r="10556" spans="18:46">
      <c r="R10556"/>
      <c r="S10556"/>
      <c r="U10556"/>
      <c r="V10556"/>
      <c r="X10556"/>
      <c r="Y10556"/>
      <c r="AA10556"/>
      <c r="AB10556"/>
      <c r="AD10556"/>
      <c r="AE10556"/>
      <c r="AG10556"/>
      <c r="AH10556"/>
      <c r="AJ10556"/>
      <c r="AK10556"/>
      <c r="AM10556"/>
      <c r="AN10556"/>
      <c r="AP10556"/>
      <c r="AQ10556"/>
      <c r="AS10556"/>
      <c r="AT10556"/>
    </row>
    <row r="10557" spans="18:46">
      <c r="R10557"/>
      <c r="S10557"/>
      <c r="U10557"/>
      <c r="V10557"/>
      <c r="X10557"/>
      <c r="Y10557"/>
      <c r="AA10557"/>
      <c r="AB10557"/>
      <c r="AD10557"/>
      <c r="AE10557"/>
      <c r="AG10557"/>
      <c r="AH10557"/>
      <c r="AJ10557"/>
      <c r="AK10557"/>
      <c r="AM10557"/>
      <c r="AN10557"/>
      <c r="AP10557"/>
      <c r="AQ10557"/>
      <c r="AS10557"/>
      <c r="AT10557"/>
    </row>
    <row r="10558" spans="18:46">
      <c r="R10558"/>
      <c r="S10558"/>
      <c r="U10558"/>
      <c r="V10558"/>
      <c r="X10558"/>
      <c r="Y10558"/>
      <c r="AA10558"/>
      <c r="AB10558"/>
      <c r="AD10558"/>
      <c r="AE10558"/>
      <c r="AG10558"/>
      <c r="AH10558"/>
      <c r="AJ10558"/>
      <c r="AK10558"/>
      <c r="AM10558"/>
      <c r="AN10558"/>
      <c r="AP10558"/>
      <c r="AQ10558"/>
      <c r="AS10558"/>
      <c r="AT10558"/>
    </row>
    <row r="10559" spans="18:46">
      <c r="R10559"/>
      <c r="S10559"/>
      <c r="U10559"/>
      <c r="V10559"/>
      <c r="X10559"/>
      <c r="Y10559"/>
      <c r="AA10559"/>
      <c r="AB10559"/>
      <c r="AD10559"/>
      <c r="AE10559"/>
      <c r="AG10559"/>
      <c r="AH10559"/>
      <c r="AJ10559"/>
      <c r="AK10559"/>
      <c r="AM10559"/>
      <c r="AN10559"/>
      <c r="AP10559"/>
      <c r="AQ10559"/>
      <c r="AS10559"/>
      <c r="AT10559"/>
    </row>
    <row r="10560" spans="18:46">
      <c r="R10560"/>
      <c r="S10560"/>
      <c r="U10560"/>
      <c r="V10560"/>
      <c r="X10560"/>
      <c r="Y10560"/>
      <c r="AA10560"/>
      <c r="AB10560"/>
      <c r="AD10560"/>
      <c r="AE10560"/>
      <c r="AG10560"/>
      <c r="AH10560"/>
      <c r="AJ10560"/>
      <c r="AK10560"/>
      <c r="AM10560"/>
      <c r="AN10560"/>
      <c r="AP10560"/>
      <c r="AQ10560"/>
      <c r="AS10560"/>
      <c r="AT10560"/>
    </row>
    <row r="10561" spans="18:46">
      <c r="R10561"/>
      <c r="S10561"/>
      <c r="U10561"/>
      <c r="V10561"/>
      <c r="X10561"/>
      <c r="Y10561"/>
      <c r="AA10561"/>
      <c r="AB10561"/>
      <c r="AD10561"/>
      <c r="AE10561"/>
      <c r="AG10561"/>
      <c r="AH10561"/>
      <c r="AJ10561"/>
      <c r="AK10561"/>
      <c r="AM10561"/>
      <c r="AN10561"/>
      <c r="AP10561"/>
      <c r="AQ10561"/>
      <c r="AS10561"/>
      <c r="AT10561"/>
    </row>
    <row r="10562" spans="18:46">
      <c r="R10562"/>
      <c r="S10562"/>
      <c r="U10562"/>
      <c r="V10562"/>
      <c r="X10562"/>
      <c r="Y10562"/>
      <c r="AA10562"/>
      <c r="AB10562"/>
      <c r="AD10562"/>
      <c r="AE10562"/>
      <c r="AG10562"/>
      <c r="AH10562"/>
      <c r="AJ10562"/>
      <c r="AK10562"/>
      <c r="AM10562"/>
      <c r="AN10562"/>
      <c r="AP10562"/>
      <c r="AQ10562"/>
      <c r="AS10562"/>
      <c r="AT10562"/>
    </row>
    <row r="10563" spans="18:46">
      <c r="R10563"/>
      <c r="S10563"/>
      <c r="U10563"/>
      <c r="V10563"/>
      <c r="X10563"/>
      <c r="Y10563"/>
      <c r="AA10563"/>
      <c r="AB10563"/>
      <c r="AD10563"/>
      <c r="AE10563"/>
      <c r="AG10563"/>
      <c r="AH10563"/>
      <c r="AJ10563"/>
      <c r="AK10563"/>
      <c r="AM10563"/>
      <c r="AN10563"/>
      <c r="AP10563"/>
      <c r="AQ10563"/>
      <c r="AS10563"/>
      <c r="AT10563"/>
    </row>
    <row r="10564" spans="18:46">
      <c r="R10564"/>
      <c r="S10564"/>
      <c r="U10564"/>
      <c r="V10564"/>
      <c r="X10564"/>
      <c r="Y10564"/>
      <c r="AA10564"/>
      <c r="AB10564"/>
      <c r="AD10564"/>
      <c r="AE10564"/>
      <c r="AG10564"/>
      <c r="AH10564"/>
      <c r="AJ10564"/>
      <c r="AK10564"/>
      <c r="AM10564"/>
      <c r="AN10564"/>
      <c r="AP10564"/>
      <c r="AQ10564"/>
      <c r="AS10564"/>
      <c r="AT10564"/>
    </row>
    <row r="10565" spans="18:46">
      <c r="R10565"/>
      <c r="S10565"/>
      <c r="U10565"/>
      <c r="V10565"/>
      <c r="X10565"/>
      <c r="Y10565"/>
      <c r="AA10565"/>
      <c r="AB10565"/>
      <c r="AD10565"/>
      <c r="AE10565"/>
      <c r="AG10565"/>
      <c r="AH10565"/>
      <c r="AJ10565"/>
      <c r="AK10565"/>
      <c r="AM10565"/>
      <c r="AN10565"/>
      <c r="AP10565"/>
      <c r="AQ10565"/>
      <c r="AS10565"/>
      <c r="AT10565"/>
    </row>
    <row r="10566" spans="18:46">
      <c r="R10566"/>
      <c r="S10566"/>
      <c r="U10566"/>
      <c r="V10566"/>
      <c r="X10566"/>
      <c r="Y10566"/>
      <c r="AA10566"/>
      <c r="AB10566"/>
      <c r="AD10566"/>
      <c r="AE10566"/>
      <c r="AG10566"/>
      <c r="AH10566"/>
      <c r="AJ10566"/>
      <c r="AK10566"/>
      <c r="AM10566"/>
      <c r="AN10566"/>
      <c r="AP10566"/>
      <c r="AQ10566"/>
      <c r="AS10566"/>
      <c r="AT10566"/>
    </row>
    <row r="10567" spans="18:46">
      <c r="R10567"/>
      <c r="S10567"/>
      <c r="U10567"/>
      <c r="V10567"/>
      <c r="X10567"/>
      <c r="Y10567"/>
      <c r="AA10567"/>
      <c r="AB10567"/>
      <c r="AD10567"/>
      <c r="AE10567"/>
      <c r="AG10567"/>
      <c r="AH10567"/>
      <c r="AJ10567"/>
      <c r="AK10567"/>
      <c r="AM10567"/>
      <c r="AN10567"/>
      <c r="AP10567"/>
      <c r="AQ10567"/>
      <c r="AS10567"/>
      <c r="AT10567"/>
    </row>
    <row r="10568" spans="18:46">
      <c r="R10568"/>
      <c r="S10568"/>
      <c r="U10568"/>
      <c r="V10568"/>
      <c r="X10568"/>
      <c r="Y10568"/>
      <c r="AA10568"/>
      <c r="AB10568"/>
      <c r="AD10568"/>
      <c r="AE10568"/>
      <c r="AG10568"/>
      <c r="AH10568"/>
      <c r="AJ10568"/>
      <c r="AK10568"/>
      <c r="AM10568"/>
      <c r="AN10568"/>
      <c r="AP10568"/>
      <c r="AQ10568"/>
      <c r="AS10568"/>
      <c r="AT10568"/>
    </row>
    <row r="10569" spans="18:46">
      <c r="R10569"/>
      <c r="S10569"/>
      <c r="U10569"/>
      <c r="V10569"/>
      <c r="X10569"/>
      <c r="Y10569"/>
      <c r="AA10569"/>
      <c r="AB10569"/>
      <c r="AD10569"/>
      <c r="AE10569"/>
      <c r="AG10569"/>
      <c r="AH10569"/>
      <c r="AJ10569"/>
      <c r="AK10569"/>
      <c r="AM10569"/>
      <c r="AN10569"/>
      <c r="AP10569"/>
      <c r="AQ10569"/>
      <c r="AS10569"/>
      <c r="AT10569"/>
    </row>
    <row r="10570" spans="18:46">
      <c r="R10570"/>
      <c r="S10570"/>
      <c r="U10570"/>
      <c r="V10570"/>
      <c r="X10570"/>
      <c r="Y10570"/>
      <c r="AA10570"/>
      <c r="AB10570"/>
      <c r="AD10570"/>
      <c r="AE10570"/>
      <c r="AG10570"/>
      <c r="AH10570"/>
      <c r="AJ10570"/>
      <c r="AK10570"/>
      <c r="AM10570"/>
      <c r="AN10570"/>
      <c r="AP10570"/>
      <c r="AQ10570"/>
      <c r="AS10570"/>
      <c r="AT10570"/>
    </row>
    <row r="10571" spans="18:46">
      <c r="R10571"/>
      <c r="S10571"/>
      <c r="U10571"/>
      <c r="V10571"/>
      <c r="X10571"/>
      <c r="Y10571"/>
      <c r="AA10571"/>
      <c r="AB10571"/>
      <c r="AD10571"/>
      <c r="AE10571"/>
      <c r="AG10571"/>
      <c r="AH10571"/>
      <c r="AJ10571"/>
      <c r="AK10571"/>
      <c r="AM10571"/>
      <c r="AN10571"/>
      <c r="AP10571"/>
      <c r="AQ10571"/>
      <c r="AS10571"/>
      <c r="AT10571"/>
    </row>
    <row r="10572" spans="18:46">
      <c r="R10572"/>
      <c r="S10572"/>
      <c r="U10572"/>
      <c r="V10572"/>
      <c r="X10572"/>
      <c r="Y10572"/>
      <c r="AA10572"/>
      <c r="AB10572"/>
      <c r="AD10572"/>
      <c r="AE10572"/>
      <c r="AG10572"/>
      <c r="AH10572"/>
      <c r="AJ10572"/>
      <c r="AK10572"/>
      <c r="AM10572"/>
      <c r="AN10572"/>
      <c r="AP10572"/>
      <c r="AQ10572"/>
      <c r="AS10572"/>
      <c r="AT10572"/>
    </row>
    <row r="10573" spans="18:46">
      <c r="R10573"/>
      <c r="S10573"/>
      <c r="U10573"/>
      <c r="V10573"/>
      <c r="X10573"/>
      <c r="Y10573"/>
      <c r="AA10573"/>
      <c r="AB10573"/>
      <c r="AD10573"/>
      <c r="AE10573"/>
      <c r="AG10573"/>
      <c r="AH10573"/>
      <c r="AJ10573"/>
      <c r="AK10573"/>
      <c r="AM10573"/>
      <c r="AN10573"/>
      <c r="AP10573"/>
      <c r="AQ10573"/>
      <c r="AS10573"/>
      <c r="AT10573"/>
    </row>
    <row r="10574" spans="18:46">
      <c r="R10574"/>
      <c r="S10574"/>
      <c r="U10574"/>
      <c r="V10574"/>
      <c r="X10574"/>
      <c r="Y10574"/>
      <c r="AA10574"/>
      <c r="AB10574"/>
      <c r="AD10574"/>
      <c r="AE10574"/>
      <c r="AG10574"/>
      <c r="AH10574"/>
      <c r="AJ10574"/>
      <c r="AK10574"/>
      <c r="AM10574"/>
      <c r="AN10574"/>
      <c r="AP10574"/>
      <c r="AQ10574"/>
      <c r="AS10574"/>
      <c r="AT10574"/>
    </row>
    <row r="10575" spans="18:46">
      <c r="R10575"/>
      <c r="S10575"/>
      <c r="U10575"/>
      <c r="V10575"/>
      <c r="X10575"/>
      <c r="Y10575"/>
      <c r="AA10575"/>
      <c r="AB10575"/>
      <c r="AD10575"/>
      <c r="AE10575"/>
      <c r="AG10575"/>
      <c r="AH10575"/>
      <c r="AJ10575"/>
      <c r="AK10575"/>
      <c r="AM10575"/>
      <c r="AN10575"/>
      <c r="AP10575"/>
      <c r="AQ10575"/>
      <c r="AS10575"/>
      <c r="AT10575"/>
    </row>
    <row r="10576" spans="18:46">
      <c r="R10576"/>
      <c r="S10576"/>
      <c r="U10576"/>
      <c r="V10576"/>
      <c r="X10576"/>
      <c r="Y10576"/>
      <c r="AA10576"/>
      <c r="AB10576"/>
      <c r="AD10576"/>
      <c r="AE10576"/>
      <c r="AG10576"/>
      <c r="AH10576"/>
      <c r="AJ10576"/>
      <c r="AK10576"/>
      <c r="AM10576"/>
      <c r="AN10576"/>
      <c r="AP10576"/>
      <c r="AQ10576"/>
      <c r="AS10576"/>
      <c r="AT10576"/>
    </row>
    <row r="10577" spans="18:46">
      <c r="R10577"/>
      <c r="S10577"/>
      <c r="U10577"/>
      <c r="V10577"/>
      <c r="X10577"/>
      <c r="Y10577"/>
      <c r="AA10577"/>
      <c r="AB10577"/>
      <c r="AD10577"/>
      <c r="AE10577"/>
      <c r="AG10577"/>
      <c r="AH10577"/>
      <c r="AJ10577"/>
      <c r="AK10577"/>
      <c r="AM10577"/>
      <c r="AN10577"/>
      <c r="AP10577"/>
      <c r="AQ10577"/>
      <c r="AS10577"/>
      <c r="AT10577"/>
    </row>
    <row r="10578" spans="18:46">
      <c r="R10578"/>
      <c r="S10578"/>
      <c r="U10578"/>
      <c r="V10578"/>
      <c r="X10578"/>
      <c r="Y10578"/>
      <c r="AA10578"/>
      <c r="AB10578"/>
      <c r="AD10578"/>
      <c r="AE10578"/>
      <c r="AG10578"/>
      <c r="AH10578"/>
      <c r="AJ10578"/>
      <c r="AK10578"/>
      <c r="AM10578"/>
      <c r="AN10578"/>
      <c r="AP10578"/>
      <c r="AQ10578"/>
      <c r="AS10578"/>
      <c r="AT10578"/>
    </row>
    <row r="10579" spans="18:46">
      <c r="R10579"/>
      <c r="S10579"/>
      <c r="U10579"/>
      <c r="V10579"/>
      <c r="X10579"/>
      <c r="Y10579"/>
      <c r="AA10579"/>
      <c r="AB10579"/>
      <c r="AD10579"/>
      <c r="AE10579"/>
      <c r="AG10579"/>
      <c r="AH10579"/>
      <c r="AJ10579"/>
      <c r="AK10579"/>
      <c r="AM10579"/>
      <c r="AN10579"/>
      <c r="AP10579"/>
      <c r="AQ10579"/>
      <c r="AS10579"/>
      <c r="AT10579"/>
    </row>
    <row r="10580" spans="18:46">
      <c r="R10580"/>
      <c r="S10580"/>
      <c r="U10580"/>
      <c r="V10580"/>
      <c r="X10580"/>
      <c r="Y10580"/>
      <c r="AA10580"/>
      <c r="AB10580"/>
      <c r="AD10580"/>
      <c r="AE10580"/>
      <c r="AG10580"/>
      <c r="AH10580"/>
      <c r="AJ10580"/>
      <c r="AK10580"/>
      <c r="AM10580"/>
      <c r="AN10580"/>
      <c r="AP10580"/>
      <c r="AQ10580"/>
      <c r="AS10580"/>
      <c r="AT10580"/>
    </row>
    <row r="10581" spans="18:46">
      <c r="R10581"/>
      <c r="S10581"/>
      <c r="U10581"/>
      <c r="V10581"/>
      <c r="X10581"/>
      <c r="Y10581"/>
      <c r="AA10581"/>
      <c r="AB10581"/>
      <c r="AD10581"/>
      <c r="AE10581"/>
      <c r="AG10581"/>
      <c r="AH10581"/>
      <c r="AJ10581"/>
      <c r="AK10581"/>
      <c r="AM10581"/>
      <c r="AN10581"/>
      <c r="AP10581"/>
      <c r="AQ10581"/>
      <c r="AS10581"/>
      <c r="AT10581"/>
    </row>
    <row r="10582" spans="18:46">
      <c r="R10582"/>
      <c r="S10582"/>
      <c r="U10582"/>
      <c r="V10582"/>
      <c r="X10582"/>
      <c r="Y10582"/>
      <c r="AA10582"/>
      <c r="AB10582"/>
      <c r="AD10582"/>
      <c r="AE10582"/>
      <c r="AG10582"/>
      <c r="AH10582"/>
      <c r="AJ10582"/>
      <c r="AK10582"/>
      <c r="AM10582"/>
      <c r="AN10582"/>
      <c r="AP10582"/>
      <c r="AQ10582"/>
      <c r="AS10582"/>
      <c r="AT10582"/>
    </row>
    <row r="10583" spans="18:46">
      <c r="R10583"/>
      <c r="S10583"/>
      <c r="U10583"/>
      <c r="V10583"/>
      <c r="X10583"/>
      <c r="Y10583"/>
      <c r="AA10583"/>
      <c r="AB10583"/>
      <c r="AD10583"/>
      <c r="AE10583"/>
      <c r="AG10583"/>
      <c r="AH10583"/>
      <c r="AJ10583"/>
      <c r="AK10583"/>
      <c r="AM10583"/>
      <c r="AN10583"/>
      <c r="AP10583"/>
      <c r="AQ10583"/>
      <c r="AS10583"/>
      <c r="AT10583"/>
    </row>
    <row r="10584" spans="18:46">
      <c r="R10584"/>
      <c r="S10584"/>
      <c r="U10584"/>
      <c r="V10584"/>
      <c r="X10584"/>
      <c r="Y10584"/>
      <c r="AA10584"/>
      <c r="AB10584"/>
      <c r="AD10584"/>
      <c r="AE10584"/>
      <c r="AG10584"/>
      <c r="AH10584"/>
      <c r="AJ10584"/>
      <c r="AK10584"/>
      <c r="AM10584"/>
      <c r="AN10584"/>
      <c r="AP10584"/>
      <c r="AQ10584"/>
      <c r="AS10584"/>
      <c r="AT10584"/>
    </row>
    <row r="10585" spans="18:46">
      <c r="R10585"/>
      <c r="S10585"/>
      <c r="U10585"/>
      <c r="V10585"/>
      <c r="X10585"/>
      <c r="Y10585"/>
      <c r="AA10585"/>
      <c r="AB10585"/>
      <c r="AD10585"/>
      <c r="AE10585"/>
      <c r="AG10585"/>
      <c r="AH10585"/>
      <c r="AJ10585"/>
      <c r="AK10585"/>
      <c r="AM10585"/>
      <c r="AN10585"/>
      <c r="AP10585"/>
      <c r="AQ10585"/>
      <c r="AS10585"/>
      <c r="AT10585"/>
    </row>
    <row r="10586" spans="18:46">
      <c r="R10586"/>
      <c r="S10586"/>
      <c r="U10586"/>
      <c r="V10586"/>
      <c r="X10586"/>
      <c r="Y10586"/>
      <c r="AA10586"/>
      <c r="AB10586"/>
      <c r="AD10586"/>
      <c r="AE10586"/>
      <c r="AG10586"/>
      <c r="AH10586"/>
      <c r="AJ10586"/>
      <c r="AK10586"/>
      <c r="AM10586"/>
      <c r="AN10586"/>
      <c r="AP10586"/>
      <c r="AQ10586"/>
      <c r="AS10586"/>
      <c r="AT10586"/>
    </row>
    <row r="10587" spans="18:46">
      <c r="R10587"/>
      <c r="S10587"/>
      <c r="U10587"/>
      <c r="V10587"/>
      <c r="X10587"/>
      <c r="Y10587"/>
      <c r="AA10587"/>
      <c r="AB10587"/>
      <c r="AD10587"/>
      <c r="AE10587"/>
      <c r="AG10587"/>
      <c r="AH10587"/>
      <c r="AJ10587"/>
      <c r="AK10587"/>
      <c r="AM10587"/>
      <c r="AN10587"/>
      <c r="AP10587"/>
      <c r="AQ10587"/>
      <c r="AS10587"/>
      <c r="AT10587"/>
    </row>
    <row r="10588" spans="18:46">
      <c r="R10588"/>
      <c r="S10588"/>
      <c r="U10588"/>
      <c r="V10588"/>
      <c r="X10588"/>
      <c r="Y10588"/>
      <c r="AA10588"/>
      <c r="AB10588"/>
      <c r="AD10588"/>
      <c r="AE10588"/>
      <c r="AG10588"/>
      <c r="AH10588"/>
      <c r="AJ10588"/>
      <c r="AK10588"/>
      <c r="AM10588"/>
      <c r="AN10588"/>
      <c r="AP10588"/>
      <c r="AQ10588"/>
      <c r="AS10588"/>
      <c r="AT10588"/>
    </row>
    <row r="10589" spans="18:46">
      <c r="R10589"/>
      <c r="S10589"/>
      <c r="U10589"/>
      <c r="V10589"/>
      <c r="X10589"/>
      <c r="Y10589"/>
      <c r="AA10589"/>
      <c r="AB10589"/>
      <c r="AD10589"/>
      <c r="AE10589"/>
      <c r="AG10589"/>
      <c r="AH10589"/>
      <c r="AJ10589"/>
      <c r="AK10589"/>
      <c r="AM10589"/>
      <c r="AN10589"/>
      <c r="AP10589"/>
      <c r="AQ10589"/>
      <c r="AS10589"/>
      <c r="AT10589"/>
    </row>
    <row r="10590" spans="18:46">
      <c r="R10590"/>
      <c r="S10590"/>
      <c r="U10590"/>
      <c r="V10590"/>
      <c r="X10590"/>
      <c r="Y10590"/>
      <c r="AA10590"/>
      <c r="AB10590"/>
      <c r="AD10590"/>
      <c r="AE10590"/>
      <c r="AG10590"/>
      <c r="AH10590"/>
      <c r="AJ10590"/>
      <c r="AK10590"/>
      <c r="AM10590"/>
      <c r="AN10590"/>
      <c r="AP10590"/>
      <c r="AQ10590"/>
      <c r="AS10590"/>
      <c r="AT10590"/>
    </row>
    <row r="10591" spans="18:46">
      <c r="R10591"/>
      <c r="S10591"/>
      <c r="U10591"/>
      <c r="V10591"/>
      <c r="X10591"/>
      <c r="Y10591"/>
      <c r="AA10591"/>
      <c r="AB10591"/>
      <c r="AD10591"/>
      <c r="AE10591"/>
      <c r="AG10591"/>
      <c r="AH10591"/>
      <c r="AJ10591"/>
      <c r="AK10591"/>
      <c r="AM10591"/>
      <c r="AN10591"/>
      <c r="AP10591"/>
      <c r="AQ10591"/>
      <c r="AS10591"/>
      <c r="AT10591"/>
    </row>
    <row r="10592" spans="18:46">
      <c r="R10592"/>
      <c r="S10592"/>
      <c r="U10592"/>
      <c r="V10592"/>
      <c r="X10592"/>
      <c r="Y10592"/>
      <c r="AA10592"/>
      <c r="AB10592"/>
      <c r="AD10592"/>
      <c r="AE10592"/>
      <c r="AG10592"/>
      <c r="AH10592"/>
      <c r="AJ10592"/>
      <c r="AK10592"/>
      <c r="AM10592"/>
      <c r="AN10592"/>
      <c r="AP10592"/>
      <c r="AQ10592"/>
      <c r="AS10592"/>
      <c r="AT10592"/>
    </row>
    <row r="10593" spans="18:46">
      <c r="R10593"/>
      <c r="S10593"/>
      <c r="U10593"/>
      <c r="V10593"/>
      <c r="X10593"/>
      <c r="Y10593"/>
      <c r="AA10593"/>
      <c r="AB10593"/>
      <c r="AD10593"/>
      <c r="AE10593"/>
      <c r="AG10593"/>
      <c r="AH10593"/>
      <c r="AJ10593"/>
      <c r="AK10593"/>
      <c r="AM10593"/>
      <c r="AN10593"/>
      <c r="AP10593"/>
      <c r="AQ10593"/>
      <c r="AS10593"/>
      <c r="AT10593"/>
    </row>
    <row r="10594" spans="18:46">
      <c r="R10594"/>
      <c r="S10594"/>
      <c r="U10594"/>
      <c r="V10594"/>
      <c r="X10594"/>
      <c r="Y10594"/>
      <c r="AA10594"/>
      <c r="AB10594"/>
      <c r="AD10594"/>
      <c r="AE10594"/>
      <c r="AG10594"/>
      <c r="AH10594"/>
      <c r="AJ10594"/>
      <c r="AK10594"/>
      <c r="AM10594"/>
      <c r="AN10594"/>
      <c r="AP10594"/>
      <c r="AQ10594"/>
      <c r="AS10594"/>
      <c r="AT10594"/>
    </row>
    <row r="10595" spans="18:46">
      <c r="R10595"/>
      <c r="S10595"/>
      <c r="U10595"/>
      <c r="V10595"/>
      <c r="X10595"/>
      <c r="Y10595"/>
      <c r="AA10595"/>
      <c r="AB10595"/>
      <c r="AD10595"/>
      <c r="AE10595"/>
      <c r="AG10595"/>
      <c r="AH10595"/>
      <c r="AJ10595"/>
      <c r="AK10595"/>
      <c r="AM10595"/>
      <c r="AN10595"/>
      <c r="AP10595"/>
      <c r="AQ10595"/>
      <c r="AS10595"/>
      <c r="AT10595"/>
    </row>
    <row r="10596" spans="18:46">
      <c r="R10596"/>
      <c r="S10596"/>
      <c r="U10596"/>
      <c r="V10596"/>
      <c r="X10596"/>
      <c r="Y10596"/>
      <c r="AA10596"/>
      <c r="AB10596"/>
      <c r="AD10596"/>
      <c r="AE10596"/>
      <c r="AG10596"/>
      <c r="AH10596"/>
      <c r="AJ10596"/>
      <c r="AK10596"/>
      <c r="AM10596"/>
      <c r="AN10596"/>
      <c r="AP10596"/>
      <c r="AQ10596"/>
      <c r="AS10596"/>
      <c r="AT10596"/>
    </row>
    <row r="10597" spans="18:46">
      <c r="R10597"/>
      <c r="S10597"/>
      <c r="U10597"/>
      <c r="V10597"/>
      <c r="X10597"/>
      <c r="Y10597"/>
      <c r="AA10597"/>
      <c r="AB10597"/>
      <c r="AD10597"/>
      <c r="AE10597"/>
      <c r="AG10597"/>
      <c r="AH10597"/>
      <c r="AJ10597"/>
      <c r="AK10597"/>
      <c r="AM10597"/>
      <c r="AN10597"/>
      <c r="AP10597"/>
      <c r="AQ10597"/>
      <c r="AS10597"/>
      <c r="AT10597"/>
    </row>
    <row r="10598" spans="18:46">
      <c r="R10598"/>
      <c r="S10598"/>
      <c r="U10598"/>
      <c r="V10598"/>
      <c r="X10598"/>
      <c r="Y10598"/>
      <c r="AA10598"/>
      <c r="AB10598"/>
      <c r="AD10598"/>
      <c r="AE10598"/>
      <c r="AG10598"/>
      <c r="AH10598"/>
      <c r="AJ10598"/>
      <c r="AK10598"/>
      <c r="AM10598"/>
      <c r="AN10598"/>
      <c r="AP10598"/>
      <c r="AQ10598"/>
      <c r="AS10598"/>
      <c r="AT10598"/>
    </row>
    <row r="10599" spans="18:46">
      <c r="R10599"/>
      <c r="S10599"/>
      <c r="U10599"/>
      <c r="V10599"/>
      <c r="X10599"/>
      <c r="Y10599"/>
      <c r="AA10599"/>
      <c r="AB10599"/>
      <c r="AD10599"/>
      <c r="AE10599"/>
      <c r="AG10599"/>
      <c r="AH10599"/>
      <c r="AJ10599"/>
      <c r="AK10599"/>
      <c r="AM10599"/>
      <c r="AN10599"/>
      <c r="AP10599"/>
      <c r="AQ10599"/>
      <c r="AS10599"/>
      <c r="AT10599"/>
    </row>
    <row r="10600" spans="18:46">
      <c r="R10600"/>
      <c r="S10600"/>
      <c r="U10600"/>
      <c r="V10600"/>
      <c r="X10600"/>
      <c r="Y10600"/>
      <c r="AA10600"/>
      <c r="AB10600"/>
      <c r="AD10600"/>
      <c r="AE10600"/>
      <c r="AG10600"/>
      <c r="AH10600"/>
      <c r="AJ10600"/>
      <c r="AK10600"/>
      <c r="AM10600"/>
      <c r="AN10600"/>
      <c r="AP10600"/>
      <c r="AQ10600"/>
      <c r="AS10600"/>
      <c r="AT10600"/>
    </row>
    <row r="10601" spans="18:46">
      <c r="R10601"/>
      <c r="S10601"/>
      <c r="U10601"/>
      <c r="V10601"/>
      <c r="X10601"/>
      <c r="Y10601"/>
      <c r="AA10601"/>
      <c r="AB10601"/>
      <c r="AD10601"/>
      <c r="AE10601"/>
      <c r="AG10601"/>
      <c r="AH10601"/>
      <c r="AJ10601"/>
      <c r="AK10601"/>
      <c r="AM10601"/>
      <c r="AN10601"/>
      <c r="AP10601"/>
      <c r="AQ10601"/>
      <c r="AS10601"/>
      <c r="AT10601"/>
    </row>
    <row r="10602" spans="18:46">
      <c r="R10602"/>
      <c r="S10602"/>
      <c r="U10602"/>
      <c r="V10602"/>
      <c r="X10602"/>
      <c r="Y10602"/>
      <c r="AA10602"/>
      <c r="AB10602"/>
      <c r="AD10602"/>
      <c r="AE10602"/>
      <c r="AG10602"/>
      <c r="AH10602"/>
      <c r="AJ10602"/>
      <c r="AK10602"/>
      <c r="AM10602"/>
      <c r="AN10602"/>
      <c r="AP10602"/>
      <c r="AQ10602"/>
      <c r="AS10602"/>
      <c r="AT10602"/>
    </row>
    <row r="10603" spans="18:46">
      <c r="R10603"/>
      <c r="S10603"/>
      <c r="U10603"/>
      <c r="V10603"/>
      <c r="X10603"/>
      <c r="Y10603"/>
      <c r="AA10603"/>
      <c r="AB10603"/>
      <c r="AD10603"/>
      <c r="AE10603"/>
      <c r="AG10603"/>
      <c r="AH10603"/>
      <c r="AJ10603"/>
      <c r="AK10603"/>
      <c r="AM10603"/>
      <c r="AN10603"/>
      <c r="AP10603"/>
      <c r="AQ10603"/>
      <c r="AS10603"/>
      <c r="AT10603"/>
    </row>
    <row r="10604" spans="18:46">
      <c r="R10604"/>
      <c r="S10604"/>
      <c r="U10604"/>
      <c r="V10604"/>
      <c r="X10604"/>
      <c r="Y10604"/>
      <c r="AA10604"/>
      <c r="AB10604"/>
      <c r="AD10604"/>
      <c r="AE10604"/>
      <c r="AG10604"/>
      <c r="AH10604"/>
      <c r="AJ10604"/>
      <c r="AK10604"/>
      <c r="AM10604"/>
      <c r="AN10604"/>
      <c r="AP10604"/>
      <c r="AQ10604"/>
      <c r="AS10604"/>
      <c r="AT10604"/>
    </row>
    <row r="10605" spans="18:46">
      <c r="R10605"/>
      <c r="S10605"/>
      <c r="U10605"/>
      <c r="V10605"/>
      <c r="X10605"/>
      <c r="Y10605"/>
      <c r="AA10605"/>
      <c r="AB10605"/>
      <c r="AD10605"/>
      <c r="AE10605"/>
      <c r="AG10605"/>
      <c r="AH10605"/>
      <c r="AJ10605"/>
      <c r="AK10605"/>
      <c r="AM10605"/>
      <c r="AN10605"/>
      <c r="AP10605"/>
      <c r="AQ10605"/>
      <c r="AS10605"/>
      <c r="AT10605"/>
    </row>
    <row r="10606" spans="18:46">
      <c r="R10606"/>
      <c r="S10606"/>
      <c r="U10606"/>
      <c r="V10606"/>
      <c r="X10606"/>
      <c r="Y10606"/>
      <c r="AA10606"/>
      <c r="AB10606"/>
      <c r="AD10606"/>
      <c r="AE10606"/>
      <c r="AG10606"/>
      <c r="AH10606"/>
      <c r="AJ10606"/>
      <c r="AK10606"/>
      <c r="AM10606"/>
      <c r="AN10606"/>
      <c r="AP10606"/>
      <c r="AQ10606"/>
      <c r="AS10606"/>
      <c r="AT10606"/>
    </row>
    <row r="10607" spans="18:46">
      <c r="R10607"/>
      <c r="S10607"/>
      <c r="U10607"/>
      <c r="V10607"/>
      <c r="X10607"/>
      <c r="Y10607"/>
      <c r="AA10607"/>
      <c r="AB10607"/>
      <c r="AD10607"/>
      <c r="AE10607"/>
      <c r="AG10607"/>
      <c r="AH10607"/>
      <c r="AJ10607"/>
      <c r="AK10607"/>
      <c r="AM10607"/>
      <c r="AN10607"/>
      <c r="AP10607"/>
      <c r="AQ10607"/>
      <c r="AS10607"/>
      <c r="AT10607"/>
    </row>
    <row r="10608" spans="18:46">
      <c r="R10608"/>
      <c r="S10608"/>
      <c r="U10608"/>
      <c r="V10608"/>
      <c r="X10608"/>
      <c r="Y10608"/>
      <c r="AA10608"/>
      <c r="AB10608"/>
      <c r="AD10608"/>
      <c r="AE10608"/>
      <c r="AG10608"/>
      <c r="AH10608"/>
      <c r="AJ10608"/>
      <c r="AK10608"/>
      <c r="AM10608"/>
      <c r="AN10608"/>
      <c r="AP10608"/>
      <c r="AQ10608"/>
      <c r="AS10608"/>
      <c r="AT10608"/>
    </row>
    <row r="10609" spans="18:46">
      <c r="R10609"/>
      <c r="S10609"/>
      <c r="U10609"/>
      <c r="V10609"/>
      <c r="X10609"/>
      <c r="Y10609"/>
      <c r="AA10609"/>
      <c r="AB10609"/>
      <c r="AD10609"/>
      <c r="AE10609"/>
      <c r="AG10609"/>
      <c r="AH10609"/>
      <c r="AJ10609"/>
      <c r="AK10609"/>
      <c r="AM10609"/>
      <c r="AN10609"/>
      <c r="AP10609"/>
      <c r="AQ10609"/>
      <c r="AS10609"/>
      <c r="AT10609"/>
    </row>
    <row r="10610" spans="18:46">
      <c r="R10610"/>
      <c r="S10610"/>
      <c r="U10610"/>
      <c r="V10610"/>
      <c r="X10610"/>
      <c r="Y10610"/>
      <c r="AA10610"/>
      <c r="AB10610"/>
      <c r="AD10610"/>
      <c r="AE10610"/>
      <c r="AG10610"/>
      <c r="AH10610"/>
      <c r="AJ10610"/>
      <c r="AK10610"/>
      <c r="AM10610"/>
      <c r="AN10610"/>
      <c r="AP10610"/>
      <c r="AQ10610"/>
      <c r="AS10610"/>
      <c r="AT10610"/>
    </row>
    <row r="10611" spans="18:46">
      <c r="R10611"/>
      <c r="S10611"/>
      <c r="U10611"/>
      <c r="V10611"/>
      <c r="X10611"/>
      <c r="Y10611"/>
      <c r="AA10611"/>
      <c r="AB10611"/>
      <c r="AD10611"/>
      <c r="AE10611"/>
      <c r="AG10611"/>
      <c r="AH10611"/>
      <c r="AJ10611"/>
      <c r="AK10611"/>
      <c r="AM10611"/>
      <c r="AN10611"/>
      <c r="AP10611"/>
      <c r="AQ10611"/>
      <c r="AS10611"/>
      <c r="AT10611"/>
    </row>
    <row r="10612" spans="18:46">
      <c r="R10612"/>
      <c r="S10612"/>
      <c r="U10612"/>
      <c r="V10612"/>
      <c r="X10612"/>
      <c r="Y10612"/>
      <c r="AA10612"/>
      <c r="AB10612"/>
      <c r="AD10612"/>
      <c r="AE10612"/>
      <c r="AG10612"/>
      <c r="AH10612"/>
      <c r="AJ10612"/>
      <c r="AK10612"/>
      <c r="AM10612"/>
      <c r="AN10612"/>
      <c r="AP10612"/>
      <c r="AQ10612"/>
      <c r="AS10612"/>
      <c r="AT10612"/>
    </row>
    <row r="10613" spans="18:46">
      <c r="R10613"/>
      <c r="S10613"/>
      <c r="U10613"/>
      <c r="V10613"/>
      <c r="X10613"/>
      <c r="Y10613"/>
      <c r="AA10613"/>
      <c r="AB10613"/>
      <c r="AD10613"/>
      <c r="AE10613"/>
      <c r="AG10613"/>
      <c r="AH10613"/>
      <c r="AJ10613"/>
      <c r="AK10613"/>
      <c r="AM10613"/>
      <c r="AN10613"/>
      <c r="AP10613"/>
      <c r="AQ10613"/>
      <c r="AS10613"/>
      <c r="AT10613"/>
    </row>
    <row r="10614" spans="18:46">
      <c r="R10614"/>
      <c r="S10614"/>
      <c r="U10614"/>
      <c r="V10614"/>
      <c r="X10614"/>
      <c r="Y10614"/>
      <c r="AA10614"/>
      <c r="AB10614"/>
      <c r="AD10614"/>
      <c r="AE10614"/>
      <c r="AG10614"/>
      <c r="AH10614"/>
      <c r="AJ10614"/>
      <c r="AK10614"/>
      <c r="AM10614"/>
      <c r="AN10614"/>
      <c r="AP10614"/>
      <c r="AQ10614"/>
      <c r="AS10614"/>
      <c r="AT10614"/>
    </row>
    <row r="10615" spans="18:46">
      <c r="R10615"/>
      <c r="S10615"/>
      <c r="U10615"/>
      <c r="V10615"/>
      <c r="X10615"/>
      <c r="Y10615"/>
      <c r="AA10615"/>
      <c r="AB10615"/>
      <c r="AD10615"/>
      <c r="AE10615"/>
      <c r="AG10615"/>
      <c r="AH10615"/>
      <c r="AJ10615"/>
      <c r="AK10615"/>
      <c r="AM10615"/>
      <c r="AN10615"/>
      <c r="AP10615"/>
      <c r="AQ10615"/>
      <c r="AS10615"/>
      <c r="AT10615"/>
    </row>
    <row r="10616" spans="18:46">
      <c r="R10616"/>
      <c r="S10616"/>
      <c r="U10616"/>
      <c r="V10616"/>
      <c r="X10616"/>
      <c r="Y10616"/>
      <c r="AA10616"/>
      <c r="AB10616"/>
      <c r="AD10616"/>
      <c r="AE10616"/>
      <c r="AG10616"/>
      <c r="AH10616"/>
      <c r="AJ10616"/>
      <c r="AK10616"/>
      <c r="AM10616"/>
      <c r="AN10616"/>
      <c r="AP10616"/>
      <c r="AQ10616"/>
      <c r="AS10616"/>
      <c r="AT10616"/>
    </row>
    <row r="10617" spans="18:46">
      <c r="R10617"/>
      <c r="S10617"/>
      <c r="U10617"/>
      <c r="V10617"/>
      <c r="X10617"/>
      <c r="Y10617"/>
      <c r="AA10617"/>
      <c r="AB10617"/>
      <c r="AD10617"/>
      <c r="AE10617"/>
      <c r="AG10617"/>
      <c r="AH10617"/>
      <c r="AJ10617"/>
      <c r="AK10617"/>
      <c r="AM10617"/>
      <c r="AN10617"/>
      <c r="AP10617"/>
      <c r="AQ10617"/>
      <c r="AS10617"/>
      <c r="AT10617"/>
    </row>
    <row r="10618" spans="18:46">
      <c r="R10618"/>
      <c r="S10618"/>
      <c r="U10618"/>
      <c r="V10618"/>
      <c r="X10618"/>
      <c r="Y10618"/>
      <c r="AA10618"/>
      <c r="AB10618"/>
      <c r="AD10618"/>
      <c r="AE10618"/>
      <c r="AG10618"/>
      <c r="AH10618"/>
      <c r="AJ10618"/>
      <c r="AK10618"/>
      <c r="AM10618"/>
      <c r="AN10618"/>
      <c r="AP10618"/>
      <c r="AQ10618"/>
      <c r="AS10618"/>
      <c r="AT10618"/>
    </row>
    <row r="10619" spans="18:46">
      <c r="R10619"/>
      <c r="S10619"/>
      <c r="U10619"/>
      <c r="V10619"/>
      <c r="X10619"/>
      <c r="Y10619"/>
      <c r="AA10619"/>
      <c r="AB10619"/>
      <c r="AD10619"/>
      <c r="AE10619"/>
      <c r="AG10619"/>
      <c r="AH10619"/>
      <c r="AJ10619"/>
      <c r="AK10619"/>
      <c r="AM10619"/>
      <c r="AN10619"/>
      <c r="AP10619"/>
      <c r="AQ10619"/>
      <c r="AS10619"/>
      <c r="AT10619"/>
    </row>
    <row r="10620" spans="18:46">
      <c r="R10620"/>
      <c r="S10620"/>
      <c r="U10620"/>
      <c r="V10620"/>
      <c r="X10620"/>
      <c r="Y10620"/>
      <c r="AA10620"/>
      <c r="AB10620"/>
      <c r="AD10620"/>
      <c r="AE10620"/>
      <c r="AG10620"/>
      <c r="AH10620"/>
      <c r="AJ10620"/>
      <c r="AK10620"/>
      <c r="AM10620"/>
      <c r="AN10620"/>
      <c r="AP10620"/>
      <c r="AQ10620"/>
      <c r="AS10620"/>
      <c r="AT10620"/>
    </row>
    <row r="10621" spans="18:46">
      <c r="R10621"/>
      <c r="S10621"/>
      <c r="U10621"/>
      <c r="V10621"/>
      <c r="X10621"/>
      <c r="Y10621"/>
      <c r="AA10621"/>
      <c r="AB10621"/>
      <c r="AD10621"/>
      <c r="AE10621"/>
      <c r="AG10621"/>
      <c r="AH10621"/>
      <c r="AJ10621"/>
      <c r="AK10621"/>
      <c r="AM10621"/>
      <c r="AN10621"/>
      <c r="AP10621"/>
      <c r="AQ10621"/>
      <c r="AS10621"/>
      <c r="AT10621"/>
    </row>
    <row r="10622" spans="18:46">
      <c r="R10622"/>
      <c r="S10622"/>
      <c r="U10622"/>
      <c r="V10622"/>
      <c r="X10622"/>
      <c r="Y10622"/>
      <c r="AA10622"/>
      <c r="AB10622"/>
      <c r="AD10622"/>
      <c r="AE10622"/>
      <c r="AG10622"/>
      <c r="AH10622"/>
      <c r="AJ10622"/>
      <c r="AK10622"/>
      <c r="AM10622"/>
      <c r="AN10622"/>
      <c r="AP10622"/>
      <c r="AQ10622"/>
      <c r="AS10622"/>
      <c r="AT10622"/>
    </row>
    <row r="10623" spans="18:46">
      <c r="R10623"/>
      <c r="S10623"/>
      <c r="U10623"/>
      <c r="V10623"/>
      <c r="X10623"/>
      <c r="Y10623"/>
      <c r="AA10623"/>
      <c r="AB10623"/>
      <c r="AD10623"/>
      <c r="AE10623"/>
      <c r="AG10623"/>
      <c r="AH10623"/>
      <c r="AJ10623"/>
      <c r="AK10623"/>
      <c r="AM10623"/>
      <c r="AN10623"/>
      <c r="AP10623"/>
      <c r="AQ10623"/>
      <c r="AS10623"/>
      <c r="AT10623"/>
    </row>
    <row r="10624" spans="18:46">
      <c r="R10624"/>
      <c r="S10624"/>
      <c r="U10624"/>
      <c r="V10624"/>
      <c r="X10624"/>
      <c r="Y10624"/>
      <c r="AA10624"/>
      <c r="AB10624"/>
      <c r="AD10624"/>
      <c r="AE10624"/>
      <c r="AG10624"/>
      <c r="AH10624"/>
      <c r="AJ10624"/>
      <c r="AK10624"/>
      <c r="AM10624"/>
      <c r="AN10624"/>
      <c r="AP10624"/>
      <c r="AQ10624"/>
      <c r="AS10624"/>
      <c r="AT10624"/>
    </row>
    <row r="10625" spans="18:46">
      <c r="R10625"/>
      <c r="S10625"/>
      <c r="U10625"/>
      <c r="V10625"/>
      <c r="X10625"/>
      <c r="Y10625"/>
      <c r="AA10625"/>
      <c r="AB10625"/>
      <c r="AD10625"/>
      <c r="AE10625"/>
      <c r="AG10625"/>
      <c r="AH10625"/>
      <c r="AJ10625"/>
      <c r="AK10625"/>
      <c r="AM10625"/>
      <c r="AN10625"/>
      <c r="AP10625"/>
      <c r="AQ10625"/>
      <c r="AS10625"/>
      <c r="AT10625"/>
    </row>
    <row r="10626" spans="18:46">
      <c r="R10626"/>
      <c r="S10626"/>
      <c r="U10626"/>
      <c r="V10626"/>
      <c r="X10626"/>
      <c r="Y10626"/>
      <c r="AA10626"/>
      <c r="AB10626"/>
      <c r="AD10626"/>
      <c r="AE10626"/>
      <c r="AG10626"/>
      <c r="AH10626"/>
      <c r="AJ10626"/>
      <c r="AK10626"/>
      <c r="AM10626"/>
      <c r="AN10626"/>
      <c r="AP10626"/>
      <c r="AQ10626"/>
      <c r="AS10626"/>
      <c r="AT10626"/>
    </row>
    <row r="10627" spans="18:46">
      <c r="R10627"/>
      <c r="S10627"/>
      <c r="U10627"/>
      <c r="V10627"/>
      <c r="X10627"/>
      <c r="Y10627"/>
      <c r="AA10627"/>
      <c r="AB10627"/>
      <c r="AD10627"/>
      <c r="AE10627"/>
      <c r="AG10627"/>
      <c r="AH10627"/>
      <c r="AJ10627"/>
      <c r="AK10627"/>
      <c r="AM10627"/>
      <c r="AN10627"/>
      <c r="AP10627"/>
      <c r="AQ10627"/>
      <c r="AS10627"/>
      <c r="AT10627"/>
    </row>
    <row r="10628" spans="18:46">
      <c r="R10628"/>
      <c r="S10628"/>
      <c r="U10628"/>
      <c r="V10628"/>
      <c r="X10628"/>
      <c r="Y10628"/>
      <c r="AA10628"/>
      <c r="AB10628"/>
      <c r="AD10628"/>
      <c r="AE10628"/>
      <c r="AG10628"/>
      <c r="AH10628"/>
      <c r="AJ10628"/>
      <c r="AK10628"/>
      <c r="AM10628"/>
      <c r="AN10628"/>
      <c r="AP10628"/>
      <c r="AQ10628"/>
      <c r="AS10628"/>
      <c r="AT10628"/>
    </row>
    <row r="10629" spans="18:46">
      <c r="R10629"/>
      <c r="S10629"/>
      <c r="U10629"/>
      <c r="V10629"/>
      <c r="X10629"/>
      <c r="Y10629"/>
      <c r="AA10629"/>
      <c r="AB10629"/>
      <c r="AD10629"/>
      <c r="AE10629"/>
      <c r="AG10629"/>
      <c r="AH10629"/>
      <c r="AJ10629"/>
      <c r="AK10629"/>
      <c r="AM10629"/>
      <c r="AN10629"/>
      <c r="AP10629"/>
      <c r="AQ10629"/>
      <c r="AS10629"/>
      <c r="AT10629"/>
    </row>
    <row r="10630" spans="18:46">
      <c r="R10630"/>
      <c r="S10630"/>
      <c r="U10630"/>
      <c r="V10630"/>
      <c r="X10630"/>
      <c r="Y10630"/>
      <c r="AA10630"/>
      <c r="AB10630"/>
      <c r="AD10630"/>
      <c r="AE10630"/>
      <c r="AG10630"/>
      <c r="AH10630"/>
      <c r="AJ10630"/>
      <c r="AK10630"/>
      <c r="AM10630"/>
      <c r="AN10630"/>
      <c r="AP10630"/>
      <c r="AQ10630"/>
      <c r="AS10630"/>
      <c r="AT10630"/>
    </row>
    <row r="10631" spans="18:46">
      <c r="R10631"/>
      <c r="S10631"/>
      <c r="U10631"/>
      <c r="V10631"/>
      <c r="X10631"/>
      <c r="Y10631"/>
      <c r="AA10631"/>
      <c r="AB10631"/>
      <c r="AD10631"/>
      <c r="AE10631"/>
      <c r="AG10631"/>
      <c r="AH10631"/>
      <c r="AJ10631"/>
      <c r="AK10631"/>
      <c r="AM10631"/>
      <c r="AN10631"/>
      <c r="AP10631"/>
      <c r="AQ10631"/>
      <c r="AS10631"/>
      <c r="AT10631"/>
    </row>
    <row r="10632" spans="18:46">
      <c r="R10632"/>
      <c r="S10632"/>
      <c r="U10632"/>
      <c r="V10632"/>
      <c r="X10632"/>
      <c r="Y10632"/>
      <c r="AA10632"/>
      <c r="AB10632"/>
      <c r="AD10632"/>
      <c r="AE10632"/>
      <c r="AG10632"/>
      <c r="AH10632"/>
      <c r="AJ10632"/>
      <c r="AK10632"/>
      <c r="AM10632"/>
      <c r="AN10632"/>
      <c r="AP10632"/>
      <c r="AQ10632"/>
      <c r="AS10632"/>
      <c r="AT10632"/>
    </row>
    <row r="10633" spans="18:46">
      <c r="R10633"/>
      <c r="S10633"/>
      <c r="U10633"/>
      <c r="V10633"/>
      <c r="X10633"/>
      <c r="Y10633"/>
      <c r="AA10633"/>
      <c r="AB10633"/>
      <c r="AD10633"/>
      <c r="AE10633"/>
      <c r="AG10633"/>
      <c r="AH10633"/>
      <c r="AJ10633"/>
      <c r="AK10633"/>
      <c r="AM10633"/>
      <c r="AN10633"/>
      <c r="AP10633"/>
      <c r="AQ10633"/>
      <c r="AS10633"/>
      <c r="AT10633"/>
    </row>
    <row r="10634" spans="18:46">
      <c r="R10634"/>
      <c r="S10634"/>
      <c r="U10634"/>
      <c r="V10634"/>
      <c r="X10634"/>
      <c r="Y10634"/>
      <c r="AA10634"/>
      <c r="AB10634"/>
      <c r="AD10634"/>
      <c r="AE10634"/>
      <c r="AG10634"/>
      <c r="AH10634"/>
      <c r="AJ10634"/>
      <c r="AK10634"/>
      <c r="AM10634"/>
      <c r="AN10634"/>
      <c r="AP10634"/>
      <c r="AQ10634"/>
      <c r="AS10634"/>
      <c r="AT10634"/>
    </row>
    <row r="10635" spans="18:46">
      <c r="R10635"/>
      <c r="S10635"/>
      <c r="U10635"/>
      <c r="V10635"/>
      <c r="X10635"/>
      <c r="Y10635"/>
      <c r="AA10635"/>
      <c r="AB10635"/>
      <c r="AD10635"/>
      <c r="AE10635"/>
      <c r="AG10635"/>
      <c r="AH10635"/>
      <c r="AJ10635"/>
      <c r="AK10635"/>
      <c r="AM10635"/>
      <c r="AN10635"/>
      <c r="AP10635"/>
      <c r="AQ10635"/>
      <c r="AS10635"/>
      <c r="AT10635"/>
    </row>
    <row r="10636" spans="18:46">
      <c r="R10636"/>
      <c r="S10636"/>
      <c r="U10636"/>
      <c r="V10636"/>
      <c r="X10636"/>
      <c r="Y10636"/>
      <c r="AA10636"/>
      <c r="AB10636"/>
      <c r="AD10636"/>
      <c r="AE10636"/>
      <c r="AG10636"/>
      <c r="AH10636"/>
      <c r="AJ10636"/>
      <c r="AK10636"/>
      <c r="AM10636"/>
      <c r="AN10636"/>
      <c r="AP10636"/>
      <c r="AQ10636"/>
      <c r="AS10636"/>
      <c r="AT10636"/>
    </row>
    <row r="10637" spans="18:46">
      <c r="R10637"/>
      <c r="S10637"/>
      <c r="U10637"/>
      <c r="V10637"/>
      <c r="X10637"/>
      <c r="Y10637"/>
      <c r="AA10637"/>
      <c r="AB10637"/>
      <c r="AD10637"/>
      <c r="AE10637"/>
      <c r="AG10637"/>
      <c r="AH10637"/>
      <c r="AJ10637"/>
      <c r="AK10637"/>
      <c r="AM10637"/>
      <c r="AN10637"/>
      <c r="AP10637"/>
      <c r="AQ10637"/>
      <c r="AS10637"/>
      <c r="AT10637"/>
    </row>
    <row r="10638" spans="18:46">
      <c r="R10638"/>
      <c r="S10638"/>
      <c r="U10638"/>
      <c r="V10638"/>
      <c r="X10638"/>
      <c r="Y10638"/>
      <c r="AA10638"/>
      <c r="AB10638"/>
      <c r="AD10638"/>
      <c r="AE10638"/>
      <c r="AG10638"/>
      <c r="AH10638"/>
      <c r="AJ10638"/>
      <c r="AK10638"/>
      <c r="AM10638"/>
      <c r="AN10638"/>
      <c r="AP10638"/>
      <c r="AQ10638"/>
      <c r="AS10638"/>
      <c r="AT10638"/>
    </row>
    <row r="10639" spans="18:46">
      <c r="R10639"/>
      <c r="S10639"/>
      <c r="U10639"/>
      <c r="V10639"/>
      <c r="X10639"/>
      <c r="Y10639"/>
      <c r="AA10639"/>
      <c r="AB10639"/>
      <c r="AD10639"/>
      <c r="AE10639"/>
      <c r="AG10639"/>
      <c r="AH10639"/>
      <c r="AJ10639"/>
      <c r="AK10639"/>
      <c r="AM10639"/>
      <c r="AN10639"/>
      <c r="AP10639"/>
      <c r="AQ10639"/>
      <c r="AS10639"/>
      <c r="AT10639"/>
    </row>
    <row r="10640" spans="18:46">
      <c r="R10640"/>
      <c r="S10640"/>
      <c r="U10640"/>
      <c r="V10640"/>
      <c r="X10640"/>
      <c r="Y10640"/>
      <c r="AA10640"/>
      <c r="AB10640"/>
      <c r="AD10640"/>
      <c r="AE10640"/>
      <c r="AG10640"/>
      <c r="AH10640"/>
      <c r="AJ10640"/>
      <c r="AK10640"/>
      <c r="AM10640"/>
      <c r="AN10640"/>
      <c r="AP10640"/>
      <c r="AQ10640"/>
      <c r="AS10640"/>
      <c r="AT10640"/>
    </row>
    <row r="10641" spans="18:46">
      <c r="R10641"/>
      <c r="S10641"/>
      <c r="U10641"/>
      <c r="V10641"/>
      <c r="X10641"/>
      <c r="Y10641"/>
      <c r="AA10641"/>
      <c r="AB10641"/>
      <c r="AD10641"/>
      <c r="AE10641"/>
      <c r="AG10641"/>
      <c r="AH10641"/>
      <c r="AJ10641"/>
      <c r="AK10641"/>
      <c r="AM10641"/>
      <c r="AN10641"/>
      <c r="AP10641"/>
      <c r="AQ10641"/>
      <c r="AS10641"/>
      <c r="AT10641"/>
    </row>
    <row r="10642" spans="18:46">
      <c r="R10642"/>
      <c r="S10642"/>
      <c r="U10642"/>
      <c r="V10642"/>
      <c r="X10642"/>
      <c r="Y10642"/>
      <c r="AA10642"/>
      <c r="AB10642"/>
      <c r="AD10642"/>
      <c r="AE10642"/>
      <c r="AG10642"/>
      <c r="AH10642"/>
      <c r="AJ10642"/>
      <c r="AK10642"/>
      <c r="AM10642"/>
      <c r="AN10642"/>
      <c r="AP10642"/>
      <c r="AQ10642"/>
      <c r="AS10642"/>
      <c r="AT10642"/>
    </row>
    <row r="10643" spans="18:46">
      <c r="R10643"/>
      <c r="S10643"/>
      <c r="U10643"/>
      <c r="V10643"/>
      <c r="X10643"/>
      <c r="Y10643"/>
      <c r="AA10643"/>
      <c r="AB10643"/>
      <c r="AD10643"/>
      <c r="AE10643"/>
      <c r="AG10643"/>
      <c r="AH10643"/>
      <c r="AJ10643"/>
      <c r="AK10643"/>
      <c r="AM10643"/>
      <c r="AN10643"/>
      <c r="AP10643"/>
      <c r="AQ10643"/>
      <c r="AS10643"/>
      <c r="AT10643"/>
    </row>
    <row r="10644" spans="18:46">
      <c r="R10644"/>
      <c r="S10644"/>
      <c r="U10644"/>
      <c r="V10644"/>
      <c r="X10644"/>
      <c r="Y10644"/>
      <c r="AA10644"/>
      <c r="AB10644"/>
      <c r="AD10644"/>
      <c r="AE10644"/>
      <c r="AG10644"/>
      <c r="AH10644"/>
      <c r="AJ10644"/>
      <c r="AK10644"/>
      <c r="AM10644"/>
      <c r="AN10644"/>
      <c r="AP10644"/>
      <c r="AQ10644"/>
      <c r="AS10644"/>
      <c r="AT10644"/>
    </row>
    <row r="10645" spans="18:46">
      <c r="R10645"/>
      <c r="S10645"/>
      <c r="U10645"/>
      <c r="V10645"/>
      <c r="X10645"/>
      <c r="Y10645"/>
      <c r="AA10645"/>
      <c r="AB10645"/>
      <c r="AD10645"/>
      <c r="AE10645"/>
      <c r="AG10645"/>
      <c r="AH10645"/>
      <c r="AJ10645"/>
      <c r="AK10645"/>
      <c r="AM10645"/>
      <c r="AN10645"/>
      <c r="AP10645"/>
      <c r="AQ10645"/>
      <c r="AS10645"/>
      <c r="AT10645"/>
    </row>
    <row r="10646" spans="18:46">
      <c r="R10646"/>
      <c r="S10646"/>
      <c r="U10646"/>
      <c r="V10646"/>
      <c r="X10646"/>
      <c r="Y10646"/>
      <c r="AA10646"/>
      <c r="AB10646"/>
      <c r="AD10646"/>
      <c r="AE10646"/>
      <c r="AG10646"/>
      <c r="AH10646"/>
      <c r="AJ10646"/>
      <c r="AK10646"/>
      <c r="AM10646"/>
      <c r="AN10646"/>
      <c r="AP10646"/>
      <c r="AQ10646"/>
      <c r="AS10646"/>
      <c r="AT10646"/>
    </row>
    <row r="10647" spans="18:46">
      <c r="R10647"/>
      <c r="S10647"/>
      <c r="U10647"/>
      <c r="V10647"/>
      <c r="X10647"/>
      <c r="Y10647"/>
      <c r="AA10647"/>
      <c r="AB10647"/>
      <c r="AD10647"/>
      <c r="AE10647"/>
      <c r="AG10647"/>
      <c r="AH10647"/>
      <c r="AJ10647"/>
      <c r="AK10647"/>
      <c r="AM10647"/>
      <c r="AN10647"/>
      <c r="AP10647"/>
      <c r="AQ10647"/>
      <c r="AS10647"/>
      <c r="AT10647"/>
    </row>
    <row r="10648" spans="18:46">
      <c r="R10648"/>
      <c r="S10648"/>
      <c r="U10648"/>
      <c r="V10648"/>
      <c r="X10648"/>
      <c r="Y10648"/>
      <c r="AA10648"/>
      <c r="AB10648"/>
      <c r="AD10648"/>
      <c r="AE10648"/>
      <c r="AG10648"/>
      <c r="AH10648"/>
      <c r="AJ10648"/>
      <c r="AK10648"/>
      <c r="AM10648"/>
      <c r="AN10648"/>
      <c r="AP10648"/>
      <c r="AQ10648"/>
      <c r="AS10648"/>
      <c r="AT10648"/>
    </row>
    <row r="10649" spans="18:46">
      <c r="R10649"/>
      <c r="S10649"/>
      <c r="U10649"/>
      <c r="V10649"/>
      <c r="X10649"/>
      <c r="Y10649"/>
      <c r="AA10649"/>
      <c r="AB10649"/>
      <c r="AD10649"/>
      <c r="AE10649"/>
      <c r="AG10649"/>
      <c r="AH10649"/>
      <c r="AJ10649"/>
      <c r="AK10649"/>
      <c r="AM10649"/>
      <c r="AN10649"/>
      <c r="AP10649"/>
      <c r="AQ10649"/>
      <c r="AS10649"/>
      <c r="AT10649"/>
    </row>
    <row r="10650" spans="18:46">
      <c r="R10650"/>
      <c r="S10650"/>
      <c r="U10650"/>
      <c r="V10650"/>
      <c r="X10650"/>
      <c r="Y10650"/>
      <c r="AA10650"/>
      <c r="AB10650"/>
      <c r="AD10650"/>
      <c r="AE10650"/>
      <c r="AG10650"/>
      <c r="AH10650"/>
      <c r="AJ10650"/>
      <c r="AK10650"/>
      <c r="AM10650"/>
      <c r="AN10650"/>
      <c r="AP10650"/>
      <c r="AQ10650"/>
      <c r="AS10650"/>
      <c r="AT10650"/>
    </row>
    <row r="10651" spans="18:46">
      <c r="R10651"/>
      <c r="S10651"/>
      <c r="U10651"/>
      <c r="V10651"/>
      <c r="X10651"/>
      <c r="Y10651"/>
      <c r="AA10651"/>
      <c r="AB10651"/>
      <c r="AD10651"/>
      <c r="AE10651"/>
      <c r="AG10651"/>
      <c r="AH10651"/>
      <c r="AJ10651"/>
      <c r="AK10651"/>
      <c r="AM10651"/>
      <c r="AN10651"/>
      <c r="AP10651"/>
      <c r="AQ10651"/>
      <c r="AS10651"/>
      <c r="AT10651"/>
    </row>
    <row r="10652" spans="18:46">
      <c r="R10652"/>
      <c r="S10652"/>
      <c r="U10652"/>
      <c r="V10652"/>
      <c r="X10652"/>
      <c r="Y10652"/>
      <c r="AA10652"/>
      <c r="AB10652"/>
      <c r="AD10652"/>
      <c r="AE10652"/>
      <c r="AG10652"/>
      <c r="AH10652"/>
      <c r="AJ10652"/>
      <c r="AK10652"/>
      <c r="AM10652"/>
      <c r="AN10652"/>
      <c r="AP10652"/>
      <c r="AQ10652"/>
      <c r="AS10652"/>
      <c r="AT10652"/>
    </row>
    <row r="10653" spans="18:46">
      <c r="R10653"/>
      <c r="S10653"/>
      <c r="U10653"/>
      <c r="V10653"/>
      <c r="X10653"/>
      <c r="Y10653"/>
      <c r="AA10653"/>
      <c r="AB10653"/>
      <c r="AD10653"/>
      <c r="AE10653"/>
      <c r="AG10653"/>
      <c r="AH10653"/>
      <c r="AJ10653"/>
      <c r="AK10653"/>
      <c r="AM10653"/>
      <c r="AN10653"/>
      <c r="AP10653"/>
      <c r="AQ10653"/>
      <c r="AS10653"/>
      <c r="AT10653"/>
    </row>
    <row r="10654" spans="18:46">
      <c r="R10654"/>
      <c r="S10654"/>
      <c r="U10654"/>
      <c r="V10654"/>
      <c r="X10654"/>
      <c r="Y10654"/>
      <c r="AA10654"/>
      <c r="AB10654"/>
      <c r="AD10654"/>
      <c r="AE10654"/>
      <c r="AG10654"/>
      <c r="AH10654"/>
      <c r="AJ10654"/>
      <c r="AK10654"/>
      <c r="AM10654"/>
      <c r="AN10654"/>
      <c r="AP10654"/>
      <c r="AQ10654"/>
      <c r="AS10654"/>
      <c r="AT10654"/>
    </row>
    <row r="10655" spans="18:46">
      <c r="R10655"/>
      <c r="S10655"/>
      <c r="U10655"/>
      <c r="V10655"/>
      <c r="X10655"/>
      <c r="Y10655"/>
      <c r="AA10655"/>
      <c r="AB10655"/>
      <c r="AD10655"/>
      <c r="AE10655"/>
      <c r="AG10655"/>
      <c r="AH10655"/>
      <c r="AJ10655"/>
      <c r="AK10655"/>
      <c r="AM10655"/>
      <c r="AN10655"/>
      <c r="AP10655"/>
      <c r="AQ10655"/>
      <c r="AS10655"/>
      <c r="AT10655"/>
    </row>
    <row r="10656" spans="18:46">
      <c r="R10656"/>
      <c r="S10656"/>
      <c r="U10656"/>
      <c r="V10656"/>
      <c r="X10656"/>
      <c r="Y10656"/>
      <c r="AA10656"/>
      <c r="AB10656"/>
      <c r="AD10656"/>
      <c r="AE10656"/>
      <c r="AG10656"/>
      <c r="AH10656"/>
      <c r="AJ10656"/>
      <c r="AK10656"/>
      <c r="AM10656"/>
      <c r="AN10656"/>
      <c r="AP10656"/>
      <c r="AQ10656"/>
      <c r="AS10656"/>
      <c r="AT10656"/>
    </row>
    <row r="10657" spans="18:46">
      <c r="R10657"/>
      <c r="S10657"/>
      <c r="U10657"/>
      <c r="V10657"/>
      <c r="X10657"/>
      <c r="Y10657"/>
      <c r="AA10657"/>
      <c r="AB10657"/>
      <c r="AD10657"/>
      <c r="AE10657"/>
      <c r="AG10657"/>
      <c r="AH10657"/>
      <c r="AJ10657"/>
      <c r="AK10657"/>
      <c r="AM10657"/>
      <c r="AN10657"/>
      <c r="AP10657"/>
      <c r="AQ10657"/>
      <c r="AS10657"/>
      <c r="AT10657"/>
    </row>
    <row r="10658" spans="18:46">
      <c r="R10658"/>
      <c r="S10658"/>
      <c r="U10658"/>
      <c r="V10658"/>
      <c r="X10658"/>
      <c r="Y10658"/>
      <c r="AA10658"/>
      <c r="AB10658"/>
      <c r="AD10658"/>
      <c r="AE10658"/>
      <c r="AG10658"/>
      <c r="AH10658"/>
      <c r="AJ10658"/>
      <c r="AK10658"/>
      <c r="AM10658"/>
      <c r="AN10658"/>
      <c r="AP10658"/>
      <c r="AQ10658"/>
      <c r="AS10658"/>
      <c r="AT10658"/>
    </row>
    <row r="10659" spans="18:46">
      <c r="R10659"/>
      <c r="S10659"/>
      <c r="U10659"/>
      <c r="V10659"/>
      <c r="X10659"/>
      <c r="Y10659"/>
      <c r="AA10659"/>
      <c r="AB10659"/>
      <c r="AD10659"/>
      <c r="AE10659"/>
      <c r="AG10659"/>
      <c r="AH10659"/>
      <c r="AJ10659"/>
      <c r="AK10659"/>
      <c r="AM10659"/>
      <c r="AN10659"/>
      <c r="AP10659"/>
      <c r="AQ10659"/>
      <c r="AS10659"/>
      <c r="AT10659"/>
    </row>
    <row r="10660" spans="18:46">
      <c r="R10660"/>
      <c r="S10660"/>
      <c r="U10660"/>
      <c r="V10660"/>
      <c r="X10660"/>
      <c r="Y10660"/>
      <c r="AA10660"/>
      <c r="AB10660"/>
      <c r="AD10660"/>
      <c r="AE10660"/>
      <c r="AG10660"/>
      <c r="AH10660"/>
      <c r="AJ10660"/>
      <c r="AK10660"/>
      <c r="AM10660"/>
      <c r="AN10660"/>
      <c r="AP10660"/>
      <c r="AQ10660"/>
      <c r="AS10660"/>
      <c r="AT10660"/>
    </row>
    <row r="10661" spans="18:46">
      <c r="R10661"/>
      <c r="S10661"/>
      <c r="U10661"/>
      <c r="V10661"/>
      <c r="X10661"/>
      <c r="Y10661"/>
      <c r="AA10661"/>
      <c r="AB10661"/>
      <c r="AD10661"/>
      <c r="AE10661"/>
      <c r="AG10661"/>
      <c r="AH10661"/>
      <c r="AJ10661"/>
      <c r="AK10661"/>
      <c r="AM10661"/>
      <c r="AN10661"/>
      <c r="AP10661"/>
      <c r="AQ10661"/>
      <c r="AS10661"/>
      <c r="AT10661"/>
    </row>
    <row r="10662" spans="18:46">
      <c r="R10662"/>
      <c r="S10662"/>
      <c r="U10662"/>
      <c r="V10662"/>
      <c r="X10662"/>
      <c r="Y10662"/>
      <c r="AA10662"/>
      <c r="AB10662"/>
      <c r="AD10662"/>
      <c r="AE10662"/>
      <c r="AG10662"/>
      <c r="AH10662"/>
      <c r="AJ10662"/>
      <c r="AK10662"/>
      <c r="AM10662"/>
      <c r="AN10662"/>
      <c r="AP10662"/>
      <c r="AQ10662"/>
      <c r="AS10662"/>
      <c r="AT10662"/>
    </row>
    <row r="10663" spans="18:46">
      <c r="R10663"/>
      <c r="S10663"/>
      <c r="U10663"/>
      <c r="V10663"/>
      <c r="X10663"/>
      <c r="Y10663"/>
      <c r="AA10663"/>
      <c r="AB10663"/>
      <c r="AD10663"/>
      <c r="AE10663"/>
      <c r="AG10663"/>
      <c r="AH10663"/>
      <c r="AJ10663"/>
      <c r="AK10663"/>
      <c r="AM10663"/>
      <c r="AN10663"/>
      <c r="AP10663"/>
      <c r="AQ10663"/>
      <c r="AS10663"/>
      <c r="AT10663"/>
    </row>
    <row r="10664" spans="18:46">
      <c r="R10664"/>
      <c r="S10664"/>
      <c r="U10664"/>
      <c r="V10664"/>
      <c r="X10664"/>
      <c r="Y10664"/>
      <c r="AA10664"/>
      <c r="AB10664"/>
      <c r="AD10664"/>
      <c r="AE10664"/>
      <c r="AG10664"/>
      <c r="AH10664"/>
      <c r="AJ10664"/>
      <c r="AK10664"/>
      <c r="AM10664"/>
      <c r="AN10664"/>
      <c r="AP10664"/>
      <c r="AQ10664"/>
      <c r="AS10664"/>
      <c r="AT10664"/>
    </row>
    <row r="10665" spans="18:46">
      <c r="R10665"/>
      <c r="S10665"/>
      <c r="U10665"/>
      <c r="V10665"/>
      <c r="X10665"/>
      <c r="Y10665"/>
      <c r="AA10665"/>
      <c r="AB10665"/>
      <c r="AD10665"/>
      <c r="AE10665"/>
      <c r="AG10665"/>
      <c r="AH10665"/>
      <c r="AJ10665"/>
      <c r="AK10665"/>
      <c r="AM10665"/>
      <c r="AN10665"/>
      <c r="AP10665"/>
      <c r="AQ10665"/>
      <c r="AS10665"/>
      <c r="AT10665"/>
    </row>
    <row r="10666" spans="18:46">
      <c r="R10666"/>
      <c r="S10666"/>
      <c r="U10666"/>
      <c r="V10666"/>
      <c r="X10666"/>
      <c r="Y10666"/>
      <c r="AA10666"/>
      <c r="AB10666"/>
      <c r="AD10666"/>
      <c r="AE10666"/>
      <c r="AG10666"/>
      <c r="AH10666"/>
      <c r="AJ10666"/>
      <c r="AK10666"/>
      <c r="AM10666"/>
      <c r="AN10666"/>
      <c r="AP10666"/>
      <c r="AQ10666"/>
      <c r="AS10666"/>
      <c r="AT10666"/>
    </row>
    <row r="10667" spans="18:46">
      <c r="R10667"/>
      <c r="S10667"/>
      <c r="U10667"/>
      <c r="V10667"/>
      <c r="X10667"/>
      <c r="Y10667"/>
      <c r="AA10667"/>
      <c r="AB10667"/>
      <c r="AD10667"/>
      <c r="AE10667"/>
      <c r="AG10667"/>
      <c r="AH10667"/>
      <c r="AJ10667"/>
      <c r="AK10667"/>
      <c r="AM10667"/>
      <c r="AN10667"/>
      <c r="AP10667"/>
      <c r="AQ10667"/>
      <c r="AS10667"/>
      <c r="AT10667"/>
    </row>
    <row r="10668" spans="18:46">
      <c r="R10668"/>
      <c r="S10668"/>
      <c r="U10668"/>
      <c r="V10668"/>
      <c r="X10668"/>
      <c r="Y10668"/>
      <c r="AA10668"/>
      <c r="AB10668"/>
      <c r="AD10668"/>
      <c r="AE10668"/>
      <c r="AG10668"/>
      <c r="AH10668"/>
      <c r="AJ10668"/>
      <c r="AK10668"/>
      <c r="AM10668"/>
      <c r="AN10668"/>
      <c r="AP10668"/>
      <c r="AQ10668"/>
      <c r="AS10668"/>
      <c r="AT10668"/>
    </row>
    <row r="10669" spans="18:46">
      <c r="R10669"/>
      <c r="S10669"/>
      <c r="U10669"/>
      <c r="V10669"/>
      <c r="X10669"/>
      <c r="Y10669"/>
      <c r="AA10669"/>
      <c r="AB10669"/>
      <c r="AD10669"/>
      <c r="AE10669"/>
      <c r="AG10669"/>
      <c r="AH10669"/>
      <c r="AJ10669"/>
      <c r="AK10669"/>
      <c r="AM10669"/>
      <c r="AN10669"/>
      <c r="AP10669"/>
      <c r="AQ10669"/>
      <c r="AS10669"/>
      <c r="AT10669"/>
    </row>
    <row r="10670" spans="18:46">
      <c r="R10670"/>
      <c r="S10670"/>
      <c r="U10670"/>
      <c r="V10670"/>
      <c r="X10670"/>
      <c r="Y10670"/>
      <c r="AA10670"/>
      <c r="AB10670"/>
      <c r="AD10670"/>
      <c r="AE10670"/>
      <c r="AG10670"/>
      <c r="AH10670"/>
      <c r="AJ10670"/>
      <c r="AK10670"/>
      <c r="AM10670"/>
      <c r="AN10670"/>
      <c r="AP10670"/>
      <c r="AQ10670"/>
      <c r="AS10670"/>
      <c r="AT10670"/>
    </row>
    <row r="10671" spans="18:46">
      <c r="R10671"/>
      <c r="S10671"/>
      <c r="U10671"/>
      <c r="V10671"/>
      <c r="X10671"/>
      <c r="Y10671"/>
      <c r="AA10671"/>
      <c r="AB10671"/>
      <c r="AD10671"/>
      <c r="AE10671"/>
      <c r="AG10671"/>
      <c r="AH10671"/>
      <c r="AJ10671"/>
      <c r="AK10671"/>
      <c r="AM10671"/>
      <c r="AN10671"/>
      <c r="AP10671"/>
      <c r="AQ10671"/>
      <c r="AS10671"/>
      <c r="AT10671"/>
    </row>
    <row r="10672" spans="18:46">
      <c r="R10672"/>
      <c r="S10672"/>
      <c r="U10672"/>
      <c r="V10672"/>
      <c r="X10672"/>
      <c r="Y10672"/>
      <c r="AA10672"/>
      <c r="AB10672"/>
      <c r="AD10672"/>
      <c r="AE10672"/>
      <c r="AG10672"/>
      <c r="AH10672"/>
      <c r="AJ10672"/>
      <c r="AK10672"/>
      <c r="AM10672"/>
      <c r="AN10672"/>
      <c r="AP10672"/>
      <c r="AQ10672"/>
      <c r="AS10672"/>
      <c r="AT10672"/>
    </row>
    <row r="10673" spans="18:46">
      <c r="R10673"/>
      <c r="S10673"/>
      <c r="U10673"/>
      <c r="V10673"/>
      <c r="X10673"/>
      <c r="Y10673"/>
      <c r="AA10673"/>
      <c r="AB10673"/>
      <c r="AD10673"/>
      <c r="AE10673"/>
      <c r="AG10673"/>
      <c r="AH10673"/>
      <c r="AJ10673"/>
      <c r="AK10673"/>
      <c r="AM10673"/>
      <c r="AN10673"/>
      <c r="AP10673"/>
      <c r="AQ10673"/>
      <c r="AS10673"/>
      <c r="AT10673"/>
    </row>
    <row r="10674" spans="18:46">
      <c r="R10674"/>
      <c r="S10674"/>
      <c r="U10674"/>
      <c r="V10674"/>
      <c r="X10674"/>
      <c r="Y10674"/>
      <c r="AA10674"/>
      <c r="AB10674"/>
      <c r="AD10674"/>
      <c r="AE10674"/>
      <c r="AG10674"/>
      <c r="AH10674"/>
      <c r="AJ10674"/>
      <c r="AK10674"/>
      <c r="AM10674"/>
      <c r="AN10674"/>
      <c r="AP10674"/>
      <c r="AQ10674"/>
      <c r="AS10674"/>
      <c r="AT10674"/>
    </row>
    <row r="10675" spans="18:46">
      <c r="R10675"/>
      <c r="S10675"/>
      <c r="U10675"/>
      <c r="V10675"/>
      <c r="X10675"/>
      <c r="Y10675"/>
      <c r="AA10675"/>
      <c r="AB10675"/>
      <c r="AD10675"/>
      <c r="AE10675"/>
      <c r="AG10675"/>
      <c r="AH10675"/>
      <c r="AJ10675"/>
      <c r="AK10675"/>
      <c r="AM10675"/>
      <c r="AN10675"/>
      <c r="AP10675"/>
      <c r="AQ10675"/>
      <c r="AS10675"/>
      <c r="AT10675"/>
    </row>
    <row r="10676" spans="18:46">
      <c r="R10676"/>
      <c r="S10676"/>
      <c r="U10676"/>
      <c r="V10676"/>
      <c r="X10676"/>
      <c r="Y10676"/>
      <c r="AA10676"/>
      <c r="AB10676"/>
      <c r="AD10676"/>
      <c r="AE10676"/>
      <c r="AG10676"/>
      <c r="AH10676"/>
      <c r="AJ10676"/>
      <c r="AK10676"/>
      <c r="AM10676"/>
      <c r="AN10676"/>
      <c r="AP10676"/>
      <c r="AQ10676"/>
      <c r="AS10676"/>
      <c r="AT10676"/>
    </row>
    <row r="10677" spans="18:46">
      <c r="R10677"/>
      <c r="S10677"/>
      <c r="U10677"/>
      <c r="V10677"/>
      <c r="X10677"/>
      <c r="Y10677"/>
      <c r="AA10677"/>
      <c r="AB10677"/>
      <c r="AD10677"/>
      <c r="AE10677"/>
      <c r="AG10677"/>
      <c r="AH10677"/>
      <c r="AJ10677"/>
      <c r="AK10677"/>
      <c r="AM10677"/>
      <c r="AN10677"/>
      <c r="AP10677"/>
      <c r="AQ10677"/>
      <c r="AS10677"/>
      <c r="AT10677"/>
    </row>
    <row r="10678" spans="18:46">
      <c r="R10678"/>
      <c r="S10678"/>
      <c r="U10678"/>
      <c r="V10678"/>
      <c r="X10678"/>
      <c r="Y10678"/>
      <c r="AA10678"/>
      <c r="AB10678"/>
      <c r="AD10678"/>
      <c r="AE10678"/>
      <c r="AG10678"/>
      <c r="AH10678"/>
      <c r="AJ10678"/>
      <c r="AK10678"/>
      <c r="AM10678"/>
      <c r="AN10678"/>
      <c r="AP10678"/>
      <c r="AQ10678"/>
      <c r="AS10678"/>
      <c r="AT10678"/>
    </row>
    <row r="10679" spans="18:46">
      <c r="R10679"/>
      <c r="S10679"/>
      <c r="U10679"/>
      <c r="V10679"/>
      <c r="X10679"/>
      <c r="Y10679"/>
      <c r="AA10679"/>
      <c r="AB10679"/>
      <c r="AD10679"/>
      <c r="AE10679"/>
      <c r="AG10679"/>
      <c r="AH10679"/>
      <c r="AJ10679"/>
      <c r="AK10679"/>
      <c r="AM10679"/>
      <c r="AN10679"/>
      <c r="AP10679"/>
      <c r="AQ10679"/>
      <c r="AS10679"/>
      <c r="AT10679"/>
    </row>
    <row r="10680" spans="18:46">
      <c r="R10680"/>
      <c r="S10680"/>
      <c r="U10680"/>
      <c r="V10680"/>
      <c r="X10680"/>
      <c r="Y10680"/>
      <c r="AA10680"/>
      <c r="AB10680"/>
      <c r="AD10680"/>
      <c r="AE10680"/>
      <c r="AG10680"/>
      <c r="AH10680"/>
      <c r="AJ10680"/>
      <c r="AK10680"/>
      <c r="AM10680"/>
      <c r="AN10680"/>
      <c r="AP10680"/>
      <c r="AQ10680"/>
      <c r="AS10680"/>
      <c r="AT10680"/>
    </row>
    <row r="10681" spans="18:46">
      <c r="R10681"/>
      <c r="S10681"/>
      <c r="U10681"/>
      <c r="V10681"/>
      <c r="X10681"/>
      <c r="Y10681"/>
      <c r="AA10681"/>
      <c r="AB10681"/>
      <c r="AD10681"/>
      <c r="AE10681"/>
      <c r="AG10681"/>
      <c r="AH10681"/>
      <c r="AJ10681"/>
      <c r="AK10681"/>
      <c r="AM10681"/>
      <c r="AN10681"/>
      <c r="AP10681"/>
      <c r="AQ10681"/>
      <c r="AS10681"/>
      <c r="AT10681"/>
    </row>
    <row r="10682" spans="18:46">
      <c r="R10682"/>
      <c r="S10682"/>
      <c r="U10682"/>
      <c r="V10682"/>
      <c r="X10682"/>
      <c r="Y10682"/>
      <c r="AA10682"/>
      <c r="AB10682"/>
      <c r="AD10682"/>
      <c r="AE10682"/>
      <c r="AG10682"/>
      <c r="AH10682"/>
      <c r="AJ10682"/>
      <c r="AK10682"/>
      <c r="AM10682"/>
      <c r="AN10682"/>
      <c r="AP10682"/>
      <c r="AQ10682"/>
      <c r="AS10682"/>
      <c r="AT10682"/>
    </row>
    <row r="10683" spans="18:46">
      <c r="R10683"/>
      <c r="S10683"/>
      <c r="U10683"/>
      <c r="V10683"/>
      <c r="X10683"/>
      <c r="Y10683"/>
      <c r="AA10683"/>
      <c r="AB10683"/>
      <c r="AD10683"/>
      <c r="AE10683"/>
      <c r="AG10683"/>
      <c r="AH10683"/>
      <c r="AJ10683"/>
      <c r="AK10683"/>
      <c r="AM10683"/>
      <c r="AN10683"/>
      <c r="AP10683"/>
      <c r="AQ10683"/>
      <c r="AS10683"/>
      <c r="AT10683"/>
    </row>
    <row r="10684" spans="18:46">
      <c r="R10684"/>
      <c r="S10684"/>
      <c r="U10684"/>
      <c r="V10684"/>
      <c r="X10684"/>
      <c r="Y10684"/>
      <c r="AA10684"/>
      <c r="AB10684"/>
      <c r="AD10684"/>
      <c r="AE10684"/>
      <c r="AG10684"/>
      <c r="AH10684"/>
      <c r="AJ10684"/>
      <c r="AK10684"/>
      <c r="AM10684"/>
      <c r="AN10684"/>
      <c r="AP10684"/>
      <c r="AQ10684"/>
      <c r="AS10684"/>
      <c r="AT10684"/>
    </row>
    <row r="10685" spans="18:46">
      <c r="R10685"/>
      <c r="S10685"/>
      <c r="U10685"/>
      <c r="V10685"/>
      <c r="X10685"/>
      <c r="Y10685"/>
      <c r="AA10685"/>
      <c r="AB10685"/>
      <c r="AD10685"/>
      <c r="AE10685"/>
      <c r="AG10685"/>
      <c r="AH10685"/>
      <c r="AJ10685"/>
      <c r="AK10685"/>
      <c r="AM10685"/>
      <c r="AN10685"/>
      <c r="AP10685"/>
      <c r="AQ10685"/>
      <c r="AS10685"/>
      <c r="AT10685"/>
    </row>
    <row r="10686" spans="18:46">
      <c r="R10686"/>
      <c r="S10686"/>
      <c r="U10686"/>
      <c r="V10686"/>
      <c r="X10686"/>
      <c r="Y10686"/>
      <c r="AA10686"/>
      <c r="AB10686"/>
      <c r="AD10686"/>
      <c r="AE10686"/>
      <c r="AG10686"/>
      <c r="AH10686"/>
      <c r="AJ10686"/>
      <c r="AK10686"/>
      <c r="AM10686"/>
      <c r="AN10686"/>
      <c r="AP10686"/>
      <c r="AQ10686"/>
      <c r="AS10686"/>
      <c r="AT10686"/>
    </row>
    <row r="10687" spans="18:46">
      <c r="R10687"/>
      <c r="S10687"/>
      <c r="U10687"/>
      <c r="V10687"/>
      <c r="X10687"/>
      <c r="Y10687"/>
      <c r="AA10687"/>
      <c r="AB10687"/>
      <c r="AD10687"/>
      <c r="AE10687"/>
      <c r="AG10687"/>
      <c r="AH10687"/>
      <c r="AJ10687"/>
      <c r="AK10687"/>
      <c r="AM10687"/>
      <c r="AN10687"/>
      <c r="AP10687"/>
      <c r="AQ10687"/>
      <c r="AS10687"/>
      <c r="AT10687"/>
    </row>
    <row r="10688" spans="18:46">
      <c r="R10688"/>
      <c r="S10688"/>
      <c r="U10688"/>
      <c r="V10688"/>
      <c r="X10688"/>
      <c r="Y10688"/>
      <c r="AA10688"/>
      <c r="AB10688"/>
      <c r="AD10688"/>
      <c r="AE10688"/>
      <c r="AG10688"/>
      <c r="AH10688"/>
      <c r="AJ10688"/>
      <c r="AK10688"/>
      <c r="AM10688"/>
      <c r="AN10688"/>
      <c r="AP10688"/>
      <c r="AQ10688"/>
      <c r="AS10688"/>
      <c r="AT10688"/>
    </row>
    <row r="10689" spans="18:46">
      <c r="R10689"/>
      <c r="S10689"/>
      <c r="U10689"/>
      <c r="V10689"/>
      <c r="X10689"/>
      <c r="Y10689"/>
      <c r="AA10689"/>
      <c r="AB10689"/>
      <c r="AD10689"/>
      <c r="AE10689"/>
      <c r="AG10689"/>
      <c r="AH10689"/>
      <c r="AJ10689"/>
      <c r="AK10689"/>
      <c r="AM10689"/>
      <c r="AN10689"/>
      <c r="AP10689"/>
      <c r="AQ10689"/>
      <c r="AS10689"/>
      <c r="AT10689"/>
    </row>
    <row r="10690" spans="18:46">
      <c r="R10690"/>
      <c r="S10690"/>
      <c r="U10690"/>
      <c r="V10690"/>
      <c r="X10690"/>
      <c r="Y10690"/>
      <c r="AA10690"/>
      <c r="AB10690"/>
      <c r="AD10690"/>
      <c r="AE10690"/>
      <c r="AG10690"/>
      <c r="AH10690"/>
      <c r="AJ10690"/>
      <c r="AK10690"/>
      <c r="AM10690"/>
      <c r="AN10690"/>
      <c r="AP10690"/>
      <c r="AQ10690"/>
      <c r="AS10690"/>
      <c r="AT10690"/>
    </row>
    <row r="10691" spans="18:46">
      <c r="R10691"/>
      <c r="S10691"/>
      <c r="U10691"/>
      <c r="V10691"/>
      <c r="X10691"/>
      <c r="Y10691"/>
      <c r="AA10691"/>
      <c r="AB10691"/>
      <c r="AD10691"/>
      <c r="AE10691"/>
      <c r="AG10691"/>
      <c r="AH10691"/>
      <c r="AJ10691"/>
      <c r="AK10691"/>
      <c r="AM10691"/>
      <c r="AN10691"/>
      <c r="AP10691"/>
      <c r="AQ10691"/>
      <c r="AS10691"/>
      <c r="AT10691"/>
    </row>
    <row r="10692" spans="18:46">
      <c r="R10692"/>
      <c r="S10692"/>
      <c r="U10692"/>
      <c r="V10692"/>
      <c r="X10692"/>
      <c r="Y10692"/>
      <c r="AA10692"/>
      <c r="AB10692"/>
      <c r="AD10692"/>
      <c r="AE10692"/>
      <c r="AG10692"/>
      <c r="AH10692"/>
      <c r="AJ10692"/>
      <c r="AK10692"/>
      <c r="AM10692"/>
      <c r="AN10692"/>
      <c r="AP10692"/>
      <c r="AQ10692"/>
      <c r="AS10692"/>
      <c r="AT10692"/>
    </row>
    <row r="10693" spans="18:46">
      <c r="R10693"/>
      <c r="S10693"/>
      <c r="U10693"/>
      <c r="V10693"/>
      <c r="X10693"/>
      <c r="Y10693"/>
      <c r="AA10693"/>
      <c r="AB10693"/>
      <c r="AD10693"/>
      <c r="AE10693"/>
      <c r="AG10693"/>
      <c r="AH10693"/>
      <c r="AJ10693"/>
      <c r="AK10693"/>
      <c r="AM10693"/>
      <c r="AN10693"/>
      <c r="AP10693"/>
      <c r="AQ10693"/>
      <c r="AS10693"/>
      <c r="AT10693"/>
    </row>
    <row r="10694" spans="18:46">
      <c r="R10694"/>
      <c r="S10694"/>
      <c r="U10694"/>
      <c r="V10694"/>
      <c r="X10694"/>
      <c r="Y10694"/>
      <c r="AA10694"/>
      <c r="AB10694"/>
      <c r="AD10694"/>
      <c r="AE10694"/>
      <c r="AG10694"/>
      <c r="AH10694"/>
      <c r="AJ10694"/>
      <c r="AK10694"/>
      <c r="AM10694"/>
      <c r="AN10694"/>
      <c r="AP10694"/>
      <c r="AQ10694"/>
      <c r="AS10694"/>
      <c r="AT10694"/>
    </row>
    <row r="10695" spans="18:46">
      <c r="R10695"/>
      <c r="S10695"/>
      <c r="U10695"/>
      <c r="V10695"/>
      <c r="X10695"/>
      <c r="Y10695"/>
      <c r="AA10695"/>
      <c r="AB10695"/>
      <c r="AD10695"/>
      <c r="AE10695"/>
      <c r="AG10695"/>
      <c r="AH10695"/>
      <c r="AJ10695"/>
      <c r="AK10695"/>
      <c r="AM10695"/>
      <c r="AN10695"/>
      <c r="AP10695"/>
      <c r="AQ10695"/>
      <c r="AS10695"/>
      <c r="AT10695"/>
    </row>
    <row r="10696" spans="18:46">
      <c r="R10696"/>
      <c r="S10696"/>
      <c r="U10696"/>
      <c r="V10696"/>
      <c r="X10696"/>
      <c r="Y10696"/>
      <c r="AA10696"/>
      <c r="AB10696"/>
      <c r="AD10696"/>
      <c r="AE10696"/>
      <c r="AG10696"/>
      <c r="AH10696"/>
      <c r="AJ10696"/>
      <c r="AK10696"/>
      <c r="AM10696"/>
      <c r="AN10696"/>
      <c r="AP10696"/>
      <c r="AQ10696"/>
      <c r="AS10696"/>
      <c r="AT10696"/>
    </row>
    <row r="10697" spans="18:46">
      <c r="R10697"/>
      <c r="S10697"/>
      <c r="U10697"/>
      <c r="V10697"/>
      <c r="X10697"/>
      <c r="Y10697"/>
      <c r="AA10697"/>
      <c r="AB10697"/>
      <c r="AD10697"/>
      <c r="AE10697"/>
      <c r="AG10697"/>
      <c r="AH10697"/>
      <c r="AJ10697"/>
      <c r="AK10697"/>
      <c r="AM10697"/>
      <c r="AN10697"/>
      <c r="AP10697"/>
      <c r="AQ10697"/>
      <c r="AS10697"/>
      <c r="AT10697"/>
    </row>
    <row r="10698" spans="18:46">
      <c r="R10698"/>
      <c r="S10698"/>
      <c r="U10698"/>
      <c r="V10698"/>
      <c r="X10698"/>
      <c r="Y10698"/>
      <c r="AA10698"/>
      <c r="AB10698"/>
      <c r="AD10698"/>
      <c r="AE10698"/>
      <c r="AG10698"/>
      <c r="AH10698"/>
      <c r="AJ10698"/>
      <c r="AK10698"/>
      <c r="AM10698"/>
      <c r="AN10698"/>
      <c r="AP10698"/>
      <c r="AQ10698"/>
      <c r="AS10698"/>
      <c r="AT10698"/>
    </row>
    <row r="10699" spans="18:46">
      <c r="R10699"/>
      <c r="S10699"/>
      <c r="U10699"/>
      <c r="V10699"/>
      <c r="X10699"/>
      <c r="Y10699"/>
      <c r="AA10699"/>
      <c r="AB10699"/>
      <c r="AD10699"/>
      <c r="AE10699"/>
      <c r="AG10699"/>
      <c r="AH10699"/>
      <c r="AJ10699"/>
      <c r="AK10699"/>
      <c r="AM10699"/>
      <c r="AN10699"/>
      <c r="AP10699"/>
      <c r="AQ10699"/>
      <c r="AS10699"/>
      <c r="AT10699"/>
    </row>
    <row r="10700" spans="18:46">
      <c r="R10700"/>
      <c r="S10700"/>
      <c r="U10700"/>
      <c r="V10700"/>
      <c r="X10700"/>
      <c r="Y10700"/>
      <c r="AA10700"/>
      <c r="AB10700"/>
      <c r="AD10700"/>
      <c r="AE10700"/>
      <c r="AG10700"/>
      <c r="AH10700"/>
      <c r="AJ10700"/>
      <c r="AK10700"/>
      <c r="AM10700"/>
      <c r="AN10700"/>
      <c r="AP10700"/>
      <c r="AQ10700"/>
      <c r="AS10700"/>
      <c r="AT10700"/>
    </row>
    <row r="10701" spans="18:46">
      <c r="R10701"/>
      <c r="S10701"/>
      <c r="U10701"/>
      <c r="V10701"/>
      <c r="X10701"/>
      <c r="Y10701"/>
      <c r="AA10701"/>
      <c r="AB10701"/>
      <c r="AD10701"/>
      <c r="AE10701"/>
      <c r="AG10701"/>
      <c r="AH10701"/>
      <c r="AJ10701"/>
      <c r="AK10701"/>
      <c r="AM10701"/>
      <c r="AN10701"/>
      <c r="AP10701"/>
      <c r="AQ10701"/>
      <c r="AS10701"/>
      <c r="AT10701"/>
    </row>
    <row r="10702" spans="18:46">
      <c r="R10702"/>
      <c r="S10702"/>
      <c r="U10702"/>
      <c r="V10702"/>
      <c r="X10702"/>
      <c r="Y10702"/>
      <c r="AA10702"/>
      <c r="AB10702"/>
      <c r="AD10702"/>
      <c r="AE10702"/>
      <c r="AG10702"/>
      <c r="AH10702"/>
      <c r="AJ10702"/>
      <c r="AK10702"/>
      <c r="AM10702"/>
      <c r="AN10702"/>
      <c r="AP10702"/>
      <c r="AQ10702"/>
      <c r="AS10702"/>
      <c r="AT10702"/>
    </row>
    <row r="10703" spans="18:46">
      <c r="R10703"/>
      <c r="S10703"/>
      <c r="U10703"/>
      <c r="V10703"/>
      <c r="X10703"/>
      <c r="Y10703"/>
      <c r="AA10703"/>
      <c r="AB10703"/>
      <c r="AD10703"/>
      <c r="AE10703"/>
      <c r="AG10703"/>
      <c r="AH10703"/>
      <c r="AJ10703"/>
      <c r="AK10703"/>
      <c r="AM10703"/>
      <c r="AN10703"/>
      <c r="AP10703"/>
      <c r="AQ10703"/>
      <c r="AS10703"/>
      <c r="AT10703"/>
    </row>
    <row r="10704" spans="18:46">
      <c r="R10704"/>
      <c r="S10704"/>
      <c r="U10704"/>
      <c r="V10704"/>
      <c r="X10704"/>
      <c r="Y10704"/>
      <c r="AA10704"/>
      <c r="AB10704"/>
      <c r="AD10704"/>
      <c r="AE10704"/>
      <c r="AG10704"/>
      <c r="AH10704"/>
      <c r="AJ10704"/>
      <c r="AK10704"/>
      <c r="AM10704"/>
      <c r="AN10704"/>
      <c r="AP10704"/>
      <c r="AQ10704"/>
      <c r="AS10704"/>
      <c r="AT10704"/>
    </row>
    <row r="10705" spans="18:46">
      <c r="R10705"/>
      <c r="S10705"/>
      <c r="U10705"/>
      <c r="V10705"/>
      <c r="X10705"/>
      <c r="Y10705"/>
      <c r="AA10705"/>
      <c r="AB10705"/>
      <c r="AD10705"/>
      <c r="AE10705"/>
      <c r="AG10705"/>
      <c r="AH10705"/>
      <c r="AJ10705"/>
      <c r="AK10705"/>
      <c r="AM10705"/>
      <c r="AN10705"/>
      <c r="AP10705"/>
      <c r="AQ10705"/>
      <c r="AS10705"/>
      <c r="AT10705"/>
    </row>
    <row r="10706" spans="18:46">
      <c r="R10706"/>
      <c r="S10706"/>
      <c r="U10706"/>
      <c r="V10706"/>
      <c r="X10706"/>
      <c r="Y10706"/>
      <c r="AA10706"/>
      <c r="AB10706"/>
      <c r="AD10706"/>
      <c r="AE10706"/>
      <c r="AG10706"/>
      <c r="AH10706"/>
      <c r="AJ10706"/>
      <c r="AK10706"/>
      <c r="AM10706"/>
      <c r="AN10706"/>
      <c r="AP10706"/>
      <c r="AQ10706"/>
      <c r="AS10706"/>
      <c r="AT10706"/>
    </row>
    <row r="10707" spans="18:46">
      <c r="R10707"/>
      <c r="S10707"/>
      <c r="U10707"/>
      <c r="V10707"/>
      <c r="X10707"/>
      <c r="Y10707"/>
      <c r="AA10707"/>
      <c r="AB10707"/>
      <c r="AD10707"/>
      <c r="AE10707"/>
      <c r="AG10707"/>
      <c r="AH10707"/>
      <c r="AJ10707"/>
      <c r="AK10707"/>
      <c r="AM10707"/>
      <c r="AN10707"/>
      <c r="AP10707"/>
      <c r="AQ10707"/>
      <c r="AS10707"/>
      <c r="AT10707"/>
    </row>
    <row r="10708" spans="18:46">
      <c r="R10708"/>
      <c r="S10708"/>
      <c r="U10708"/>
      <c r="V10708"/>
      <c r="X10708"/>
      <c r="Y10708"/>
      <c r="AA10708"/>
      <c r="AB10708"/>
      <c r="AD10708"/>
      <c r="AE10708"/>
      <c r="AG10708"/>
      <c r="AH10708"/>
      <c r="AJ10708"/>
      <c r="AK10708"/>
      <c r="AM10708"/>
      <c r="AN10708"/>
      <c r="AP10708"/>
      <c r="AQ10708"/>
      <c r="AS10708"/>
      <c r="AT10708"/>
    </row>
    <row r="10709" spans="18:46">
      <c r="R10709"/>
      <c r="S10709"/>
      <c r="U10709"/>
      <c r="V10709"/>
      <c r="X10709"/>
      <c r="Y10709"/>
      <c r="AA10709"/>
      <c r="AB10709"/>
      <c r="AD10709"/>
      <c r="AE10709"/>
      <c r="AG10709"/>
      <c r="AH10709"/>
      <c r="AJ10709"/>
      <c r="AK10709"/>
      <c r="AM10709"/>
      <c r="AN10709"/>
      <c r="AP10709"/>
      <c r="AQ10709"/>
      <c r="AS10709"/>
      <c r="AT10709"/>
    </row>
    <row r="10710" spans="18:46">
      <c r="R10710"/>
      <c r="S10710"/>
      <c r="U10710"/>
      <c r="V10710"/>
      <c r="X10710"/>
      <c r="Y10710"/>
      <c r="AA10710"/>
      <c r="AB10710"/>
      <c r="AD10710"/>
      <c r="AE10710"/>
      <c r="AG10710"/>
      <c r="AH10710"/>
      <c r="AJ10710"/>
      <c r="AK10710"/>
      <c r="AM10710"/>
      <c r="AN10710"/>
      <c r="AP10710"/>
      <c r="AQ10710"/>
      <c r="AS10710"/>
      <c r="AT10710"/>
    </row>
    <row r="10711" spans="18:46">
      <c r="R10711"/>
      <c r="S10711"/>
      <c r="U10711"/>
      <c r="V10711"/>
      <c r="X10711"/>
      <c r="Y10711"/>
      <c r="AA10711"/>
      <c r="AB10711"/>
      <c r="AD10711"/>
      <c r="AE10711"/>
      <c r="AG10711"/>
      <c r="AH10711"/>
      <c r="AJ10711"/>
      <c r="AK10711"/>
      <c r="AM10711"/>
      <c r="AN10711"/>
      <c r="AP10711"/>
      <c r="AQ10711"/>
      <c r="AS10711"/>
      <c r="AT10711"/>
    </row>
    <row r="10712" spans="18:46">
      <c r="R10712"/>
      <c r="S10712"/>
      <c r="U10712"/>
      <c r="V10712"/>
      <c r="X10712"/>
      <c r="Y10712"/>
      <c r="AA10712"/>
      <c r="AB10712"/>
      <c r="AD10712"/>
      <c r="AE10712"/>
      <c r="AG10712"/>
      <c r="AH10712"/>
      <c r="AJ10712"/>
      <c r="AK10712"/>
      <c r="AM10712"/>
      <c r="AN10712"/>
      <c r="AP10712"/>
      <c r="AQ10712"/>
      <c r="AS10712"/>
      <c r="AT10712"/>
    </row>
    <row r="10713" spans="18:46">
      <c r="R10713"/>
      <c r="S10713"/>
      <c r="U10713"/>
      <c r="V10713"/>
      <c r="X10713"/>
      <c r="Y10713"/>
      <c r="AA10713"/>
      <c r="AB10713"/>
      <c r="AD10713"/>
      <c r="AE10713"/>
      <c r="AG10713"/>
      <c r="AH10713"/>
      <c r="AJ10713"/>
      <c r="AK10713"/>
      <c r="AM10713"/>
      <c r="AN10713"/>
      <c r="AP10713"/>
      <c r="AQ10713"/>
      <c r="AS10713"/>
      <c r="AT10713"/>
    </row>
    <row r="10714" spans="18:46">
      <c r="R10714"/>
      <c r="S10714"/>
      <c r="U10714"/>
      <c r="V10714"/>
      <c r="X10714"/>
      <c r="Y10714"/>
      <c r="AA10714"/>
      <c r="AB10714"/>
      <c r="AD10714"/>
      <c r="AE10714"/>
      <c r="AG10714"/>
      <c r="AH10714"/>
      <c r="AJ10714"/>
      <c r="AK10714"/>
      <c r="AM10714"/>
      <c r="AN10714"/>
      <c r="AP10714"/>
      <c r="AQ10714"/>
      <c r="AS10714"/>
      <c r="AT10714"/>
    </row>
    <row r="10715" spans="18:46">
      <c r="R10715"/>
      <c r="S10715"/>
      <c r="U10715"/>
      <c r="V10715"/>
      <c r="X10715"/>
      <c r="Y10715"/>
      <c r="AA10715"/>
      <c r="AB10715"/>
      <c r="AD10715"/>
      <c r="AE10715"/>
      <c r="AG10715"/>
      <c r="AH10715"/>
      <c r="AJ10715"/>
      <c r="AK10715"/>
      <c r="AM10715"/>
      <c r="AN10715"/>
      <c r="AP10715"/>
      <c r="AQ10715"/>
      <c r="AS10715"/>
      <c r="AT10715"/>
    </row>
    <row r="10716" spans="18:46">
      <c r="R10716"/>
      <c r="S10716"/>
      <c r="U10716"/>
      <c r="V10716"/>
      <c r="X10716"/>
      <c r="Y10716"/>
      <c r="AA10716"/>
      <c r="AB10716"/>
      <c r="AD10716"/>
      <c r="AE10716"/>
      <c r="AG10716"/>
      <c r="AH10716"/>
      <c r="AJ10716"/>
      <c r="AK10716"/>
      <c r="AM10716"/>
      <c r="AN10716"/>
      <c r="AP10716"/>
      <c r="AQ10716"/>
      <c r="AS10716"/>
      <c r="AT10716"/>
    </row>
    <row r="10717" spans="18:46">
      <c r="R10717"/>
      <c r="S10717"/>
      <c r="U10717"/>
      <c r="V10717"/>
      <c r="X10717"/>
      <c r="Y10717"/>
      <c r="AA10717"/>
      <c r="AB10717"/>
      <c r="AD10717"/>
      <c r="AE10717"/>
      <c r="AG10717"/>
      <c r="AH10717"/>
      <c r="AJ10717"/>
      <c r="AK10717"/>
      <c r="AM10717"/>
      <c r="AN10717"/>
      <c r="AP10717"/>
      <c r="AQ10717"/>
      <c r="AS10717"/>
      <c r="AT10717"/>
    </row>
    <row r="10718" spans="18:46">
      <c r="R10718"/>
      <c r="S10718"/>
      <c r="U10718"/>
      <c r="V10718"/>
      <c r="X10718"/>
      <c r="Y10718"/>
      <c r="AA10718"/>
      <c r="AB10718"/>
      <c r="AD10718"/>
      <c r="AE10718"/>
      <c r="AG10718"/>
      <c r="AH10718"/>
      <c r="AJ10718"/>
      <c r="AK10718"/>
      <c r="AM10718"/>
      <c r="AN10718"/>
      <c r="AP10718"/>
      <c r="AQ10718"/>
      <c r="AS10718"/>
      <c r="AT10718"/>
    </row>
    <row r="10719" spans="18:46">
      <c r="R10719"/>
      <c r="S10719"/>
      <c r="U10719"/>
      <c r="V10719"/>
      <c r="X10719"/>
      <c r="Y10719"/>
      <c r="AA10719"/>
      <c r="AB10719"/>
      <c r="AD10719"/>
      <c r="AE10719"/>
      <c r="AG10719"/>
      <c r="AH10719"/>
      <c r="AJ10719"/>
      <c r="AK10719"/>
      <c r="AM10719"/>
      <c r="AN10719"/>
      <c r="AP10719"/>
      <c r="AQ10719"/>
      <c r="AS10719"/>
      <c r="AT10719"/>
    </row>
    <row r="10720" spans="18:46">
      <c r="R10720"/>
      <c r="S10720"/>
      <c r="U10720"/>
      <c r="V10720"/>
      <c r="X10720"/>
      <c r="Y10720"/>
      <c r="AA10720"/>
      <c r="AB10720"/>
      <c r="AD10720"/>
      <c r="AE10720"/>
      <c r="AG10720"/>
      <c r="AH10720"/>
      <c r="AJ10720"/>
      <c r="AK10720"/>
      <c r="AM10720"/>
      <c r="AN10720"/>
      <c r="AP10720"/>
      <c r="AQ10720"/>
      <c r="AS10720"/>
      <c r="AT10720"/>
    </row>
    <row r="10721" spans="18:46">
      <c r="R10721"/>
      <c r="S10721"/>
      <c r="U10721"/>
      <c r="V10721"/>
      <c r="X10721"/>
      <c r="Y10721"/>
      <c r="AA10721"/>
      <c r="AB10721"/>
      <c r="AD10721"/>
      <c r="AE10721"/>
      <c r="AG10721"/>
      <c r="AH10721"/>
      <c r="AJ10721"/>
      <c r="AK10721"/>
      <c r="AM10721"/>
      <c r="AN10721"/>
      <c r="AP10721"/>
      <c r="AQ10721"/>
      <c r="AS10721"/>
      <c r="AT10721"/>
    </row>
    <row r="10722" spans="18:46">
      <c r="R10722"/>
      <c r="S10722"/>
      <c r="U10722"/>
      <c r="V10722"/>
      <c r="X10722"/>
      <c r="Y10722"/>
      <c r="AA10722"/>
      <c r="AB10722"/>
      <c r="AD10722"/>
      <c r="AE10722"/>
      <c r="AG10722"/>
      <c r="AH10722"/>
      <c r="AJ10722"/>
      <c r="AK10722"/>
      <c r="AM10722"/>
      <c r="AN10722"/>
      <c r="AP10722"/>
      <c r="AQ10722"/>
      <c r="AS10722"/>
      <c r="AT10722"/>
    </row>
    <row r="10723" spans="18:46">
      <c r="R10723"/>
      <c r="S10723"/>
      <c r="U10723"/>
      <c r="V10723"/>
      <c r="X10723"/>
      <c r="Y10723"/>
      <c r="AA10723"/>
      <c r="AB10723"/>
      <c r="AD10723"/>
      <c r="AE10723"/>
      <c r="AG10723"/>
      <c r="AH10723"/>
      <c r="AJ10723"/>
      <c r="AK10723"/>
      <c r="AM10723"/>
      <c r="AN10723"/>
      <c r="AP10723"/>
      <c r="AQ10723"/>
      <c r="AS10723"/>
      <c r="AT10723"/>
    </row>
    <row r="10724" spans="18:46">
      <c r="R10724"/>
      <c r="S10724"/>
      <c r="U10724"/>
      <c r="V10724"/>
      <c r="X10724"/>
      <c r="Y10724"/>
      <c r="AA10724"/>
      <c r="AB10724"/>
      <c r="AD10724"/>
      <c r="AE10724"/>
      <c r="AG10724"/>
      <c r="AH10724"/>
      <c r="AJ10724"/>
      <c r="AK10724"/>
      <c r="AM10724"/>
      <c r="AN10724"/>
      <c r="AP10724"/>
      <c r="AQ10724"/>
      <c r="AS10724"/>
      <c r="AT10724"/>
    </row>
    <row r="10725" spans="18:46">
      <c r="R10725"/>
      <c r="S10725"/>
      <c r="U10725"/>
      <c r="V10725"/>
      <c r="X10725"/>
      <c r="Y10725"/>
      <c r="AA10725"/>
      <c r="AB10725"/>
      <c r="AD10725"/>
      <c r="AE10725"/>
      <c r="AG10725"/>
      <c r="AH10725"/>
      <c r="AJ10725"/>
      <c r="AK10725"/>
      <c r="AM10725"/>
      <c r="AN10725"/>
      <c r="AP10725"/>
      <c r="AQ10725"/>
      <c r="AS10725"/>
      <c r="AT10725"/>
    </row>
    <row r="10726" spans="18:46">
      <c r="R10726"/>
      <c r="S10726"/>
      <c r="U10726"/>
      <c r="V10726"/>
      <c r="X10726"/>
      <c r="Y10726"/>
      <c r="AA10726"/>
      <c r="AB10726"/>
      <c r="AD10726"/>
      <c r="AE10726"/>
      <c r="AG10726"/>
      <c r="AH10726"/>
      <c r="AJ10726"/>
      <c r="AK10726"/>
      <c r="AM10726"/>
      <c r="AN10726"/>
      <c r="AP10726"/>
      <c r="AQ10726"/>
      <c r="AS10726"/>
      <c r="AT10726"/>
    </row>
    <row r="10727" spans="18:46">
      <c r="R10727"/>
      <c r="S10727"/>
      <c r="U10727"/>
      <c r="V10727"/>
      <c r="X10727"/>
      <c r="Y10727"/>
      <c r="AA10727"/>
      <c r="AB10727"/>
      <c r="AD10727"/>
      <c r="AE10727"/>
      <c r="AG10727"/>
      <c r="AH10727"/>
      <c r="AJ10727"/>
      <c r="AK10727"/>
      <c r="AM10727"/>
      <c r="AN10727"/>
      <c r="AP10727"/>
      <c r="AQ10727"/>
      <c r="AS10727"/>
      <c r="AT10727"/>
    </row>
    <row r="10728" spans="18:46">
      <c r="R10728"/>
      <c r="S10728"/>
      <c r="U10728"/>
      <c r="V10728"/>
      <c r="X10728"/>
      <c r="Y10728"/>
      <c r="AA10728"/>
      <c r="AB10728"/>
      <c r="AD10728"/>
      <c r="AE10728"/>
      <c r="AG10728"/>
      <c r="AH10728"/>
      <c r="AJ10728"/>
      <c r="AK10728"/>
      <c r="AM10728"/>
      <c r="AN10728"/>
      <c r="AP10728"/>
      <c r="AQ10728"/>
      <c r="AS10728"/>
      <c r="AT10728"/>
    </row>
    <row r="10729" spans="18:46">
      <c r="R10729"/>
      <c r="S10729"/>
      <c r="U10729"/>
      <c r="V10729"/>
      <c r="X10729"/>
      <c r="Y10729"/>
      <c r="AA10729"/>
      <c r="AB10729"/>
      <c r="AD10729"/>
      <c r="AE10729"/>
      <c r="AG10729"/>
      <c r="AH10729"/>
      <c r="AJ10729"/>
      <c r="AK10729"/>
      <c r="AM10729"/>
      <c r="AN10729"/>
      <c r="AP10729"/>
      <c r="AQ10729"/>
      <c r="AS10729"/>
      <c r="AT10729"/>
    </row>
    <row r="10730" spans="18:46">
      <c r="R10730"/>
      <c r="S10730"/>
      <c r="U10730"/>
      <c r="V10730"/>
      <c r="X10730"/>
      <c r="Y10730"/>
      <c r="AA10730"/>
      <c r="AB10730"/>
      <c r="AD10730"/>
      <c r="AE10730"/>
      <c r="AG10730"/>
      <c r="AH10730"/>
      <c r="AJ10730"/>
      <c r="AK10730"/>
      <c r="AM10730"/>
      <c r="AN10730"/>
      <c r="AP10730"/>
      <c r="AQ10730"/>
      <c r="AS10730"/>
      <c r="AT10730"/>
    </row>
    <row r="10731" spans="18:46">
      <c r="R10731"/>
      <c r="S10731"/>
      <c r="U10731"/>
      <c r="V10731"/>
      <c r="X10731"/>
      <c r="Y10731"/>
      <c r="AA10731"/>
      <c r="AB10731"/>
      <c r="AD10731"/>
      <c r="AE10731"/>
      <c r="AG10731"/>
      <c r="AH10731"/>
      <c r="AJ10731"/>
      <c r="AK10731"/>
      <c r="AM10731"/>
      <c r="AN10731"/>
      <c r="AP10731"/>
      <c r="AQ10731"/>
      <c r="AS10731"/>
      <c r="AT10731"/>
    </row>
    <row r="10732" spans="18:46">
      <c r="R10732"/>
      <c r="S10732"/>
      <c r="U10732"/>
      <c r="V10732"/>
      <c r="X10732"/>
      <c r="Y10732"/>
      <c r="AA10732"/>
      <c r="AB10732"/>
      <c r="AD10732"/>
      <c r="AE10732"/>
      <c r="AG10732"/>
      <c r="AH10732"/>
      <c r="AJ10732"/>
      <c r="AK10732"/>
      <c r="AM10732"/>
      <c r="AN10732"/>
      <c r="AP10732"/>
      <c r="AQ10732"/>
      <c r="AS10732"/>
      <c r="AT10732"/>
    </row>
    <row r="10733" spans="18:46">
      <c r="R10733"/>
      <c r="S10733"/>
      <c r="U10733"/>
      <c r="V10733"/>
      <c r="X10733"/>
      <c r="Y10733"/>
      <c r="AA10733"/>
      <c r="AB10733"/>
      <c r="AD10733"/>
      <c r="AE10733"/>
      <c r="AG10733"/>
      <c r="AH10733"/>
      <c r="AJ10733"/>
      <c r="AK10733"/>
      <c r="AM10733"/>
      <c r="AN10733"/>
      <c r="AP10733"/>
      <c r="AQ10733"/>
      <c r="AS10733"/>
      <c r="AT10733"/>
    </row>
    <row r="10734" spans="18:46">
      <c r="R10734"/>
      <c r="S10734"/>
      <c r="U10734"/>
      <c r="V10734"/>
      <c r="X10734"/>
      <c r="Y10734"/>
      <c r="AA10734"/>
      <c r="AB10734"/>
      <c r="AD10734"/>
      <c r="AE10734"/>
      <c r="AG10734"/>
      <c r="AH10734"/>
      <c r="AJ10734"/>
      <c r="AK10734"/>
      <c r="AM10734"/>
      <c r="AN10734"/>
      <c r="AP10734"/>
      <c r="AQ10734"/>
      <c r="AS10734"/>
      <c r="AT10734"/>
    </row>
    <row r="10735" spans="18:46">
      <c r="R10735"/>
      <c r="S10735"/>
      <c r="U10735"/>
      <c r="V10735"/>
      <c r="X10735"/>
      <c r="Y10735"/>
      <c r="AA10735"/>
      <c r="AB10735"/>
      <c r="AD10735"/>
      <c r="AE10735"/>
      <c r="AG10735"/>
      <c r="AH10735"/>
      <c r="AJ10735"/>
      <c r="AK10735"/>
      <c r="AM10735"/>
      <c r="AN10735"/>
      <c r="AP10735"/>
      <c r="AQ10735"/>
      <c r="AS10735"/>
      <c r="AT10735"/>
    </row>
    <row r="10736" spans="18:46">
      <c r="R10736"/>
      <c r="S10736"/>
      <c r="U10736"/>
      <c r="V10736"/>
      <c r="X10736"/>
      <c r="Y10736"/>
      <c r="AA10736"/>
      <c r="AB10736"/>
      <c r="AD10736"/>
      <c r="AE10736"/>
      <c r="AG10736"/>
      <c r="AH10736"/>
      <c r="AJ10736"/>
      <c r="AK10736"/>
      <c r="AM10736"/>
      <c r="AN10736"/>
      <c r="AP10736"/>
      <c r="AQ10736"/>
      <c r="AS10736"/>
      <c r="AT10736"/>
    </row>
    <row r="10737" spans="18:46">
      <c r="R10737"/>
      <c r="S10737"/>
      <c r="U10737"/>
      <c r="V10737"/>
      <c r="X10737"/>
      <c r="Y10737"/>
      <c r="AA10737"/>
      <c r="AB10737"/>
      <c r="AD10737"/>
      <c r="AE10737"/>
      <c r="AG10737"/>
      <c r="AH10737"/>
      <c r="AJ10737"/>
      <c r="AK10737"/>
      <c r="AM10737"/>
      <c r="AN10737"/>
      <c r="AP10737"/>
      <c r="AQ10737"/>
      <c r="AS10737"/>
      <c r="AT10737"/>
    </row>
    <row r="10738" spans="18:46">
      <c r="R10738"/>
      <c r="S10738"/>
      <c r="U10738"/>
      <c r="V10738"/>
      <c r="X10738"/>
      <c r="Y10738"/>
      <c r="AA10738"/>
      <c r="AB10738"/>
      <c r="AD10738"/>
      <c r="AE10738"/>
      <c r="AG10738"/>
      <c r="AH10738"/>
      <c r="AJ10738"/>
      <c r="AK10738"/>
      <c r="AM10738"/>
      <c r="AN10738"/>
      <c r="AP10738"/>
      <c r="AQ10738"/>
      <c r="AS10738"/>
      <c r="AT10738"/>
    </row>
    <row r="10739" spans="18:46">
      <c r="R10739"/>
      <c r="S10739"/>
      <c r="U10739"/>
      <c r="V10739"/>
      <c r="X10739"/>
      <c r="Y10739"/>
      <c r="AA10739"/>
      <c r="AB10739"/>
      <c r="AD10739"/>
      <c r="AE10739"/>
      <c r="AG10739"/>
      <c r="AH10739"/>
      <c r="AJ10739"/>
      <c r="AK10739"/>
      <c r="AM10739"/>
      <c r="AN10739"/>
      <c r="AP10739"/>
      <c r="AQ10739"/>
      <c r="AS10739"/>
      <c r="AT10739"/>
    </row>
    <row r="10740" spans="18:46">
      <c r="R10740"/>
      <c r="S10740"/>
      <c r="U10740"/>
      <c r="V10740"/>
      <c r="X10740"/>
      <c r="Y10740"/>
      <c r="AA10740"/>
      <c r="AB10740"/>
      <c r="AD10740"/>
      <c r="AE10740"/>
      <c r="AG10740"/>
      <c r="AH10740"/>
      <c r="AJ10740"/>
      <c r="AK10740"/>
      <c r="AM10740"/>
      <c r="AN10740"/>
      <c r="AP10740"/>
      <c r="AQ10740"/>
      <c r="AS10740"/>
      <c r="AT10740"/>
    </row>
    <row r="10741" spans="18:46">
      <c r="R10741"/>
      <c r="S10741"/>
      <c r="U10741"/>
      <c r="V10741"/>
      <c r="X10741"/>
      <c r="Y10741"/>
      <c r="AA10741"/>
      <c r="AB10741"/>
      <c r="AD10741"/>
      <c r="AE10741"/>
      <c r="AG10741"/>
      <c r="AH10741"/>
      <c r="AJ10741"/>
      <c r="AK10741"/>
      <c r="AM10741"/>
      <c r="AN10741"/>
      <c r="AP10741"/>
      <c r="AQ10741"/>
      <c r="AS10741"/>
      <c r="AT10741"/>
    </row>
    <row r="10742" spans="18:46">
      <c r="R10742"/>
      <c r="S10742"/>
      <c r="U10742"/>
      <c r="V10742"/>
      <c r="X10742"/>
      <c r="Y10742"/>
      <c r="AA10742"/>
      <c r="AB10742"/>
      <c r="AD10742"/>
      <c r="AE10742"/>
      <c r="AG10742"/>
      <c r="AH10742"/>
      <c r="AJ10742"/>
      <c r="AK10742"/>
      <c r="AM10742"/>
      <c r="AN10742"/>
      <c r="AP10742"/>
      <c r="AQ10742"/>
      <c r="AS10742"/>
      <c r="AT10742"/>
    </row>
    <row r="10743" spans="18:46">
      <c r="R10743"/>
      <c r="S10743"/>
      <c r="U10743"/>
      <c r="V10743"/>
      <c r="X10743"/>
      <c r="Y10743"/>
      <c r="AA10743"/>
      <c r="AB10743"/>
      <c r="AD10743"/>
      <c r="AE10743"/>
      <c r="AG10743"/>
      <c r="AH10743"/>
      <c r="AJ10743"/>
      <c r="AK10743"/>
      <c r="AM10743"/>
      <c r="AN10743"/>
      <c r="AP10743"/>
      <c r="AQ10743"/>
      <c r="AS10743"/>
      <c r="AT10743"/>
    </row>
    <row r="10744" spans="18:46">
      <c r="R10744"/>
      <c r="S10744"/>
      <c r="U10744"/>
      <c r="V10744"/>
      <c r="X10744"/>
      <c r="Y10744"/>
      <c r="AA10744"/>
      <c r="AB10744"/>
      <c r="AD10744"/>
      <c r="AE10744"/>
      <c r="AG10744"/>
      <c r="AH10744"/>
      <c r="AJ10744"/>
      <c r="AK10744"/>
      <c r="AM10744"/>
      <c r="AN10744"/>
      <c r="AP10744"/>
      <c r="AQ10744"/>
      <c r="AS10744"/>
      <c r="AT10744"/>
    </row>
    <row r="10745" spans="18:46">
      <c r="R10745"/>
      <c r="S10745"/>
      <c r="U10745"/>
      <c r="V10745"/>
      <c r="X10745"/>
      <c r="Y10745"/>
      <c r="AA10745"/>
      <c r="AB10745"/>
      <c r="AD10745"/>
      <c r="AE10745"/>
      <c r="AG10745"/>
      <c r="AH10745"/>
      <c r="AJ10745"/>
      <c r="AK10745"/>
      <c r="AM10745"/>
      <c r="AN10745"/>
      <c r="AP10745"/>
      <c r="AQ10745"/>
      <c r="AS10745"/>
      <c r="AT10745"/>
    </row>
    <row r="10746" spans="18:46">
      <c r="R10746"/>
      <c r="S10746"/>
      <c r="U10746"/>
      <c r="V10746"/>
      <c r="X10746"/>
      <c r="Y10746"/>
      <c r="AA10746"/>
      <c r="AB10746"/>
      <c r="AD10746"/>
      <c r="AE10746"/>
      <c r="AG10746"/>
      <c r="AH10746"/>
      <c r="AJ10746"/>
      <c r="AK10746"/>
      <c r="AM10746"/>
      <c r="AN10746"/>
      <c r="AP10746"/>
      <c r="AQ10746"/>
      <c r="AS10746"/>
      <c r="AT10746"/>
    </row>
    <row r="10747" spans="18:46">
      <c r="R10747"/>
      <c r="S10747"/>
      <c r="U10747"/>
      <c r="V10747"/>
      <c r="X10747"/>
      <c r="Y10747"/>
      <c r="AA10747"/>
      <c r="AB10747"/>
      <c r="AD10747"/>
      <c r="AE10747"/>
      <c r="AG10747"/>
      <c r="AH10747"/>
      <c r="AJ10747"/>
      <c r="AK10747"/>
      <c r="AM10747"/>
      <c r="AN10747"/>
      <c r="AP10747"/>
      <c r="AQ10747"/>
      <c r="AS10747"/>
      <c r="AT10747"/>
    </row>
    <row r="10748" spans="18:46">
      <c r="R10748"/>
      <c r="S10748"/>
      <c r="U10748"/>
      <c r="V10748"/>
      <c r="X10748"/>
      <c r="Y10748"/>
      <c r="AA10748"/>
      <c r="AB10748"/>
      <c r="AD10748"/>
      <c r="AE10748"/>
      <c r="AG10748"/>
      <c r="AH10748"/>
      <c r="AJ10748"/>
      <c r="AK10748"/>
      <c r="AM10748"/>
      <c r="AN10748"/>
      <c r="AP10748"/>
      <c r="AQ10748"/>
      <c r="AS10748"/>
      <c r="AT10748"/>
    </row>
    <row r="10749" spans="18:46">
      <c r="R10749"/>
      <c r="S10749"/>
      <c r="U10749"/>
      <c r="V10749"/>
      <c r="X10749"/>
      <c r="Y10749"/>
      <c r="AA10749"/>
      <c r="AB10749"/>
      <c r="AD10749"/>
      <c r="AE10749"/>
      <c r="AG10749"/>
      <c r="AH10749"/>
      <c r="AJ10749"/>
      <c r="AK10749"/>
      <c r="AM10749"/>
      <c r="AN10749"/>
      <c r="AP10749"/>
      <c r="AQ10749"/>
      <c r="AS10749"/>
      <c r="AT10749"/>
    </row>
    <row r="10750" spans="18:46">
      <c r="R10750"/>
      <c r="S10750"/>
      <c r="U10750"/>
      <c r="V10750"/>
      <c r="X10750"/>
      <c r="Y10750"/>
      <c r="AA10750"/>
      <c r="AB10750"/>
      <c r="AD10750"/>
      <c r="AE10750"/>
      <c r="AG10750"/>
      <c r="AH10750"/>
      <c r="AJ10750"/>
      <c r="AK10750"/>
      <c r="AM10750"/>
      <c r="AN10750"/>
      <c r="AP10750"/>
      <c r="AQ10750"/>
      <c r="AS10750"/>
      <c r="AT10750"/>
    </row>
    <row r="10751" spans="18:46">
      <c r="R10751"/>
      <c r="S10751"/>
      <c r="U10751"/>
      <c r="V10751"/>
      <c r="X10751"/>
      <c r="Y10751"/>
      <c r="AA10751"/>
      <c r="AB10751"/>
      <c r="AD10751"/>
      <c r="AE10751"/>
      <c r="AG10751"/>
      <c r="AH10751"/>
      <c r="AJ10751"/>
      <c r="AK10751"/>
      <c r="AM10751"/>
      <c r="AN10751"/>
      <c r="AP10751"/>
      <c r="AQ10751"/>
      <c r="AS10751"/>
      <c r="AT10751"/>
    </row>
    <row r="10752" spans="18:46">
      <c r="R10752"/>
      <c r="S10752"/>
      <c r="U10752"/>
      <c r="V10752"/>
      <c r="X10752"/>
      <c r="Y10752"/>
      <c r="AA10752"/>
      <c r="AB10752"/>
      <c r="AD10752"/>
      <c r="AE10752"/>
      <c r="AG10752"/>
      <c r="AH10752"/>
      <c r="AJ10752"/>
      <c r="AK10752"/>
      <c r="AM10752"/>
      <c r="AN10752"/>
      <c r="AP10752"/>
      <c r="AQ10752"/>
      <c r="AS10752"/>
      <c r="AT10752"/>
    </row>
    <row r="10753" spans="18:46">
      <c r="R10753"/>
      <c r="S10753"/>
      <c r="U10753"/>
      <c r="V10753"/>
      <c r="X10753"/>
      <c r="Y10753"/>
      <c r="AA10753"/>
      <c r="AB10753"/>
      <c r="AD10753"/>
      <c r="AE10753"/>
      <c r="AG10753"/>
      <c r="AH10753"/>
      <c r="AJ10753"/>
      <c r="AK10753"/>
      <c r="AM10753"/>
      <c r="AN10753"/>
      <c r="AP10753"/>
      <c r="AQ10753"/>
      <c r="AS10753"/>
      <c r="AT10753"/>
    </row>
    <row r="10754" spans="18:46">
      <c r="R10754"/>
      <c r="S10754"/>
      <c r="U10754"/>
      <c r="V10754"/>
      <c r="X10754"/>
      <c r="Y10754"/>
      <c r="AA10754"/>
      <c r="AB10754"/>
      <c r="AD10754"/>
      <c r="AE10754"/>
      <c r="AG10754"/>
      <c r="AH10754"/>
      <c r="AJ10754"/>
      <c r="AK10754"/>
      <c r="AM10754"/>
      <c r="AN10754"/>
      <c r="AP10754"/>
      <c r="AQ10754"/>
      <c r="AS10754"/>
      <c r="AT10754"/>
    </row>
    <row r="10755" spans="18:46">
      <c r="R10755"/>
      <c r="S10755"/>
      <c r="U10755"/>
      <c r="V10755"/>
      <c r="X10755"/>
      <c r="Y10755"/>
      <c r="AA10755"/>
      <c r="AB10755"/>
      <c r="AD10755"/>
      <c r="AE10755"/>
      <c r="AG10755"/>
      <c r="AH10755"/>
      <c r="AJ10755"/>
      <c r="AK10755"/>
      <c r="AM10755"/>
      <c r="AN10755"/>
      <c r="AP10755"/>
      <c r="AQ10755"/>
      <c r="AS10755"/>
      <c r="AT10755"/>
    </row>
    <row r="10756" spans="18:46">
      <c r="R10756"/>
      <c r="S10756"/>
      <c r="U10756"/>
      <c r="V10756"/>
      <c r="X10756"/>
      <c r="Y10756"/>
      <c r="AA10756"/>
      <c r="AB10756"/>
      <c r="AD10756"/>
      <c r="AE10756"/>
      <c r="AG10756"/>
      <c r="AH10756"/>
      <c r="AJ10756"/>
      <c r="AK10756"/>
      <c r="AM10756"/>
      <c r="AN10756"/>
      <c r="AP10756"/>
      <c r="AQ10756"/>
      <c r="AS10756"/>
      <c r="AT10756"/>
    </row>
    <row r="10757" spans="18:46">
      <c r="R10757"/>
      <c r="S10757"/>
      <c r="U10757"/>
      <c r="V10757"/>
      <c r="X10757"/>
      <c r="Y10757"/>
      <c r="AA10757"/>
      <c r="AB10757"/>
      <c r="AD10757"/>
      <c r="AE10757"/>
      <c r="AG10757"/>
      <c r="AH10757"/>
      <c r="AJ10757"/>
      <c r="AK10757"/>
      <c r="AM10757"/>
      <c r="AN10757"/>
      <c r="AP10757"/>
      <c r="AQ10757"/>
      <c r="AS10757"/>
      <c r="AT10757"/>
    </row>
    <row r="10758" spans="18:46">
      <c r="R10758"/>
      <c r="S10758"/>
      <c r="U10758"/>
      <c r="V10758"/>
      <c r="X10758"/>
      <c r="Y10758"/>
      <c r="AA10758"/>
      <c r="AB10758"/>
      <c r="AD10758"/>
      <c r="AE10758"/>
      <c r="AG10758"/>
      <c r="AH10758"/>
      <c r="AJ10758"/>
      <c r="AK10758"/>
      <c r="AM10758"/>
      <c r="AN10758"/>
      <c r="AP10758"/>
      <c r="AQ10758"/>
      <c r="AS10758"/>
      <c r="AT10758"/>
    </row>
    <row r="10759" spans="18:46">
      <c r="R10759"/>
      <c r="S10759"/>
      <c r="U10759"/>
      <c r="V10759"/>
      <c r="X10759"/>
      <c r="Y10759"/>
      <c r="AA10759"/>
      <c r="AB10759"/>
      <c r="AD10759"/>
      <c r="AE10759"/>
      <c r="AG10759"/>
      <c r="AH10759"/>
      <c r="AJ10759"/>
      <c r="AK10759"/>
      <c r="AM10759"/>
      <c r="AN10759"/>
      <c r="AP10759"/>
      <c r="AQ10759"/>
      <c r="AS10759"/>
      <c r="AT10759"/>
    </row>
    <row r="10760" spans="18:46">
      <c r="R10760"/>
      <c r="S10760"/>
      <c r="U10760"/>
      <c r="V10760"/>
      <c r="X10760"/>
      <c r="Y10760"/>
      <c r="AA10760"/>
      <c r="AB10760"/>
      <c r="AD10760"/>
      <c r="AE10760"/>
      <c r="AG10760"/>
      <c r="AH10760"/>
      <c r="AJ10760"/>
      <c r="AK10760"/>
      <c r="AM10760"/>
      <c r="AN10760"/>
      <c r="AP10760"/>
      <c r="AQ10760"/>
      <c r="AS10760"/>
      <c r="AT10760"/>
    </row>
    <row r="10761" spans="18:46">
      <c r="R10761"/>
      <c r="S10761"/>
      <c r="U10761"/>
      <c r="V10761"/>
      <c r="X10761"/>
      <c r="Y10761"/>
      <c r="AA10761"/>
      <c r="AB10761"/>
      <c r="AD10761"/>
      <c r="AE10761"/>
      <c r="AG10761"/>
      <c r="AH10761"/>
      <c r="AJ10761"/>
      <c r="AK10761"/>
      <c r="AM10761"/>
      <c r="AN10761"/>
      <c r="AP10761"/>
      <c r="AQ10761"/>
      <c r="AS10761"/>
      <c r="AT10761"/>
    </row>
    <row r="10762" spans="18:46">
      <c r="R10762"/>
      <c r="S10762"/>
      <c r="U10762"/>
      <c r="V10762"/>
      <c r="X10762"/>
      <c r="Y10762"/>
      <c r="AA10762"/>
      <c r="AB10762"/>
      <c r="AD10762"/>
      <c r="AE10762"/>
      <c r="AG10762"/>
      <c r="AH10762"/>
      <c r="AJ10762"/>
      <c r="AK10762"/>
      <c r="AM10762"/>
      <c r="AN10762"/>
      <c r="AP10762"/>
      <c r="AQ10762"/>
      <c r="AS10762"/>
      <c r="AT10762"/>
    </row>
    <row r="10763" spans="18:46">
      <c r="R10763"/>
      <c r="S10763"/>
      <c r="U10763"/>
      <c r="V10763"/>
      <c r="X10763"/>
      <c r="Y10763"/>
      <c r="AA10763"/>
      <c r="AB10763"/>
      <c r="AD10763"/>
      <c r="AE10763"/>
      <c r="AG10763"/>
      <c r="AH10763"/>
      <c r="AJ10763"/>
      <c r="AK10763"/>
      <c r="AM10763"/>
      <c r="AN10763"/>
      <c r="AP10763"/>
      <c r="AQ10763"/>
      <c r="AS10763"/>
      <c r="AT10763"/>
    </row>
    <row r="10764" spans="18:46">
      <c r="R10764"/>
      <c r="S10764"/>
      <c r="U10764"/>
      <c r="V10764"/>
      <c r="X10764"/>
      <c r="Y10764"/>
      <c r="AA10764"/>
      <c r="AB10764"/>
      <c r="AD10764"/>
      <c r="AE10764"/>
      <c r="AG10764"/>
      <c r="AH10764"/>
      <c r="AJ10764"/>
      <c r="AK10764"/>
      <c r="AM10764"/>
      <c r="AN10764"/>
      <c r="AP10764"/>
      <c r="AQ10764"/>
      <c r="AS10764"/>
      <c r="AT10764"/>
    </row>
    <row r="10765" spans="18:46">
      <c r="R10765"/>
      <c r="S10765"/>
      <c r="U10765"/>
      <c r="V10765"/>
      <c r="X10765"/>
      <c r="Y10765"/>
      <c r="AA10765"/>
      <c r="AB10765"/>
      <c r="AD10765"/>
      <c r="AE10765"/>
      <c r="AG10765"/>
      <c r="AH10765"/>
      <c r="AJ10765"/>
      <c r="AK10765"/>
      <c r="AM10765"/>
      <c r="AN10765"/>
      <c r="AP10765"/>
      <c r="AQ10765"/>
      <c r="AS10765"/>
      <c r="AT10765"/>
    </row>
    <row r="10766" spans="18:46">
      <c r="R10766"/>
      <c r="S10766"/>
      <c r="U10766"/>
      <c r="V10766"/>
      <c r="X10766"/>
      <c r="Y10766"/>
      <c r="AA10766"/>
      <c r="AB10766"/>
      <c r="AD10766"/>
      <c r="AE10766"/>
      <c r="AG10766"/>
      <c r="AH10766"/>
      <c r="AJ10766"/>
      <c r="AK10766"/>
      <c r="AM10766"/>
      <c r="AN10766"/>
      <c r="AP10766"/>
      <c r="AQ10766"/>
      <c r="AS10766"/>
      <c r="AT10766"/>
    </row>
    <row r="10767" spans="18:46">
      <c r="R10767"/>
      <c r="S10767"/>
      <c r="U10767"/>
      <c r="V10767"/>
      <c r="X10767"/>
      <c r="Y10767"/>
      <c r="AA10767"/>
      <c r="AB10767"/>
      <c r="AD10767"/>
      <c r="AE10767"/>
      <c r="AG10767"/>
      <c r="AH10767"/>
      <c r="AJ10767"/>
      <c r="AK10767"/>
      <c r="AM10767"/>
      <c r="AN10767"/>
      <c r="AP10767"/>
      <c r="AQ10767"/>
      <c r="AS10767"/>
      <c r="AT10767"/>
    </row>
    <row r="10768" spans="18:46">
      <c r="R10768"/>
      <c r="S10768"/>
      <c r="U10768"/>
      <c r="V10768"/>
      <c r="X10768"/>
      <c r="Y10768"/>
      <c r="AA10768"/>
      <c r="AB10768"/>
      <c r="AD10768"/>
      <c r="AE10768"/>
      <c r="AG10768"/>
      <c r="AH10768"/>
      <c r="AJ10768"/>
      <c r="AK10768"/>
      <c r="AM10768"/>
      <c r="AN10768"/>
      <c r="AP10768"/>
      <c r="AQ10768"/>
      <c r="AS10768"/>
      <c r="AT10768"/>
    </row>
    <row r="10769" spans="18:46">
      <c r="R10769"/>
      <c r="S10769"/>
      <c r="U10769"/>
      <c r="V10769"/>
      <c r="X10769"/>
      <c r="Y10769"/>
      <c r="AA10769"/>
      <c r="AB10769"/>
      <c r="AD10769"/>
      <c r="AE10769"/>
      <c r="AG10769"/>
      <c r="AH10769"/>
      <c r="AJ10769"/>
      <c r="AK10769"/>
      <c r="AM10769"/>
      <c r="AN10769"/>
      <c r="AP10769"/>
      <c r="AQ10769"/>
      <c r="AS10769"/>
      <c r="AT10769"/>
    </row>
    <row r="10770" spans="18:46">
      <c r="R10770"/>
      <c r="S10770"/>
      <c r="U10770"/>
      <c r="V10770"/>
      <c r="X10770"/>
      <c r="Y10770"/>
      <c r="AA10770"/>
      <c r="AB10770"/>
      <c r="AD10770"/>
      <c r="AE10770"/>
      <c r="AG10770"/>
      <c r="AH10770"/>
      <c r="AJ10770"/>
      <c r="AK10770"/>
      <c r="AM10770"/>
      <c r="AN10770"/>
      <c r="AP10770"/>
      <c r="AQ10770"/>
      <c r="AS10770"/>
      <c r="AT10770"/>
    </row>
    <row r="10771" spans="18:46">
      <c r="R10771"/>
      <c r="S10771"/>
      <c r="U10771"/>
      <c r="V10771"/>
      <c r="X10771"/>
      <c r="Y10771"/>
      <c r="AA10771"/>
      <c r="AB10771"/>
      <c r="AD10771"/>
      <c r="AE10771"/>
      <c r="AG10771"/>
      <c r="AH10771"/>
      <c r="AJ10771"/>
      <c r="AK10771"/>
      <c r="AM10771"/>
      <c r="AN10771"/>
      <c r="AP10771"/>
      <c r="AQ10771"/>
      <c r="AS10771"/>
      <c r="AT10771"/>
    </row>
    <row r="10772" spans="18:46">
      <c r="R10772"/>
      <c r="S10772"/>
      <c r="U10772"/>
      <c r="V10772"/>
      <c r="X10772"/>
      <c r="Y10772"/>
      <c r="AA10772"/>
      <c r="AB10772"/>
      <c r="AD10772"/>
      <c r="AE10772"/>
      <c r="AG10772"/>
      <c r="AH10772"/>
      <c r="AJ10772"/>
      <c r="AK10772"/>
      <c r="AM10772"/>
      <c r="AN10772"/>
      <c r="AP10772"/>
      <c r="AQ10772"/>
      <c r="AS10772"/>
      <c r="AT10772"/>
    </row>
    <row r="10773" spans="18:46">
      <c r="R10773"/>
      <c r="S10773"/>
      <c r="U10773"/>
      <c r="V10773"/>
      <c r="X10773"/>
      <c r="Y10773"/>
      <c r="AA10773"/>
      <c r="AB10773"/>
      <c r="AD10773"/>
      <c r="AE10773"/>
      <c r="AG10773"/>
      <c r="AH10773"/>
      <c r="AJ10773"/>
      <c r="AK10773"/>
      <c r="AM10773"/>
      <c r="AN10773"/>
      <c r="AP10773"/>
      <c r="AQ10773"/>
      <c r="AS10773"/>
      <c r="AT10773"/>
    </row>
    <row r="10774" spans="18:46">
      <c r="R10774"/>
      <c r="S10774"/>
      <c r="U10774"/>
      <c r="V10774"/>
      <c r="X10774"/>
      <c r="Y10774"/>
      <c r="AA10774"/>
      <c r="AB10774"/>
      <c r="AD10774"/>
      <c r="AE10774"/>
      <c r="AG10774"/>
      <c r="AH10774"/>
      <c r="AJ10774"/>
      <c r="AK10774"/>
      <c r="AM10774"/>
      <c r="AN10774"/>
      <c r="AP10774"/>
      <c r="AQ10774"/>
      <c r="AS10774"/>
      <c r="AT10774"/>
    </row>
    <row r="10775" spans="18:46">
      <c r="R10775"/>
      <c r="S10775"/>
      <c r="U10775"/>
      <c r="V10775"/>
      <c r="X10775"/>
      <c r="Y10775"/>
      <c r="AA10775"/>
      <c r="AB10775"/>
      <c r="AD10775"/>
      <c r="AE10775"/>
      <c r="AG10775"/>
      <c r="AH10775"/>
      <c r="AJ10775"/>
      <c r="AK10775"/>
      <c r="AM10775"/>
      <c r="AN10775"/>
      <c r="AP10775"/>
      <c r="AQ10775"/>
      <c r="AS10775"/>
      <c r="AT10775"/>
    </row>
    <row r="10776" spans="18:46">
      <c r="R10776"/>
      <c r="S10776"/>
      <c r="U10776"/>
      <c r="V10776"/>
      <c r="X10776"/>
      <c r="Y10776"/>
      <c r="AA10776"/>
      <c r="AB10776"/>
      <c r="AD10776"/>
      <c r="AE10776"/>
      <c r="AG10776"/>
      <c r="AH10776"/>
      <c r="AJ10776"/>
      <c r="AK10776"/>
      <c r="AM10776"/>
      <c r="AN10776"/>
      <c r="AP10776"/>
      <c r="AQ10776"/>
      <c r="AS10776"/>
      <c r="AT10776"/>
    </row>
    <row r="10777" spans="18:46">
      <c r="R10777"/>
      <c r="S10777"/>
      <c r="U10777"/>
      <c r="V10777"/>
      <c r="X10777"/>
      <c r="Y10777"/>
      <c r="AA10777"/>
      <c r="AB10777"/>
      <c r="AD10777"/>
      <c r="AE10777"/>
      <c r="AG10777"/>
      <c r="AH10777"/>
      <c r="AJ10777"/>
      <c r="AK10777"/>
      <c r="AM10777"/>
      <c r="AN10777"/>
      <c r="AP10777"/>
      <c r="AQ10777"/>
      <c r="AS10777"/>
      <c r="AT10777"/>
    </row>
    <row r="10778" spans="18:46">
      <c r="R10778"/>
      <c r="S10778"/>
      <c r="U10778"/>
      <c r="V10778"/>
      <c r="X10778"/>
      <c r="Y10778"/>
      <c r="AA10778"/>
      <c r="AB10778"/>
      <c r="AD10778"/>
      <c r="AE10778"/>
      <c r="AG10778"/>
      <c r="AH10778"/>
      <c r="AJ10778"/>
      <c r="AK10778"/>
      <c r="AM10778"/>
      <c r="AN10778"/>
      <c r="AP10778"/>
      <c r="AQ10778"/>
      <c r="AS10778"/>
      <c r="AT10778"/>
    </row>
    <row r="10779" spans="18:46">
      <c r="R10779"/>
      <c r="S10779"/>
      <c r="U10779"/>
      <c r="V10779"/>
      <c r="X10779"/>
      <c r="Y10779"/>
      <c r="AA10779"/>
      <c r="AB10779"/>
      <c r="AD10779"/>
      <c r="AE10779"/>
      <c r="AG10779"/>
      <c r="AH10779"/>
      <c r="AJ10779"/>
      <c r="AK10779"/>
      <c r="AM10779"/>
      <c r="AN10779"/>
      <c r="AP10779"/>
      <c r="AQ10779"/>
      <c r="AS10779"/>
      <c r="AT10779"/>
    </row>
    <row r="10780" spans="18:46">
      <c r="R10780"/>
      <c r="S10780"/>
      <c r="U10780"/>
      <c r="V10780"/>
      <c r="X10780"/>
      <c r="Y10780"/>
      <c r="AA10780"/>
      <c r="AB10780"/>
      <c r="AD10780"/>
      <c r="AE10780"/>
      <c r="AG10780"/>
      <c r="AH10780"/>
      <c r="AJ10780"/>
      <c r="AK10780"/>
      <c r="AM10780"/>
      <c r="AN10780"/>
      <c r="AP10780"/>
      <c r="AQ10780"/>
      <c r="AS10780"/>
      <c r="AT10780"/>
    </row>
    <row r="10781" spans="18:46">
      <c r="R10781"/>
      <c r="S10781"/>
      <c r="U10781"/>
      <c r="V10781"/>
      <c r="X10781"/>
      <c r="Y10781"/>
      <c r="AA10781"/>
      <c r="AB10781"/>
      <c r="AD10781"/>
      <c r="AE10781"/>
      <c r="AG10781"/>
      <c r="AH10781"/>
      <c r="AJ10781"/>
      <c r="AK10781"/>
      <c r="AM10781"/>
      <c r="AN10781"/>
      <c r="AP10781"/>
      <c r="AQ10781"/>
      <c r="AS10781"/>
      <c r="AT10781"/>
    </row>
    <row r="10782" spans="18:46">
      <c r="R10782"/>
      <c r="S10782"/>
      <c r="U10782"/>
      <c r="V10782"/>
      <c r="X10782"/>
      <c r="Y10782"/>
      <c r="AA10782"/>
      <c r="AB10782"/>
      <c r="AD10782"/>
      <c r="AE10782"/>
      <c r="AG10782"/>
      <c r="AH10782"/>
      <c r="AJ10782"/>
      <c r="AK10782"/>
      <c r="AM10782"/>
      <c r="AN10782"/>
      <c r="AP10782"/>
      <c r="AQ10782"/>
      <c r="AS10782"/>
      <c r="AT10782"/>
    </row>
    <row r="10783" spans="18:46">
      <c r="R10783"/>
      <c r="S10783"/>
      <c r="U10783"/>
      <c r="V10783"/>
      <c r="X10783"/>
      <c r="Y10783"/>
      <c r="AA10783"/>
      <c r="AB10783"/>
      <c r="AD10783"/>
      <c r="AE10783"/>
      <c r="AG10783"/>
      <c r="AH10783"/>
      <c r="AJ10783"/>
      <c r="AK10783"/>
      <c r="AM10783"/>
      <c r="AN10783"/>
      <c r="AP10783"/>
      <c r="AQ10783"/>
      <c r="AS10783"/>
      <c r="AT10783"/>
    </row>
    <row r="10784" spans="18:46">
      <c r="R10784"/>
      <c r="S10784"/>
      <c r="U10784"/>
      <c r="V10784"/>
      <c r="X10784"/>
      <c r="Y10784"/>
      <c r="AA10784"/>
      <c r="AB10784"/>
      <c r="AD10784"/>
      <c r="AE10784"/>
      <c r="AG10784"/>
      <c r="AH10784"/>
      <c r="AJ10784"/>
      <c r="AK10784"/>
      <c r="AM10784"/>
      <c r="AN10784"/>
      <c r="AP10784"/>
      <c r="AQ10784"/>
      <c r="AS10784"/>
      <c r="AT10784"/>
    </row>
    <row r="10785" spans="18:46">
      <c r="R10785"/>
      <c r="S10785"/>
      <c r="U10785"/>
      <c r="V10785"/>
      <c r="X10785"/>
      <c r="Y10785"/>
      <c r="AA10785"/>
      <c r="AB10785"/>
      <c r="AD10785"/>
      <c r="AE10785"/>
      <c r="AG10785"/>
      <c r="AH10785"/>
      <c r="AJ10785"/>
      <c r="AK10785"/>
      <c r="AM10785"/>
      <c r="AN10785"/>
      <c r="AP10785"/>
      <c r="AQ10785"/>
      <c r="AS10785"/>
      <c r="AT10785"/>
    </row>
    <row r="10786" spans="18:46">
      <c r="R10786"/>
      <c r="S10786"/>
      <c r="U10786"/>
      <c r="V10786"/>
      <c r="X10786"/>
      <c r="Y10786"/>
      <c r="AA10786"/>
      <c r="AB10786"/>
      <c r="AD10786"/>
      <c r="AE10786"/>
      <c r="AG10786"/>
      <c r="AH10786"/>
      <c r="AJ10786"/>
      <c r="AK10786"/>
      <c r="AM10786"/>
      <c r="AN10786"/>
      <c r="AP10786"/>
      <c r="AQ10786"/>
      <c r="AS10786"/>
      <c r="AT10786"/>
    </row>
    <row r="10787" spans="18:46">
      <c r="R10787"/>
      <c r="S10787"/>
      <c r="U10787"/>
      <c r="V10787"/>
      <c r="X10787"/>
      <c r="Y10787"/>
      <c r="AA10787"/>
      <c r="AB10787"/>
      <c r="AD10787"/>
      <c r="AE10787"/>
      <c r="AG10787"/>
      <c r="AH10787"/>
      <c r="AJ10787"/>
      <c r="AK10787"/>
      <c r="AM10787"/>
      <c r="AN10787"/>
      <c r="AP10787"/>
      <c r="AQ10787"/>
      <c r="AS10787"/>
      <c r="AT10787"/>
    </row>
    <row r="10788" spans="18:46">
      <c r="R10788"/>
      <c r="S10788"/>
      <c r="U10788"/>
      <c r="V10788"/>
      <c r="X10788"/>
      <c r="Y10788"/>
      <c r="AA10788"/>
      <c r="AB10788"/>
      <c r="AD10788"/>
      <c r="AE10788"/>
      <c r="AG10788"/>
      <c r="AH10788"/>
      <c r="AJ10788"/>
      <c r="AK10788"/>
      <c r="AM10788"/>
      <c r="AN10788"/>
      <c r="AP10788"/>
      <c r="AQ10788"/>
      <c r="AS10788"/>
      <c r="AT10788"/>
    </row>
    <row r="10789" spans="18:46">
      <c r="R10789"/>
      <c r="S10789"/>
      <c r="U10789"/>
      <c r="V10789"/>
      <c r="X10789"/>
      <c r="Y10789"/>
      <c r="AA10789"/>
      <c r="AB10789"/>
      <c r="AD10789"/>
      <c r="AE10789"/>
      <c r="AG10789"/>
      <c r="AH10789"/>
      <c r="AJ10789"/>
      <c r="AK10789"/>
      <c r="AM10789"/>
      <c r="AN10789"/>
      <c r="AP10789"/>
      <c r="AQ10789"/>
      <c r="AS10789"/>
      <c r="AT10789"/>
    </row>
    <row r="10790" spans="18:46">
      <c r="R10790"/>
      <c r="S10790"/>
      <c r="U10790"/>
      <c r="V10790"/>
      <c r="X10790"/>
      <c r="Y10790"/>
      <c r="AA10790"/>
      <c r="AB10790"/>
      <c r="AD10790"/>
      <c r="AE10790"/>
      <c r="AG10790"/>
      <c r="AH10790"/>
      <c r="AJ10790"/>
      <c r="AK10790"/>
      <c r="AM10790"/>
      <c r="AN10790"/>
      <c r="AP10790"/>
      <c r="AQ10790"/>
      <c r="AS10790"/>
      <c r="AT10790"/>
    </row>
    <row r="10791" spans="18:46">
      <c r="R10791"/>
      <c r="S10791"/>
      <c r="U10791"/>
      <c r="V10791"/>
      <c r="X10791"/>
      <c r="Y10791"/>
      <c r="AA10791"/>
      <c r="AB10791"/>
      <c r="AD10791"/>
      <c r="AE10791"/>
      <c r="AG10791"/>
      <c r="AH10791"/>
      <c r="AJ10791"/>
      <c r="AK10791"/>
      <c r="AM10791"/>
      <c r="AN10791"/>
      <c r="AP10791"/>
      <c r="AQ10791"/>
      <c r="AS10791"/>
      <c r="AT10791"/>
    </row>
    <row r="10792" spans="18:46">
      <c r="R10792"/>
      <c r="S10792"/>
      <c r="U10792"/>
      <c r="V10792"/>
      <c r="X10792"/>
      <c r="Y10792"/>
      <c r="AA10792"/>
      <c r="AB10792"/>
      <c r="AD10792"/>
      <c r="AE10792"/>
      <c r="AG10792"/>
      <c r="AH10792"/>
      <c r="AJ10792"/>
      <c r="AK10792"/>
      <c r="AM10792"/>
      <c r="AN10792"/>
      <c r="AP10792"/>
      <c r="AQ10792"/>
      <c r="AS10792"/>
      <c r="AT10792"/>
    </row>
    <row r="10793" spans="18:46">
      <c r="R10793"/>
      <c r="S10793"/>
      <c r="U10793"/>
      <c r="V10793"/>
      <c r="X10793"/>
      <c r="Y10793"/>
      <c r="AA10793"/>
      <c r="AB10793"/>
      <c r="AD10793"/>
      <c r="AE10793"/>
      <c r="AG10793"/>
      <c r="AH10793"/>
      <c r="AJ10793"/>
      <c r="AK10793"/>
      <c r="AM10793"/>
      <c r="AN10793"/>
      <c r="AP10793"/>
      <c r="AQ10793"/>
      <c r="AS10793"/>
      <c r="AT10793"/>
    </row>
    <row r="10794" spans="18:46">
      <c r="R10794"/>
      <c r="S10794"/>
      <c r="U10794"/>
      <c r="V10794"/>
      <c r="X10794"/>
      <c r="Y10794"/>
      <c r="AA10794"/>
      <c r="AB10794"/>
      <c r="AD10794"/>
      <c r="AE10794"/>
      <c r="AG10794"/>
      <c r="AH10794"/>
      <c r="AJ10794"/>
      <c r="AK10794"/>
      <c r="AM10794"/>
      <c r="AN10794"/>
      <c r="AP10794"/>
      <c r="AQ10794"/>
      <c r="AS10794"/>
      <c r="AT10794"/>
    </row>
    <row r="10795" spans="18:46">
      <c r="R10795"/>
      <c r="S10795"/>
      <c r="U10795"/>
      <c r="V10795"/>
      <c r="X10795"/>
      <c r="Y10795"/>
      <c r="AA10795"/>
      <c r="AB10795"/>
      <c r="AD10795"/>
      <c r="AE10795"/>
      <c r="AG10795"/>
      <c r="AH10795"/>
      <c r="AJ10795"/>
      <c r="AK10795"/>
      <c r="AM10795"/>
      <c r="AN10795"/>
      <c r="AP10795"/>
      <c r="AQ10795"/>
      <c r="AS10795"/>
      <c r="AT10795"/>
    </row>
    <row r="10796" spans="18:46">
      <c r="R10796"/>
      <c r="S10796"/>
      <c r="U10796"/>
      <c r="V10796"/>
      <c r="X10796"/>
      <c r="Y10796"/>
      <c r="AA10796"/>
      <c r="AB10796"/>
      <c r="AD10796"/>
      <c r="AE10796"/>
      <c r="AG10796"/>
      <c r="AH10796"/>
      <c r="AJ10796"/>
      <c r="AK10796"/>
      <c r="AM10796"/>
      <c r="AN10796"/>
      <c r="AP10796"/>
      <c r="AQ10796"/>
      <c r="AS10796"/>
      <c r="AT10796"/>
    </row>
    <row r="10797" spans="18:46">
      <c r="R10797"/>
      <c r="S10797"/>
      <c r="U10797"/>
      <c r="V10797"/>
      <c r="X10797"/>
      <c r="Y10797"/>
      <c r="AA10797"/>
      <c r="AB10797"/>
      <c r="AD10797"/>
      <c r="AE10797"/>
      <c r="AG10797"/>
      <c r="AH10797"/>
      <c r="AJ10797"/>
      <c r="AK10797"/>
      <c r="AM10797"/>
      <c r="AN10797"/>
      <c r="AP10797"/>
      <c r="AQ10797"/>
      <c r="AS10797"/>
      <c r="AT10797"/>
    </row>
    <row r="10798" spans="18:46">
      <c r="R10798"/>
      <c r="S10798"/>
      <c r="U10798"/>
      <c r="V10798"/>
      <c r="X10798"/>
      <c r="Y10798"/>
      <c r="AA10798"/>
      <c r="AB10798"/>
      <c r="AD10798"/>
      <c r="AE10798"/>
      <c r="AG10798"/>
      <c r="AH10798"/>
      <c r="AJ10798"/>
      <c r="AK10798"/>
      <c r="AM10798"/>
      <c r="AN10798"/>
      <c r="AP10798"/>
      <c r="AQ10798"/>
      <c r="AS10798"/>
      <c r="AT10798"/>
    </row>
    <row r="10799" spans="18:46">
      <c r="R10799"/>
      <c r="S10799"/>
      <c r="U10799"/>
      <c r="V10799"/>
      <c r="X10799"/>
      <c r="Y10799"/>
      <c r="AA10799"/>
      <c r="AB10799"/>
      <c r="AD10799"/>
      <c r="AE10799"/>
      <c r="AG10799"/>
      <c r="AH10799"/>
      <c r="AJ10799"/>
      <c r="AK10799"/>
      <c r="AM10799"/>
      <c r="AN10799"/>
      <c r="AP10799"/>
      <c r="AQ10799"/>
      <c r="AS10799"/>
      <c r="AT10799"/>
    </row>
    <row r="10800" spans="18:46">
      <c r="R10800"/>
      <c r="S10800"/>
      <c r="U10800"/>
      <c r="V10800"/>
      <c r="X10800"/>
      <c r="Y10800"/>
      <c r="AA10800"/>
      <c r="AB10800"/>
      <c r="AD10800"/>
      <c r="AE10800"/>
      <c r="AG10800"/>
      <c r="AH10800"/>
      <c r="AJ10800"/>
      <c r="AK10800"/>
      <c r="AM10800"/>
      <c r="AN10800"/>
      <c r="AP10800"/>
      <c r="AQ10800"/>
      <c r="AS10800"/>
      <c r="AT10800"/>
    </row>
    <row r="10801" spans="18:46">
      <c r="R10801"/>
      <c r="S10801"/>
      <c r="U10801"/>
      <c r="V10801"/>
      <c r="X10801"/>
      <c r="Y10801"/>
      <c r="AA10801"/>
      <c r="AB10801"/>
      <c r="AD10801"/>
      <c r="AE10801"/>
      <c r="AG10801"/>
      <c r="AH10801"/>
      <c r="AJ10801"/>
      <c r="AK10801"/>
      <c r="AM10801"/>
      <c r="AN10801"/>
      <c r="AP10801"/>
      <c r="AQ10801"/>
      <c r="AS10801"/>
      <c r="AT10801"/>
    </row>
    <row r="10802" spans="18:46">
      <c r="R10802"/>
      <c r="S10802"/>
      <c r="U10802"/>
      <c r="V10802"/>
      <c r="X10802"/>
      <c r="Y10802"/>
      <c r="AA10802"/>
      <c r="AB10802"/>
      <c r="AD10802"/>
      <c r="AE10802"/>
      <c r="AG10802"/>
      <c r="AH10802"/>
      <c r="AJ10802"/>
      <c r="AK10802"/>
      <c r="AM10802"/>
      <c r="AN10802"/>
      <c r="AP10802"/>
      <c r="AQ10802"/>
      <c r="AS10802"/>
      <c r="AT10802"/>
    </row>
    <row r="10803" spans="18:46">
      <c r="R10803"/>
      <c r="S10803"/>
      <c r="U10803"/>
      <c r="V10803"/>
      <c r="X10803"/>
      <c r="Y10803"/>
      <c r="AA10803"/>
      <c r="AB10803"/>
      <c r="AD10803"/>
      <c r="AE10803"/>
      <c r="AG10803"/>
      <c r="AH10803"/>
      <c r="AJ10803"/>
      <c r="AK10803"/>
      <c r="AM10803"/>
      <c r="AN10803"/>
      <c r="AP10803"/>
      <c r="AQ10803"/>
      <c r="AS10803"/>
      <c r="AT10803"/>
    </row>
    <row r="10804" spans="18:46">
      <c r="R10804"/>
      <c r="S10804"/>
      <c r="U10804"/>
      <c r="V10804"/>
      <c r="X10804"/>
      <c r="Y10804"/>
      <c r="AA10804"/>
      <c r="AB10804"/>
      <c r="AD10804"/>
      <c r="AE10804"/>
      <c r="AG10804"/>
      <c r="AH10804"/>
      <c r="AJ10804"/>
      <c r="AK10804"/>
      <c r="AM10804"/>
      <c r="AN10804"/>
      <c r="AP10804"/>
      <c r="AQ10804"/>
      <c r="AS10804"/>
      <c r="AT10804"/>
    </row>
    <row r="10805" spans="18:46">
      <c r="R10805"/>
      <c r="S10805"/>
      <c r="U10805"/>
      <c r="V10805"/>
      <c r="X10805"/>
      <c r="Y10805"/>
      <c r="AA10805"/>
      <c r="AB10805"/>
      <c r="AD10805"/>
      <c r="AE10805"/>
      <c r="AG10805"/>
      <c r="AH10805"/>
      <c r="AJ10805"/>
      <c r="AK10805"/>
      <c r="AM10805"/>
      <c r="AN10805"/>
      <c r="AP10805"/>
      <c r="AQ10805"/>
      <c r="AS10805"/>
      <c r="AT10805"/>
    </row>
    <row r="10806" spans="18:46">
      <c r="R10806"/>
      <c r="S10806"/>
      <c r="U10806"/>
      <c r="V10806"/>
      <c r="X10806"/>
      <c r="Y10806"/>
      <c r="AA10806"/>
      <c r="AB10806"/>
      <c r="AD10806"/>
      <c r="AE10806"/>
      <c r="AG10806"/>
      <c r="AH10806"/>
      <c r="AJ10806"/>
      <c r="AK10806"/>
      <c r="AM10806"/>
      <c r="AN10806"/>
      <c r="AP10806"/>
      <c r="AQ10806"/>
      <c r="AS10806"/>
      <c r="AT10806"/>
    </row>
    <row r="10807" spans="18:46">
      <c r="R10807"/>
      <c r="S10807"/>
      <c r="U10807"/>
      <c r="V10807"/>
      <c r="X10807"/>
      <c r="Y10807"/>
      <c r="AA10807"/>
      <c r="AB10807"/>
      <c r="AD10807"/>
      <c r="AE10807"/>
      <c r="AG10807"/>
      <c r="AH10807"/>
      <c r="AJ10807"/>
      <c r="AK10807"/>
      <c r="AM10807"/>
      <c r="AN10807"/>
      <c r="AP10807"/>
      <c r="AQ10807"/>
      <c r="AS10807"/>
      <c r="AT10807"/>
    </row>
    <row r="10808" spans="18:46">
      <c r="R10808"/>
      <c r="S10808"/>
      <c r="U10808"/>
      <c r="V10808"/>
      <c r="X10808"/>
      <c r="Y10808"/>
      <c r="AA10808"/>
      <c r="AB10808"/>
      <c r="AD10808"/>
      <c r="AE10808"/>
      <c r="AG10808"/>
      <c r="AH10808"/>
      <c r="AJ10808"/>
      <c r="AK10808"/>
      <c r="AM10808"/>
      <c r="AN10808"/>
      <c r="AP10808"/>
      <c r="AQ10808"/>
      <c r="AS10808"/>
      <c r="AT10808"/>
    </row>
    <row r="10809" spans="18:46">
      <c r="R10809"/>
      <c r="S10809"/>
      <c r="U10809"/>
      <c r="V10809"/>
      <c r="X10809"/>
      <c r="Y10809"/>
      <c r="AA10809"/>
      <c r="AB10809"/>
      <c r="AD10809"/>
      <c r="AE10809"/>
      <c r="AG10809"/>
      <c r="AH10809"/>
      <c r="AJ10809"/>
      <c r="AK10809"/>
      <c r="AM10809"/>
      <c r="AN10809"/>
      <c r="AP10809"/>
      <c r="AQ10809"/>
      <c r="AS10809"/>
      <c r="AT10809"/>
    </row>
    <row r="10810" spans="18:46">
      <c r="R10810"/>
      <c r="S10810"/>
      <c r="U10810"/>
      <c r="V10810"/>
      <c r="X10810"/>
      <c r="Y10810"/>
      <c r="AA10810"/>
      <c r="AB10810"/>
      <c r="AD10810"/>
      <c r="AE10810"/>
      <c r="AG10810"/>
      <c r="AH10810"/>
      <c r="AJ10810"/>
      <c r="AK10810"/>
      <c r="AM10810"/>
      <c r="AN10810"/>
      <c r="AP10810"/>
      <c r="AQ10810"/>
      <c r="AS10810"/>
      <c r="AT10810"/>
    </row>
    <row r="10811" spans="18:46">
      <c r="R10811"/>
      <c r="S10811"/>
      <c r="U10811"/>
      <c r="V10811"/>
      <c r="X10811"/>
      <c r="Y10811"/>
      <c r="AA10811"/>
      <c r="AB10811"/>
      <c r="AD10811"/>
      <c r="AE10811"/>
      <c r="AG10811"/>
      <c r="AH10811"/>
      <c r="AJ10811"/>
      <c r="AK10811"/>
      <c r="AM10811"/>
      <c r="AN10811"/>
      <c r="AP10811"/>
      <c r="AQ10811"/>
      <c r="AS10811"/>
      <c r="AT10811"/>
    </row>
    <row r="10812" spans="18:46">
      <c r="R10812"/>
      <c r="S10812"/>
      <c r="U10812"/>
      <c r="V10812"/>
      <c r="X10812"/>
      <c r="Y10812"/>
      <c r="AA10812"/>
      <c r="AB10812"/>
      <c r="AD10812"/>
      <c r="AE10812"/>
      <c r="AG10812"/>
      <c r="AH10812"/>
      <c r="AJ10812"/>
      <c r="AK10812"/>
      <c r="AM10812"/>
      <c r="AN10812"/>
      <c r="AP10812"/>
      <c r="AQ10812"/>
      <c r="AS10812"/>
      <c r="AT10812"/>
    </row>
    <row r="10813" spans="18:46">
      <c r="R10813"/>
      <c r="S10813"/>
      <c r="U10813"/>
      <c r="V10813"/>
      <c r="X10813"/>
      <c r="Y10813"/>
      <c r="AA10813"/>
      <c r="AB10813"/>
      <c r="AD10813"/>
      <c r="AE10813"/>
      <c r="AG10813"/>
      <c r="AH10813"/>
      <c r="AJ10813"/>
      <c r="AK10813"/>
      <c r="AM10813"/>
      <c r="AN10813"/>
      <c r="AP10813"/>
      <c r="AQ10813"/>
      <c r="AS10813"/>
      <c r="AT10813"/>
    </row>
    <row r="10814" spans="18:46">
      <c r="R10814"/>
      <c r="S10814"/>
      <c r="U10814"/>
      <c r="V10814"/>
      <c r="X10814"/>
      <c r="Y10814"/>
      <c r="AA10814"/>
      <c r="AB10814"/>
      <c r="AD10814"/>
      <c r="AE10814"/>
      <c r="AG10814"/>
      <c r="AH10814"/>
      <c r="AJ10814"/>
      <c r="AK10814"/>
      <c r="AM10814"/>
      <c r="AN10814"/>
      <c r="AP10814"/>
      <c r="AQ10814"/>
      <c r="AS10814"/>
      <c r="AT10814"/>
    </row>
    <row r="10815" spans="18:46">
      <c r="R10815"/>
      <c r="S10815"/>
      <c r="U10815"/>
      <c r="V10815"/>
      <c r="X10815"/>
      <c r="Y10815"/>
      <c r="AA10815"/>
      <c r="AB10815"/>
      <c r="AD10815"/>
      <c r="AE10815"/>
      <c r="AG10815"/>
      <c r="AH10815"/>
      <c r="AJ10815"/>
      <c r="AK10815"/>
      <c r="AM10815"/>
      <c r="AN10815"/>
      <c r="AP10815"/>
      <c r="AQ10815"/>
      <c r="AS10815"/>
      <c r="AT10815"/>
    </row>
    <row r="10816" spans="18:46">
      <c r="R10816"/>
      <c r="S10816"/>
      <c r="U10816"/>
      <c r="V10816"/>
      <c r="X10816"/>
      <c r="Y10816"/>
      <c r="AA10816"/>
      <c r="AB10816"/>
      <c r="AD10816"/>
      <c r="AE10816"/>
      <c r="AG10816"/>
      <c r="AH10816"/>
      <c r="AJ10816"/>
      <c r="AK10816"/>
      <c r="AM10816"/>
      <c r="AN10816"/>
      <c r="AP10816"/>
      <c r="AQ10816"/>
      <c r="AS10816"/>
      <c r="AT10816"/>
    </row>
    <row r="10817" spans="18:46">
      <c r="R10817"/>
      <c r="S10817"/>
      <c r="U10817"/>
      <c r="V10817"/>
      <c r="X10817"/>
      <c r="Y10817"/>
      <c r="AA10817"/>
      <c r="AB10817"/>
      <c r="AD10817"/>
      <c r="AE10817"/>
      <c r="AG10817"/>
      <c r="AH10817"/>
      <c r="AJ10817"/>
      <c r="AK10817"/>
      <c r="AM10817"/>
      <c r="AN10817"/>
      <c r="AP10817"/>
      <c r="AQ10817"/>
      <c r="AS10817"/>
      <c r="AT10817"/>
    </row>
    <row r="10818" spans="18:46">
      <c r="R10818"/>
      <c r="S10818"/>
      <c r="U10818"/>
      <c r="V10818"/>
      <c r="X10818"/>
      <c r="Y10818"/>
      <c r="AA10818"/>
      <c r="AB10818"/>
      <c r="AD10818"/>
      <c r="AE10818"/>
      <c r="AG10818"/>
      <c r="AH10818"/>
      <c r="AJ10818"/>
      <c r="AK10818"/>
      <c r="AM10818"/>
      <c r="AN10818"/>
      <c r="AP10818"/>
      <c r="AQ10818"/>
      <c r="AS10818"/>
      <c r="AT10818"/>
    </row>
    <row r="10819" spans="18:46">
      <c r="R10819"/>
      <c r="S10819"/>
      <c r="U10819"/>
      <c r="V10819"/>
      <c r="X10819"/>
      <c r="Y10819"/>
      <c r="AA10819"/>
      <c r="AB10819"/>
      <c r="AD10819"/>
      <c r="AE10819"/>
      <c r="AG10819"/>
      <c r="AH10819"/>
      <c r="AJ10819"/>
      <c r="AK10819"/>
      <c r="AM10819"/>
      <c r="AN10819"/>
      <c r="AP10819"/>
      <c r="AQ10819"/>
      <c r="AS10819"/>
      <c r="AT10819"/>
    </row>
    <row r="10820" spans="18:46">
      <c r="R10820"/>
      <c r="S10820"/>
      <c r="U10820"/>
      <c r="V10820"/>
      <c r="X10820"/>
      <c r="Y10820"/>
      <c r="AA10820"/>
      <c r="AB10820"/>
      <c r="AD10820"/>
      <c r="AE10820"/>
      <c r="AG10820"/>
      <c r="AH10820"/>
      <c r="AJ10820"/>
      <c r="AK10820"/>
      <c r="AM10820"/>
      <c r="AN10820"/>
      <c r="AP10820"/>
      <c r="AQ10820"/>
      <c r="AS10820"/>
      <c r="AT10820"/>
    </row>
    <row r="10821" spans="18:46">
      <c r="R10821"/>
      <c r="S10821"/>
      <c r="U10821"/>
      <c r="V10821"/>
      <c r="X10821"/>
      <c r="Y10821"/>
      <c r="AA10821"/>
      <c r="AB10821"/>
      <c r="AD10821"/>
      <c r="AE10821"/>
      <c r="AG10821"/>
      <c r="AH10821"/>
      <c r="AJ10821"/>
      <c r="AK10821"/>
      <c r="AM10821"/>
      <c r="AN10821"/>
      <c r="AP10821"/>
      <c r="AQ10821"/>
      <c r="AS10821"/>
      <c r="AT10821"/>
    </row>
    <row r="10822" spans="18:46">
      <c r="R10822"/>
      <c r="S10822"/>
      <c r="U10822"/>
      <c r="V10822"/>
      <c r="X10822"/>
      <c r="Y10822"/>
      <c r="AA10822"/>
      <c r="AB10822"/>
      <c r="AD10822"/>
      <c r="AE10822"/>
      <c r="AG10822"/>
      <c r="AH10822"/>
      <c r="AJ10822"/>
      <c r="AK10822"/>
      <c r="AM10822"/>
      <c r="AN10822"/>
      <c r="AP10822"/>
      <c r="AQ10822"/>
      <c r="AS10822"/>
      <c r="AT10822"/>
    </row>
    <row r="10823" spans="18:46">
      <c r="R10823"/>
      <c r="S10823"/>
      <c r="U10823"/>
      <c r="V10823"/>
      <c r="X10823"/>
      <c r="Y10823"/>
      <c r="AA10823"/>
      <c r="AB10823"/>
      <c r="AD10823"/>
      <c r="AE10823"/>
      <c r="AG10823"/>
      <c r="AH10823"/>
      <c r="AJ10823"/>
      <c r="AK10823"/>
      <c r="AM10823"/>
      <c r="AN10823"/>
      <c r="AP10823"/>
      <c r="AQ10823"/>
      <c r="AS10823"/>
      <c r="AT10823"/>
    </row>
    <row r="10824" spans="18:46">
      <c r="R10824"/>
      <c r="S10824"/>
      <c r="U10824"/>
      <c r="V10824"/>
      <c r="X10824"/>
      <c r="Y10824"/>
      <c r="AA10824"/>
      <c r="AB10824"/>
      <c r="AD10824"/>
      <c r="AE10824"/>
      <c r="AG10824"/>
      <c r="AH10824"/>
      <c r="AJ10824"/>
      <c r="AK10824"/>
      <c r="AM10824"/>
      <c r="AN10824"/>
      <c r="AP10824"/>
      <c r="AQ10824"/>
      <c r="AS10824"/>
      <c r="AT10824"/>
    </row>
    <row r="10825" spans="18:46">
      <c r="R10825"/>
      <c r="S10825"/>
      <c r="U10825"/>
      <c r="V10825"/>
      <c r="X10825"/>
      <c r="Y10825"/>
      <c r="AA10825"/>
      <c r="AB10825"/>
      <c r="AD10825"/>
      <c r="AE10825"/>
      <c r="AG10825"/>
      <c r="AH10825"/>
      <c r="AJ10825"/>
      <c r="AK10825"/>
      <c r="AM10825"/>
      <c r="AN10825"/>
      <c r="AP10825"/>
      <c r="AQ10825"/>
      <c r="AS10825"/>
      <c r="AT10825"/>
    </row>
    <row r="10826" spans="18:46">
      <c r="R10826"/>
      <c r="S10826"/>
      <c r="U10826"/>
      <c r="V10826"/>
      <c r="X10826"/>
      <c r="Y10826"/>
      <c r="AA10826"/>
      <c r="AB10826"/>
      <c r="AD10826"/>
      <c r="AE10826"/>
      <c r="AG10826"/>
      <c r="AH10826"/>
      <c r="AJ10826"/>
      <c r="AK10826"/>
      <c r="AM10826"/>
      <c r="AN10826"/>
      <c r="AP10826"/>
      <c r="AQ10826"/>
      <c r="AS10826"/>
      <c r="AT10826"/>
    </row>
    <row r="10827" spans="18:46">
      <c r="R10827"/>
      <c r="S10827"/>
      <c r="U10827"/>
      <c r="V10827"/>
      <c r="X10827"/>
      <c r="Y10827"/>
      <c r="AA10827"/>
      <c r="AB10827"/>
      <c r="AD10827"/>
      <c r="AE10827"/>
      <c r="AG10827"/>
      <c r="AH10827"/>
      <c r="AJ10827"/>
      <c r="AK10827"/>
      <c r="AM10827"/>
      <c r="AN10827"/>
      <c r="AP10827"/>
      <c r="AQ10827"/>
      <c r="AS10827"/>
      <c r="AT10827"/>
    </row>
    <row r="10828" spans="18:46">
      <c r="R10828"/>
      <c r="S10828"/>
      <c r="U10828"/>
      <c r="V10828"/>
      <c r="X10828"/>
      <c r="Y10828"/>
      <c r="AA10828"/>
      <c r="AB10828"/>
      <c r="AD10828"/>
      <c r="AE10828"/>
      <c r="AG10828"/>
      <c r="AH10828"/>
      <c r="AJ10828"/>
      <c r="AK10828"/>
      <c r="AM10828"/>
      <c r="AN10828"/>
      <c r="AP10828"/>
      <c r="AQ10828"/>
      <c r="AS10828"/>
      <c r="AT10828"/>
    </row>
    <row r="10829" spans="18:46">
      <c r="R10829"/>
      <c r="S10829"/>
      <c r="U10829"/>
      <c r="V10829"/>
      <c r="X10829"/>
      <c r="Y10829"/>
      <c r="AA10829"/>
      <c r="AB10829"/>
      <c r="AD10829"/>
      <c r="AE10829"/>
      <c r="AG10829"/>
      <c r="AH10829"/>
      <c r="AJ10829"/>
      <c r="AK10829"/>
      <c r="AM10829"/>
      <c r="AN10829"/>
      <c r="AP10829"/>
      <c r="AQ10829"/>
      <c r="AS10829"/>
      <c r="AT10829"/>
    </row>
    <row r="10830" spans="18:46">
      <c r="R10830"/>
      <c r="S10830"/>
      <c r="U10830"/>
      <c r="V10830"/>
      <c r="X10830"/>
      <c r="Y10830"/>
      <c r="AA10830"/>
      <c r="AB10830"/>
      <c r="AD10830"/>
      <c r="AE10830"/>
      <c r="AG10830"/>
      <c r="AH10830"/>
      <c r="AJ10830"/>
      <c r="AK10830"/>
      <c r="AM10830"/>
      <c r="AN10830"/>
      <c r="AP10830"/>
      <c r="AQ10830"/>
      <c r="AS10830"/>
      <c r="AT10830"/>
    </row>
    <row r="10831" spans="18:46">
      <c r="R10831"/>
      <c r="S10831"/>
      <c r="U10831"/>
      <c r="V10831"/>
      <c r="X10831"/>
      <c r="Y10831"/>
      <c r="AA10831"/>
      <c r="AB10831"/>
      <c r="AD10831"/>
      <c r="AE10831"/>
      <c r="AG10831"/>
      <c r="AH10831"/>
      <c r="AJ10831"/>
      <c r="AK10831"/>
      <c r="AM10831"/>
      <c r="AN10831"/>
      <c r="AP10831"/>
      <c r="AQ10831"/>
      <c r="AS10831"/>
      <c r="AT10831"/>
    </row>
    <row r="10832" spans="18:46">
      <c r="R10832"/>
      <c r="S10832"/>
      <c r="U10832"/>
      <c r="V10832"/>
      <c r="X10832"/>
      <c r="Y10832"/>
      <c r="AA10832"/>
      <c r="AB10832"/>
      <c r="AD10832"/>
      <c r="AE10832"/>
      <c r="AG10832"/>
      <c r="AH10832"/>
      <c r="AJ10832"/>
      <c r="AK10832"/>
      <c r="AM10832"/>
      <c r="AN10832"/>
      <c r="AP10832"/>
      <c r="AQ10832"/>
      <c r="AS10832"/>
      <c r="AT10832"/>
    </row>
    <row r="10833" spans="18:46">
      <c r="R10833"/>
      <c r="S10833"/>
      <c r="U10833"/>
      <c r="V10833"/>
      <c r="X10833"/>
      <c r="Y10833"/>
      <c r="AA10833"/>
      <c r="AB10833"/>
      <c r="AD10833"/>
      <c r="AE10833"/>
      <c r="AG10833"/>
      <c r="AH10833"/>
      <c r="AJ10833"/>
      <c r="AK10833"/>
      <c r="AM10833"/>
      <c r="AN10833"/>
      <c r="AP10833"/>
      <c r="AQ10833"/>
      <c r="AS10833"/>
      <c r="AT10833"/>
    </row>
    <row r="10834" spans="18:46">
      <c r="R10834"/>
      <c r="S10834"/>
      <c r="U10834"/>
      <c r="V10834"/>
      <c r="X10834"/>
      <c r="Y10834"/>
      <c r="AA10834"/>
      <c r="AB10834"/>
      <c r="AD10834"/>
      <c r="AE10834"/>
      <c r="AG10834"/>
      <c r="AH10834"/>
      <c r="AJ10834"/>
      <c r="AK10834"/>
      <c r="AM10834"/>
      <c r="AN10834"/>
      <c r="AP10834"/>
      <c r="AQ10834"/>
      <c r="AS10834"/>
      <c r="AT10834"/>
    </row>
    <row r="10835" spans="18:46">
      <c r="R10835"/>
      <c r="S10835"/>
      <c r="U10835"/>
      <c r="V10835"/>
      <c r="X10835"/>
      <c r="Y10835"/>
      <c r="AA10835"/>
      <c r="AB10835"/>
      <c r="AD10835"/>
      <c r="AE10835"/>
      <c r="AG10835"/>
      <c r="AH10835"/>
      <c r="AJ10835"/>
      <c r="AK10835"/>
      <c r="AM10835"/>
      <c r="AN10835"/>
      <c r="AP10835"/>
      <c r="AQ10835"/>
      <c r="AS10835"/>
      <c r="AT10835"/>
    </row>
    <row r="10836" spans="18:46">
      <c r="R10836"/>
      <c r="S10836"/>
      <c r="U10836"/>
      <c r="V10836"/>
      <c r="X10836"/>
      <c r="Y10836"/>
      <c r="AA10836"/>
      <c r="AB10836"/>
      <c r="AD10836"/>
      <c r="AE10836"/>
      <c r="AG10836"/>
      <c r="AH10836"/>
      <c r="AJ10836"/>
      <c r="AK10836"/>
      <c r="AM10836"/>
      <c r="AN10836"/>
      <c r="AP10836"/>
      <c r="AQ10836"/>
      <c r="AS10836"/>
      <c r="AT10836"/>
    </row>
    <row r="10837" spans="18:46">
      <c r="R10837"/>
      <c r="S10837"/>
      <c r="U10837"/>
      <c r="V10837"/>
      <c r="X10837"/>
      <c r="Y10837"/>
      <c r="AA10837"/>
      <c r="AB10837"/>
      <c r="AD10837"/>
      <c r="AE10837"/>
      <c r="AG10837"/>
      <c r="AH10837"/>
      <c r="AJ10837"/>
      <c r="AK10837"/>
      <c r="AM10837"/>
      <c r="AN10837"/>
      <c r="AP10837"/>
      <c r="AQ10837"/>
      <c r="AS10837"/>
      <c r="AT10837"/>
    </row>
    <row r="10838" spans="18:46">
      <c r="R10838"/>
      <c r="S10838"/>
      <c r="U10838"/>
      <c r="V10838"/>
      <c r="X10838"/>
      <c r="Y10838"/>
      <c r="AA10838"/>
      <c r="AB10838"/>
      <c r="AD10838"/>
      <c r="AE10838"/>
      <c r="AG10838"/>
      <c r="AH10838"/>
      <c r="AJ10838"/>
      <c r="AK10838"/>
      <c r="AM10838"/>
      <c r="AN10838"/>
      <c r="AP10838"/>
      <c r="AQ10838"/>
      <c r="AS10838"/>
      <c r="AT10838"/>
    </row>
    <row r="10839" spans="18:46">
      <c r="R10839"/>
      <c r="S10839"/>
      <c r="U10839"/>
      <c r="V10839"/>
      <c r="X10839"/>
      <c r="Y10839"/>
      <c r="AA10839"/>
      <c r="AB10839"/>
      <c r="AD10839"/>
      <c r="AE10839"/>
      <c r="AG10839"/>
      <c r="AH10839"/>
      <c r="AJ10839"/>
      <c r="AK10839"/>
      <c r="AM10839"/>
      <c r="AN10839"/>
      <c r="AP10839"/>
      <c r="AQ10839"/>
      <c r="AS10839"/>
      <c r="AT10839"/>
    </row>
    <row r="10840" spans="18:46">
      <c r="R10840"/>
      <c r="S10840"/>
      <c r="U10840"/>
      <c r="V10840"/>
      <c r="X10840"/>
      <c r="Y10840"/>
      <c r="AA10840"/>
      <c r="AB10840"/>
      <c r="AD10840"/>
      <c r="AE10840"/>
      <c r="AG10840"/>
      <c r="AH10840"/>
      <c r="AJ10840"/>
      <c r="AK10840"/>
      <c r="AM10840"/>
      <c r="AN10840"/>
      <c r="AP10840"/>
      <c r="AQ10840"/>
      <c r="AS10840"/>
      <c r="AT10840"/>
    </row>
    <row r="10841" spans="18:46">
      <c r="R10841"/>
      <c r="S10841"/>
      <c r="U10841"/>
      <c r="V10841"/>
      <c r="X10841"/>
      <c r="Y10841"/>
      <c r="AA10841"/>
      <c r="AB10841"/>
      <c r="AD10841"/>
      <c r="AE10841"/>
      <c r="AG10841"/>
      <c r="AH10841"/>
      <c r="AJ10841"/>
      <c r="AK10841"/>
      <c r="AM10841"/>
      <c r="AN10841"/>
      <c r="AP10841"/>
      <c r="AQ10841"/>
      <c r="AS10841"/>
      <c r="AT10841"/>
    </row>
    <row r="10842" spans="18:46">
      <c r="R10842"/>
      <c r="S10842"/>
      <c r="U10842"/>
      <c r="V10842"/>
      <c r="X10842"/>
      <c r="Y10842"/>
      <c r="AA10842"/>
      <c r="AB10842"/>
      <c r="AD10842"/>
      <c r="AE10842"/>
      <c r="AG10842"/>
      <c r="AH10842"/>
      <c r="AJ10842"/>
      <c r="AK10842"/>
      <c r="AM10842"/>
      <c r="AN10842"/>
      <c r="AP10842"/>
      <c r="AQ10842"/>
      <c r="AS10842"/>
      <c r="AT10842"/>
    </row>
    <row r="10843" spans="18:46">
      <c r="R10843"/>
      <c r="S10843"/>
      <c r="U10843"/>
      <c r="V10843"/>
      <c r="X10843"/>
      <c r="Y10843"/>
      <c r="AA10843"/>
      <c r="AB10843"/>
      <c r="AD10843"/>
      <c r="AE10843"/>
      <c r="AG10843"/>
      <c r="AH10843"/>
      <c r="AJ10843"/>
      <c r="AK10843"/>
      <c r="AM10843"/>
      <c r="AN10843"/>
      <c r="AP10843"/>
      <c r="AQ10843"/>
      <c r="AS10843"/>
      <c r="AT10843"/>
    </row>
    <row r="10844" spans="18:46">
      <c r="R10844"/>
      <c r="S10844"/>
      <c r="U10844"/>
      <c r="V10844"/>
      <c r="X10844"/>
      <c r="Y10844"/>
      <c r="AA10844"/>
      <c r="AB10844"/>
      <c r="AD10844"/>
      <c r="AE10844"/>
      <c r="AG10844"/>
      <c r="AH10844"/>
      <c r="AJ10844"/>
      <c r="AK10844"/>
      <c r="AM10844"/>
      <c r="AN10844"/>
      <c r="AP10844"/>
      <c r="AQ10844"/>
      <c r="AS10844"/>
      <c r="AT10844"/>
    </row>
    <row r="10845" spans="18:46">
      <c r="R10845"/>
      <c r="S10845"/>
      <c r="U10845"/>
      <c r="V10845"/>
      <c r="X10845"/>
      <c r="Y10845"/>
      <c r="AA10845"/>
      <c r="AB10845"/>
      <c r="AD10845"/>
      <c r="AE10845"/>
      <c r="AG10845"/>
      <c r="AH10845"/>
      <c r="AJ10845"/>
      <c r="AK10845"/>
      <c r="AM10845"/>
      <c r="AN10845"/>
      <c r="AP10845"/>
      <c r="AQ10845"/>
      <c r="AS10845"/>
      <c r="AT10845"/>
    </row>
    <row r="10846" spans="18:46">
      <c r="R10846"/>
      <c r="S10846"/>
      <c r="U10846"/>
      <c r="V10846"/>
      <c r="X10846"/>
      <c r="Y10846"/>
      <c r="AA10846"/>
      <c r="AB10846"/>
      <c r="AD10846"/>
      <c r="AE10846"/>
      <c r="AG10846"/>
      <c r="AH10846"/>
      <c r="AJ10846"/>
      <c r="AK10846"/>
      <c r="AM10846"/>
      <c r="AN10846"/>
      <c r="AP10846"/>
      <c r="AQ10846"/>
      <c r="AS10846"/>
      <c r="AT10846"/>
    </row>
    <row r="10847" spans="18:46">
      <c r="R10847"/>
      <c r="S10847"/>
      <c r="U10847"/>
      <c r="V10847"/>
      <c r="X10847"/>
      <c r="Y10847"/>
      <c r="AA10847"/>
      <c r="AB10847"/>
      <c r="AD10847"/>
      <c r="AE10847"/>
      <c r="AG10847"/>
      <c r="AH10847"/>
      <c r="AJ10847"/>
      <c r="AK10847"/>
      <c r="AM10847"/>
      <c r="AN10847"/>
      <c r="AP10847"/>
      <c r="AQ10847"/>
      <c r="AS10847"/>
      <c r="AT10847"/>
    </row>
    <row r="10848" spans="18:46">
      <c r="R10848"/>
      <c r="S10848"/>
      <c r="U10848"/>
      <c r="V10848"/>
      <c r="X10848"/>
      <c r="Y10848"/>
      <c r="AA10848"/>
      <c r="AB10848"/>
      <c r="AD10848"/>
      <c r="AE10848"/>
      <c r="AG10848"/>
      <c r="AH10848"/>
      <c r="AJ10848"/>
      <c r="AK10848"/>
      <c r="AM10848"/>
      <c r="AN10848"/>
      <c r="AP10848"/>
      <c r="AQ10848"/>
      <c r="AS10848"/>
      <c r="AT10848"/>
    </row>
    <row r="10849" spans="18:46">
      <c r="R10849"/>
      <c r="S10849"/>
      <c r="U10849"/>
      <c r="V10849"/>
      <c r="X10849"/>
      <c r="Y10849"/>
      <c r="AA10849"/>
      <c r="AB10849"/>
      <c r="AD10849"/>
      <c r="AE10849"/>
      <c r="AG10849"/>
      <c r="AH10849"/>
      <c r="AJ10849"/>
      <c r="AK10849"/>
      <c r="AM10849"/>
      <c r="AN10849"/>
      <c r="AP10849"/>
      <c r="AQ10849"/>
      <c r="AS10849"/>
      <c r="AT10849"/>
    </row>
    <row r="10850" spans="18:46">
      <c r="R10850"/>
      <c r="S10850"/>
      <c r="U10850"/>
      <c r="V10850"/>
      <c r="X10850"/>
      <c r="Y10850"/>
      <c r="AA10850"/>
      <c r="AB10850"/>
      <c r="AD10850"/>
      <c r="AE10850"/>
      <c r="AG10850"/>
      <c r="AH10850"/>
      <c r="AJ10850"/>
      <c r="AK10850"/>
      <c r="AM10850"/>
      <c r="AN10850"/>
      <c r="AP10850"/>
      <c r="AQ10850"/>
      <c r="AS10850"/>
      <c r="AT10850"/>
    </row>
    <row r="10851" spans="18:46">
      <c r="R10851"/>
      <c r="S10851"/>
      <c r="U10851"/>
      <c r="V10851"/>
      <c r="X10851"/>
      <c r="Y10851"/>
      <c r="AA10851"/>
      <c r="AB10851"/>
      <c r="AD10851"/>
      <c r="AE10851"/>
      <c r="AG10851"/>
      <c r="AH10851"/>
      <c r="AJ10851"/>
      <c r="AK10851"/>
      <c r="AM10851"/>
      <c r="AN10851"/>
      <c r="AP10851"/>
      <c r="AQ10851"/>
      <c r="AS10851"/>
      <c r="AT10851"/>
    </row>
    <row r="10852" spans="18:46">
      <c r="R10852"/>
      <c r="S10852"/>
      <c r="U10852"/>
      <c r="V10852"/>
      <c r="X10852"/>
      <c r="Y10852"/>
      <c r="AA10852"/>
      <c r="AB10852"/>
      <c r="AD10852"/>
      <c r="AE10852"/>
      <c r="AG10852"/>
      <c r="AH10852"/>
      <c r="AJ10852"/>
      <c r="AK10852"/>
      <c r="AM10852"/>
      <c r="AN10852"/>
      <c r="AP10852"/>
      <c r="AQ10852"/>
      <c r="AS10852"/>
      <c r="AT10852"/>
    </row>
    <row r="10853" spans="18:46">
      <c r="R10853"/>
      <c r="S10853"/>
      <c r="U10853"/>
      <c r="V10853"/>
      <c r="X10853"/>
      <c r="Y10853"/>
      <c r="AA10853"/>
      <c r="AB10853"/>
      <c r="AD10853"/>
      <c r="AE10853"/>
      <c r="AG10853"/>
      <c r="AH10853"/>
      <c r="AJ10853"/>
      <c r="AK10853"/>
      <c r="AM10853"/>
      <c r="AN10853"/>
      <c r="AP10853"/>
      <c r="AQ10853"/>
      <c r="AS10853"/>
      <c r="AT10853"/>
    </row>
    <row r="10854" spans="18:46">
      <c r="R10854"/>
      <c r="S10854"/>
      <c r="U10854"/>
      <c r="V10854"/>
      <c r="X10854"/>
      <c r="Y10854"/>
      <c r="AA10854"/>
      <c r="AB10854"/>
      <c r="AD10854"/>
      <c r="AE10854"/>
      <c r="AG10854"/>
      <c r="AH10854"/>
      <c r="AJ10854"/>
      <c r="AK10854"/>
      <c r="AM10854"/>
      <c r="AN10854"/>
      <c r="AP10854"/>
      <c r="AQ10854"/>
      <c r="AS10854"/>
      <c r="AT10854"/>
    </row>
    <row r="10855" spans="18:46">
      <c r="R10855"/>
      <c r="S10855"/>
      <c r="U10855"/>
      <c r="V10855"/>
      <c r="X10855"/>
      <c r="Y10855"/>
      <c r="AA10855"/>
      <c r="AB10855"/>
      <c r="AD10855"/>
      <c r="AE10855"/>
      <c r="AG10855"/>
      <c r="AH10855"/>
      <c r="AJ10855"/>
      <c r="AK10855"/>
      <c r="AM10855"/>
      <c r="AN10855"/>
      <c r="AP10855"/>
      <c r="AQ10855"/>
      <c r="AS10855"/>
      <c r="AT10855"/>
    </row>
    <row r="10856" spans="18:46">
      <c r="R10856"/>
      <c r="S10856"/>
      <c r="U10856"/>
      <c r="V10856"/>
      <c r="X10856"/>
      <c r="Y10856"/>
      <c r="AA10856"/>
      <c r="AB10856"/>
      <c r="AD10856"/>
      <c r="AE10856"/>
      <c r="AG10856"/>
      <c r="AH10856"/>
      <c r="AJ10856"/>
      <c r="AK10856"/>
      <c r="AM10856"/>
      <c r="AN10856"/>
      <c r="AP10856"/>
      <c r="AQ10856"/>
      <c r="AS10856"/>
      <c r="AT10856"/>
    </row>
    <row r="10857" spans="18:46">
      <c r="R10857"/>
      <c r="S10857"/>
      <c r="U10857"/>
      <c r="V10857"/>
      <c r="X10857"/>
      <c r="Y10857"/>
      <c r="AA10857"/>
      <c r="AB10857"/>
      <c r="AD10857"/>
      <c r="AE10857"/>
      <c r="AG10857"/>
      <c r="AH10857"/>
      <c r="AJ10857"/>
      <c r="AK10857"/>
      <c r="AM10857"/>
      <c r="AN10857"/>
      <c r="AP10857"/>
      <c r="AQ10857"/>
      <c r="AS10857"/>
      <c r="AT10857"/>
    </row>
    <row r="10858" spans="18:46">
      <c r="R10858"/>
      <c r="S10858"/>
      <c r="U10858"/>
      <c r="V10858"/>
      <c r="X10858"/>
      <c r="Y10858"/>
      <c r="AA10858"/>
      <c r="AB10858"/>
      <c r="AD10858"/>
      <c r="AE10858"/>
      <c r="AG10858"/>
      <c r="AH10858"/>
      <c r="AJ10858"/>
      <c r="AK10858"/>
      <c r="AM10858"/>
      <c r="AN10858"/>
      <c r="AP10858"/>
      <c r="AQ10858"/>
      <c r="AS10858"/>
      <c r="AT10858"/>
    </row>
    <row r="10859" spans="18:46">
      <c r="R10859"/>
      <c r="S10859"/>
      <c r="U10859"/>
      <c r="V10859"/>
      <c r="X10859"/>
      <c r="Y10859"/>
      <c r="AA10859"/>
      <c r="AB10859"/>
      <c r="AD10859"/>
      <c r="AE10859"/>
      <c r="AG10859"/>
      <c r="AH10859"/>
      <c r="AJ10859"/>
      <c r="AK10859"/>
      <c r="AM10859"/>
      <c r="AN10859"/>
      <c r="AP10859"/>
      <c r="AQ10859"/>
      <c r="AS10859"/>
      <c r="AT10859"/>
    </row>
    <row r="10860" spans="18:46">
      <c r="R10860"/>
      <c r="S10860"/>
      <c r="U10860"/>
      <c r="V10860"/>
      <c r="X10860"/>
      <c r="Y10860"/>
      <c r="AA10860"/>
      <c r="AB10860"/>
      <c r="AD10860"/>
      <c r="AE10860"/>
      <c r="AG10860"/>
      <c r="AH10860"/>
      <c r="AJ10860"/>
      <c r="AK10860"/>
      <c r="AM10860"/>
      <c r="AN10860"/>
      <c r="AP10860"/>
      <c r="AQ10860"/>
      <c r="AS10860"/>
      <c r="AT10860"/>
    </row>
    <row r="10861" spans="18:46">
      <c r="R10861"/>
      <c r="S10861"/>
      <c r="U10861"/>
      <c r="V10861"/>
      <c r="X10861"/>
      <c r="Y10861"/>
      <c r="AA10861"/>
      <c r="AB10861"/>
      <c r="AD10861"/>
      <c r="AE10861"/>
      <c r="AG10861"/>
      <c r="AH10861"/>
      <c r="AJ10861"/>
      <c r="AK10861"/>
      <c r="AM10861"/>
      <c r="AN10861"/>
      <c r="AP10861"/>
      <c r="AQ10861"/>
      <c r="AS10861"/>
      <c r="AT10861"/>
    </row>
    <row r="10862" spans="18:46">
      <c r="R10862"/>
      <c r="S10862"/>
      <c r="U10862"/>
      <c r="V10862"/>
      <c r="X10862"/>
      <c r="Y10862"/>
      <c r="AA10862"/>
      <c r="AB10862"/>
      <c r="AD10862"/>
      <c r="AE10862"/>
      <c r="AG10862"/>
      <c r="AH10862"/>
      <c r="AJ10862"/>
      <c r="AK10862"/>
      <c r="AM10862"/>
      <c r="AN10862"/>
      <c r="AP10862"/>
      <c r="AQ10862"/>
      <c r="AS10862"/>
      <c r="AT10862"/>
    </row>
    <row r="10863" spans="18:46">
      <c r="R10863"/>
      <c r="S10863"/>
      <c r="U10863"/>
      <c r="V10863"/>
      <c r="X10863"/>
      <c r="Y10863"/>
      <c r="AA10863"/>
      <c r="AB10863"/>
      <c r="AD10863"/>
      <c r="AE10863"/>
      <c r="AG10863"/>
      <c r="AH10863"/>
      <c r="AJ10863"/>
      <c r="AK10863"/>
      <c r="AM10863"/>
      <c r="AN10863"/>
      <c r="AP10863"/>
      <c r="AQ10863"/>
      <c r="AS10863"/>
      <c r="AT10863"/>
    </row>
    <row r="10864" spans="18:46">
      <c r="R10864"/>
      <c r="S10864"/>
      <c r="U10864"/>
      <c r="V10864"/>
      <c r="X10864"/>
      <c r="Y10864"/>
      <c r="AA10864"/>
      <c r="AB10864"/>
      <c r="AD10864"/>
      <c r="AE10864"/>
      <c r="AG10864"/>
      <c r="AH10864"/>
      <c r="AJ10864"/>
      <c r="AK10864"/>
      <c r="AM10864"/>
      <c r="AN10864"/>
      <c r="AP10864"/>
      <c r="AQ10864"/>
      <c r="AS10864"/>
      <c r="AT10864"/>
    </row>
    <row r="10865" spans="18:46">
      <c r="R10865"/>
      <c r="S10865"/>
      <c r="U10865"/>
      <c r="V10865"/>
      <c r="X10865"/>
      <c r="Y10865"/>
      <c r="AA10865"/>
      <c r="AB10865"/>
      <c r="AD10865"/>
      <c r="AE10865"/>
      <c r="AG10865"/>
      <c r="AH10865"/>
      <c r="AJ10865"/>
      <c r="AK10865"/>
      <c r="AM10865"/>
      <c r="AN10865"/>
      <c r="AP10865"/>
      <c r="AQ10865"/>
      <c r="AS10865"/>
      <c r="AT10865"/>
    </row>
    <row r="10866" spans="18:46">
      <c r="R10866"/>
      <c r="S10866"/>
      <c r="U10866"/>
      <c r="V10866"/>
      <c r="X10866"/>
      <c r="Y10866"/>
      <c r="AA10866"/>
      <c r="AB10866"/>
      <c r="AD10866"/>
      <c r="AE10866"/>
      <c r="AG10866"/>
      <c r="AH10866"/>
      <c r="AJ10866"/>
      <c r="AK10866"/>
      <c r="AM10866"/>
      <c r="AN10866"/>
      <c r="AP10866"/>
      <c r="AQ10866"/>
      <c r="AS10866"/>
      <c r="AT10866"/>
    </row>
    <row r="10867" spans="18:46">
      <c r="R10867"/>
      <c r="S10867"/>
      <c r="U10867"/>
      <c r="V10867"/>
      <c r="X10867"/>
      <c r="Y10867"/>
      <c r="AA10867"/>
      <c r="AB10867"/>
      <c r="AD10867"/>
      <c r="AE10867"/>
      <c r="AG10867"/>
      <c r="AH10867"/>
      <c r="AJ10867"/>
      <c r="AK10867"/>
      <c r="AM10867"/>
      <c r="AN10867"/>
      <c r="AP10867"/>
      <c r="AQ10867"/>
      <c r="AS10867"/>
      <c r="AT10867"/>
    </row>
    <row r="10868" spans="18:46">
      <c r="R10868"/>
      <c r="S10868"/>
      <c r="U10868"/>
      <c r="V10868"/>
      <c r="X10868"/>
      <c r="Y10868"/>
      <c r="AA10868"/>
      <c r="AB10868"/>
      <c r="AD10868"/>
      <c r="AE10868"/>
      <c r="AG10868"/>
      <c r="AH10868"/>
      <c r="AJ10868"/>
      <c r="AK10868"/>
      <c r="AM10868"/>
      <c r="AN10868"/>
      <c r="AP10868"/>
      <c r="AQ10868"/>
      <c r="AS10868"/>
      <c r="AT10868"/>
    </row>
    <row r="10869" spans="18:46">
      <c r="R10869"/>
      <c r="S10869"/>
      <c r="U10869"/>
      <c r="V10869"/>
      <c r="X10869"/>
      <c r="Y10869"/>
      <c r="AA10869"/>
      <c r="AB10869"/>
      <c r="AD10869"/>
      <c r="AE10869"/>
      <c r="AG10869"/>
      <c r="AH10869"/>
      <c r="AJ10869"/>
      <c r="AK10869"/>
      <c r="AM10869"/>
      <c r="AN10869"/>
      <c r="AP10869"/>
      <c r="AQ10869"/>
      <c r="AS10869"/>
      <c r="AT10869"/>
    </row>
    <row r="10870" spans="18:46">
      <c r="R10870"/>
      <c r="S10870"/>
      <c r="U10870"/>
      <c r="V10870"/>
      <c r="X10870"/>
      <c r="Y10870"/>
      <c r="AA10870"/>
      <c r="AB10870"/>
      <c r="AD10870"/>
      <c r="AE10870"/>
      <c r="AG10870"/>
      <c r="AH10870"/>
      <c r="AJ10870"/>
      <c r="AK10870"/>
      <c r="AM10870"/>
      <c r="AN10870"/>
      <c r="AP10870"/>
      <c r="AQ10870"/>
      <c r="AS10870"/>
      <c r="AT10870"/>
    </row>
    <row r="10871" spans="18:46">
      <c r="R10871"/>
      <c r="S10871"/>
      <c r="U10871"/>
      <c r="V10871"/>
      <c r="X10871"/>
      <c r="Y10871"/>
      <c r="AA10871"/>
      <c r="AB10871"/>
      <c r="AD10871"/>
      <c r="AE10871"/>
      <c r="AG10871"/>
      <c r="AH10871"/>
      <c r="AJ10871"/>
      <c r="AK10871"/>
      <c r="AM10871"/>
      <c r="AN10871"/>
      <c r="AP10871"/>
      <c r="AQ10871"/>
      <c r="AS10871"/>
      <c r="AT10871"/>
    </row>
    <row r="10872" spans="18:46">
      <c r="R10872"/>
      <c r="S10872"/>
      <c r="U10872"/>
      <c r="V10872"/>
      <c r="X10872"/>
      <c r="Y10872"/>
      <c r="AA10872"/>
      <c r="AB10872"/>
      <c r="AD10872"/>
      <c r="AE10872"/>
      <c r="AG10872"/>
      <c r="AH10872"/>
      <c r="AJ10872"/>
      <c r="AK10872"/>
      <c r="AM10872"/>
      <c r="AN10872"/>
      <c r="AP10872"/>
      <c r="AQ10872"/>
      <c r="AS10872"/>
      <c r="AT10872"/>
    </row>
    <row r="10873" spans="18:46">
      <c r="R10873"/>
      <c r="S10873"/>
      <c r="U10873"/>
      <c r="V10873"/>
      <c r="X10873"/>
      <c r="Y10873"/>
      <c r="AA10873"/>
      <c r="AB10873"/>
      <c r="AD10873"/>
      <c r="AE10873"/>
      <c r="AG10873"/>
      <c r="AH10873"/>
      <c r="AJ10873"/>
      <c r="AK10873"/>
      <c r="AM10873"/>
      <c r="AN10873"/>
      <c r="AP10873"/>
      <c r="AQ10873"/>
      <c r="AS10873"/>
      <c r="AT10873"/>
    </row>
    <row r="10874" spans="18:46">
      <c r="R10874"/>
      <c r="S10874"/>
      <c r="U10874"/>
      <c r="V10874"/>
      <c r="X10874"/>
      <c r="Y10874"/>
      <c r="AA10874"/>
      <c r="AB10874"/>
      <c r="AD10874"/>
      <c r="AE10874"/>
      <c r="AG10874"/>
      <c r="AH10874"/>
      <c r="AJ10874"/>
      <c r="AK10874"/>
      <c r="AM10874"/>
      <c r="AN10874"/>
      <c r="AP10874"/>
      <c r="AQ10874"/>
      <c r="AS10874"/>
      <c r="AT10874"/>
    </row>
    <row r="10875" spans="18:46">
      <c r="R10875"/>
      <c r="S10875"/>
      <c r="U10875"/>
      <c r="V10875"/>
      <c r="X10875"/>
      <c r="Y10875"/>
      <c r="AA10875"/>
      <c r="AB10875"/>
      <c r="AD10875"/>
      <c r="AE10875"/>
      <c r="AG10875"/>
      <c r="AH10875"/>
      <c r="AJ10875"/>
      <c r="AK10875"/>
      <c r="AM10875"/>
      <c r="AN10875"/>
      <c r="AP10875"/>
      <c r="AQ10875"/>
      <c r="AS10875"/>
      <c r="AT10875"/>
    </row>
    <row r="10876" spans="18:46">
      <c r="R10876"/>
      <c r="S10876"/>
      <c r="U10876"/>
      <c r="V10876"/>
      <c r="X10876"/>
      <c r="Y10876"/>
      <c r="AA10876"/>
      <c r="AB10876"/>
      <c r="AD10876"/>
      <c r="AE10876"/>
      <c r="AG10876"/>
      <c r="AH10876"/>
      <c r="AJ10876"/>
      <c r="AK10876"/>
      <c r="AM10876"/>
      <c r="AN10876"/>
      <c r="AP10876"/>
      <c r="AQ10876"/>
      <c r="AS10876"/>
      <c r="AT10876"/>
    </row>
    <row r="10877" spans="18:46">
      <c r="R10877"/>
      <c r="S10877"/>
      <c r="U10877"/>
      <c r="V10877"/>
      <c r="X10877"/>
      <c r="Y10877"/>
      <c r="AA10877"/>
      <c r="AB10877"/>
      <c r="AD10877"/>
      <c r="AE10877"/>
      <c r="AG10877"/>
      <c r="AH10877"/>
      <c r="AJ10877"/>
      <c r="AK10877"/>
      <c r="AM10877"/>
      <c r="AN10877"/>
      <c r="AP10877"/>
      <c r="AQ10877"/>
      <c r="AS10877"/>
      <c r="AT10877"/>
    </row>
    <row r="10878" spans="18:46">
      <c r="R10878"/>
      <c r="S10878"/>
      <c r="U10878"/>
      <c r="V10878"/>
      <c r="X10878"/>
      <c r="Y10878"/>
      <c r="AA10878"/>
      <c r="AB10878"/>
      <c r="AD10878"/>
      <c r="AE10878"/>
      <c r="AG10878"/>
      <c r="AH10878"/>
      <c r="AJ10878"/>
      <c r="AK10878"/>
      <c r="AM10878"/>
      <c r="AN10878"/>
      <c r="AP10878"/>
      <c r="AQ10878"/>
      <c r="AS10878"/>
      <c r="AT10878"/>
    </row>
    <row r="10879" spans="18:46">
      <c r="R10879"/>
      <c r="S10879"/>
      <c r="U10879"/>
      <c r="V10879"/>
      <c r="X10879"/>
      <c r="Y10879"/>
      <c r="AA10879"/>
      <c r="AB10879"/>
      <c r="AD10879"/>
      <c r="AE10879"/>
      <c r="AG10879"/>
      <c r="AH10879"/>
      <c r="AJ10879"/>
      <c r="AK10879"/>
      <c r="AM10879"/>
      <c r="AN10879"/>
      <c r="AP10879"/>
      <c r="AQ10879"/>
      <c r="AS10879"/>
      <c r="AT10879"/>
    </row>
    <row r="10880" spans="18:46">
      <c r="R10880"/>
      <c r="S10880"/>
      <c r="U10880"/>
      <c r="V10880"/>
      <c r="X10880"/>
      <c r="Y10880"/>
      <c r="AA10880"/>
      <c r="AB10880"/>
      <c r="AD10880"/>
      <c r="AE10880"/>
      <c r="AG10880"/>
      <c r="AH10880"/>
      <c r="AJ10880"/>
      <c r="AK10880"/>
      <c r="AM10880"/>
      <c r="AN10880"/>
      <c r="AP10880"/>
      <c r="AQ10880"/>
      <c r="AS10880"/>
      <c r="AT10880"/>
    </row>
    <row r="10881" spans="18:46">
      <c r="R10881"/>
      <c r="S10881"/>
      <c r="U10881"/>
      <c r="V10881"/>
      <c r="X10881"/>
      <c r="Y10881"/>
      <c r="AA10881"/>
      <c r="AB10881"/>
      <c r="AD10881"/>
      <c r="AE10881"/>
      <c r="AG10881"/>
      <c r="AH10881"/>
      <c r="AJ10881"/>
      <c r="AK10881"/>
      <c r="AM10881"/>
      <c r="AN10881"/>
      <c r="AP10881"/>
      <c r="AQ10881"/>
      <c r="AS10881"/>
      <c r="AT10881"/>
    </row>
    <row r="10882" spans="18:46">
      <c r="R10882"/>
      <c r="S10882"/>
      <c r="U10882"/>
      <c r="V10882"/>
      <c r="X10882"/>
      <c r="Y10882"/>
      <c r="AA10882"/>
      <c r="AB10882"/>
      <c r="AD10882"/>
      <c r="AE10882"/>
      <c r="AG10882"/>
      <c r="AH10882"/>
      <c r="AJ10882"/>
      <c r="AK10882"/>
      <c r="AM10882"/>
      <c r="AN10882"/>
      <c r="AP10882"/>
      <c r="AQ10882"/>
      <c r="AS10882"/>
      <c r="AT10882"/>
    </row>
    <row r="10883" spans="18:46">
      <c r="R10883"/>
      <c r="S10883"/>
      <c r="U10883"/>
      <c r="V10883"/>
      <c r="X10883"/>
      <c r="Y10883"/>
      <c r="AA10883"/>
      <c r="AB10883"/>
      <c r="AD10883"/>
      <c r="AE10883"/>
      <c r="AG10883"/>
      <c r="AH10883"/>
      <c r="AJ10883"/>
      <c r="AK10883"/>
      <c r="AM10883"/>
      <c r="AN10883"/>
      <c r="AP10883"/>
      <c r="AQ10883"/>
      <c r="AS10883"/>
      <c r="AT10883"/>
    </row>
    <row r="10884" spans="18:46">
      <c r="R10884"/>
      <c r="S10884"/>
      <c r="U10884"/>
      <c r="V10884"/>
      <c r="X10884"/>
      <c r="Y10884"/>
      <c r="AA10884"/>
      <c r="AB10884"/>
      <c r="AD10884"/>
      <c r="AE10884"/>
      <c r="AG10884"/>
      <c r="AH10884"/>
      <c r="AJ10884"/>
      <c r="AK10884"/>
      <c r="AM10884"/>
      <c r="AN10884"/>
      <c r="AP10884"/>
      <c r="AQ10884"/>
      <c r="AS10884"/>
      <c r="AT10884"/>
    </row>
    <row r="10885" spans="18:46">
      <c r="R10885"/>
      <c r="S10885"/>
      <c r="U10885"/>
      <c r="V10885"/>
      <c r="X10885"/>
      <c r="Y10885"/>
      <c r="AA10885"/>
      <c r="AB10885"/>
      <c r="AD10885"/>
      <c r="AE10885"/>
      <c r="AG10885"/>
      <c r="AH10885"/>
      <c r="AJ10885"/>
      <c r="AK10885"/>
      <c r="AM10885"/>
      <c r="AN10885"/>
      <c r="AP10885"/>
      <c r="AQ10885"/>
      <c r="AS10885"/>
      <c r="AT10885"/>
    </row>
    <row r="10886" spans="18:46">
      <c r="R10886"/>
      <c r="S10886"/>
      <c r="U10886"/>
      <c r="V10886"/>
      <c r="X10886"/>
      <c r="Y10886"/>
      <c r="AA10886"/>
      <c r="AB10886"/>
      <c r="AD10886"/>
      <c r="AE10886"/>
      <c r="AG10886"/>
      <c r="AH10886"/>
      <c r="AJ10886"/>
      <c r="AK10886"/>
      <c r="AM10886"/>
      <c r="AN10886"/>
      <c r="AP10886"/>
      <c r="AQ10886"/>
      <c r="AS10886"/>
      <c r="AT10886"/>
    </row>
    <row r="10887" spans="18:46">
      <c r="R10887"/>
      <c r="S10887"/>
      <c r="U10887"/>
      <c r="V10887"/>
      <c r="X10887"/>
      <c r="Y10887"/>
      <c r="AA10887"/>
      <c r="AB10887"/>
      <c r="AD10887"/>
      <c r="AE10887"/>
      <c r="AG10887"/>
      <c r="AH10887"/>
      <c r="AJ10887"/>
      <c r="AK10887"/>
      <c r="AM10887"/>
      <c r="AN10887"/>
      <c r="AP10887"/>
      <c r="AQ10887"/>
      <c r="AS10887"/>
      <c r="AT10887"/>
    </row>
    <row r="10888" spans="18:46">
      <c r="R10888"/>
      <c r="S10888"/>
      <c r="U10888"/>
      <c r="V10888"/>
      <c r="X10888"/>
      <c r="Y10888"/>
      <c r="AA10888"/>
      <c r="AB10888"/>
      <c r="AD10888"/>
      <c r="AE10888"/>
      <c r="AG10888"/>
      <c r="AH10888"/>
      <c r="AJ10888"/>
      <c r="AK10888"/>
      <c r="AM10888"/>
      <c r="AN10888"/>
      <c r="AP10888"/>
      <c r="AQ10888"/>
      <c r="AS10888"/>
      <c r="AT10888"/>
    </row>
    <row r="10889" spans="18:46">
      <c r="R10889"/>
      <c r="S10889"/>
      <c r="U10889"/>
      <c r="V10889"/>
      <c r="X10889"/>
      <c r="Y10889"/>
      <c r="AA10889"/>
      <c r="AB10889"/>
      <c r="AD10889"/>
      <c r="AE10889"/>
      <c r="AG10889"/>
      <c r="AH10889"/>
      <c r="AJ10889"/>
      <c r="AK10889"/>
      <c r="AM10889"/>
      <c r="AN10889"/>
      <c r="AP10889"/>
      <c r="AQ10889"/>
      <c r="AS10889"/>
      <c r="AT10889"/>
    </row>
    <row r="10890" spans="18:46">
      <c r="R10890"/>
      <c r="S10890"/>
      <c r="U10890"/>
      <c r="V10890"/>
      <c r="X10890"/>
      <c r="Y10890"/>
      <c r="AA10890"/>
      <c r="AB10890"/>
      <c r="AD10890"/>
      <c r="AE10890"/>
      <c r="AG10890"/>
      <c r="AH10890"/>
      <c r="AJ10890"/>
      <c r="AK10890"/>
      <c r="AM10890"/>
      <c r="AN10890"/>
      <c r="AP10890"/>
      <c r="AQ10890"/>
      <c r="AS10890"/>
      <c r="AT10890"/>
    </row>
    <row r="10891" spans="18:46">
      <c r="R10891"/>
      <c r="S10891"/>
      <c r="U10891"/>
      <c r="V10891"/>
      <c r="X10891"/>
      <c r="Y10891"/>
      <c r="AA10891"/>
      <c r="AB10891"/>
      <c r="AD10891"/>
      <c r="AE10891"/>
      <c r="AG10891"/>
      <c r="AH10891"/>
      <c r="AJ10891"/>
      <c r="AK10891"/>
      <c r="AM10891"/>
      <c r="AN10891"/>
      <c r="AP10891"/>
      <c r="AQ10891"/>
      <c r="AS10891"/>
      <c r="AT10891"/>
    </row>
    <row r="10892" spans="18:46">
      <c r="R10892"/>
      <c r="S10892"/>
      <c r="U10892"/>
      <c r="V10892"/>
      <c r="X10892"/>
      <c r="Y10892"/>
      <c r="AA10892"/>
      <c r="AB10892"/>
      <c r="AD10892"/>
      <c r="AE10892"/>
      <c r="AG10892"/>
      <c r="AH10892"/>
      <c r="AJ10892"/>
      <c r="AK10892"/>
      <c r="AM10892"/>
      <c r="AN10892"/>
      <c r="AP10892"/>
      <c r="AQ10892"/>
      <c r="AS10892"/>
      <c r="AT10892"/>
    </row>
    <row r="10893" spans="18:46">
      <c r="R10893"/>
      <c r="S10893"/>
      <c r="U10893"/>
      <c r="V10893"/>
      <c r="X10893"/>
      <c r="Y10893"/>
      <c r="AA10893"/>
      <c r="AB10893"/>
      <c r="AD10893"/>
      <c r="AE10893"/>
      <c r="AG10893"/>
      <c r="AH10893"/>
      <c r="AJ10893"/>
      <c r="AK10893"/>
      <c r="AM10893"/>
      <c r="AN10893"/>
      <c r="AP10893"/>
      <c r="AQ10893"/>
      <c r="AS10893"/>
      <c r="AT10893"/>
    </row>
    <row r="10894" spans="18:46">
      <c r="R10894"/>
      <c r="S10894"/>
      <c r="U10894"/>
      <c r="V10894"/>
      <c r="X10894"/>
      <c r="Y10894"/>
      <c r="AA10894"/>
      <c r="AB10894"/>
      <c r="AD10894"/>
      <c r="AE10894"/>
      <c r="AG10894"/>
      <c r="AH10894"/>
      <c r="AJ10894"/>
      <c r="AK10894"/>
      <c r="AM10894"/>
      <c r="AN10894"/>
      <c r="AP10894"/>
      <c r="AQ10894"/>
      <c r="AS10894"/>
      <c r="AT10894"/>
    </row>
    <row r="10895" spans="18:46">
      <c r="R10895"/>
      <c r="S10895"/>
      <c r="U10895"/>
      <c r="V10895"/>
      <c r="X10895"/>
      <c r="Y10895"/>
      <c r="AA10895"/>
      <c r="AB10895"/>
      <c r="AD10895"/>
      <c r="AE10895"/>
      <c r="AG10895"/>
      <c r="AH10895"/>
      <c r="AJ10895"/>
      <c r="AK10895"/>
      <c r="AM10895"/>
      <c r="AN10895"/>
      <c r="AP10895"/>
      <c r="AQ10895"/>
      <c r="AS10895"/>
      <c r="AT10895"/>
    </row>
    <row r="10896" spans="18:46">
      <c r="R10896"/>
      <c r="S10896"/>
      <c r="U10896"/>
      <c r="V10896"/>
      <c r="X10896"/>
      <c r="Y10896"/>
      <c r="AA10896"/>
      <c r="AB10896"/>
      <c r="AD10896"/>
      <c r="AE10896"/>
      <c r="AG10896"/>
      <c r="AH10896"/>
      <c r="AJ10896"/>
      <c r="AK10896"/>
      <c r="AM10896"/>
      <c r="AN10896"/>
      <c r="AP10896"/>
      <c r="AQ10896"/>
      <c r="AS10896"/>
      <c r="AT10896"/>
    </row>
    <row r="10897" spans="18:46">
      <c r="R10897"/>
      <c r="S10897"/>
      <c r="U10897"/>
      <c r="V10897"/>
      <c r="X10897"/>
      <c r="Y10897"/>
      <c r="AA10897"/>
      <c r="AB10897"/>
      <c r="AD10897"/>
      <c r="AE10897"/>
      <c r="AG10897"/>
      <c r="AH10897"/>
      <c r="AJ10897"/>
      <c r="AK10897"/>
      <c r="AM10897"/>
      <c r="AN10897"/>
      <c r="AP10897"/>
      <c r="AQ10897"/>
      <c r="AS10897"/>
      <c r="AT10897"/>
    </row>
    <row r="10898" spans="18:46">
      <c r="R10898"/>
      <c r="S10898"/>
      <c r="U10898"/>
      <c r="V10898"/>
      <c r="X10898"/>
      <c r="Y10898"/>
      <c r="AA10898"/>
      <c r="AB10898"/>
      <c r="AD10898"/>
      <c r="AE10898"/>
      <c r="AG10898"/>
      <c r="AH10898"/>
      <c r="AJ10898"/>
      <c r="AK10898"/>
      <c r="AM10898"/>
      <c r="AN10898"/>
      <c r="AP10898"/>
      <c r="AQ10898"/>
      <c r="AS10898"/>
      <c r="AT10898"/>
    </row>
    <row r="10899" spans="18:46">
      <c r="R10899"/>
      <c r="S10899"/>
      <c r="U10899"/>
      <c r="V10899"/>
      <c r="X10899"/>
      <c r="Y10899"/>
      <c r="AA10899"/>
      <c r="AB10899"/>
      <c r="AD10899"/>
      <c r="AE10899"/>
      <c r="AG10899"/>
      <c r="AH10899"/>
      <c r="AJ10899"/>
      <c r="AK10899"/>
      <c r="AM10899"/>
      <c r="AN10899"/>
      <c r="AP10899"/>
      <c r="AQ10899"/>
      <c r="AS10899"/>
      <c r="AT10899"/>
    </row>
    <row r="10900" spans="18:46">
      <c r="R10900"/>
      <c r="S10900"/>
      <c r="U10900"/>
      <c r="V10900"/>
      <c r="X10900"/>
      <c r="Y10900"/>
      <c r="AA10900"/>
      <c r="AB10900"/>
      <c r="AD10900"/>
      <c r="AE10900"/>
      <c r="AG10900"/>
      <c r="AH10900"/>
      <c r="AJ10900"/>
      <c r="AK10900"/>
      <c r="AM10900"/>
      <c r="AN10900"/>
      <c r="AP10900"/>
      <c r="AQ10900"/>
      <c r="AS10900"/>
      <c r="AT10900"/>
    </row>
    <row r="10901" spans="18:46">
      <c r="R10901"/>
      <c r="S10901"/>
      <c r="U10901"/>
      <c r="V10901"/>
      <c r="X10901"/>
      <c r="Y10901"/>
      <c r="AA10901"/>
      <c r="AB10901"/>
      <c r="AD10901"/>
      <c r="AE10901"/>
      <c r="AG10901"/>
      <c r="AH10901"/>
      <c r="AJ10901"/>
      <c r="AK10901"/>
      <c r="AM10901"/>
      <c r="AN10901"/>
      <c r="AP10901"/>
      <c r="AQ10901"/>
      <c r="AS10901"/>
      <c r="AT10901"/>
    </row>
    <row r="10902" spans="18:46">
      <c r="R10902"/>
      <c r="S10902"/>
      <c r="U10902"/>
      <c r="V10902"/>
      <c r="X10902"/>
      <c r="Y10902"/>
      <c r="AA10902"/>
      <c r="AB10902"/>
      <c r="AD10902"/>
      <c r="AE10902"/>
      <c r="AG10902"/>
      <c r="AH10902"/>
      <c r="AJ10902"/>
      <c r="AK10902"/>
      <c r="AM10902"/>
      <c r="AN10902"/>
      <c r="AP10902"/>
      <c r="AQ10902"/>
      <c r="AS10902"/>
      <c r="AT10902"/>
    </row>
    <row r="10903" spans="18:46">
      <c r="R10903"/>
      <c r="S10903"/>
      <c r="U10903"/>
      <c r="V10903"/>
      <c r="X10903"/>
      <c r="Y10903"/>
      <c r="AA10903"/>
      <c r="AB10903"/>
      <c r="AD10903"/>
      <c r="AE10903"/>
      <c r="AG10903"/>
      <c r="AH10903"/>
      <c r="AJ10903"/>
      <c r="AK10903"/>
      <c r="AM10903"/>
      <c r="AN10903"/>
      <c r="AP10903"/>
      <c r="AQ10903"/>
      <c r="AS10903"/>
      <c r="AT10903"/>
    </row>
    <row r="10904" spans="18:46">
      <c r="R10904"/>
      <c r="S10904"/>
      <c r="U10904"/>
      <c r="V10904"/>
      <c r="X10904"/>
      <c r="Y10904"/>
      <c r="AA10904"/>
      <c r="AB10904"/>
      <c r="AD10904"/>
      <c r="AE10904"/>
      <c r="AG10904"/>
      <c r="AH10904"/>
      <c r="AJ10904"/>
      <c r="AK10904"/>
      <c r="AM10904"/>
      <c r="AN10904"/>
      <c r="AP10904"/>
      <c r="AQ10904"/>
      <c r="AS10904"/>
      <c r="AT10904"/>
    </row>
    <row r="10905" spans="18:46">
      <c r="R10905"/>
      <c r="S10905"/>
      <c r="U10905"/>
      <c r="V10905"/>
      <c r="X10905"/>
      <c r="Y10905"/>
      <c r="AA10905"/>
      <c r="AB10905"/>
      <c r="AD10905"/>
      <c r="AE10905"/>
      <c r="AG10905"/>
      <c r="AH10905"/>
      <c r="AJ10905"/>
      <c r="AK10905"/>
      <c r="AM10905"/>
      <c r="AN10905"/>
      <c r="AP10905"/>
      <c r="AQ10905"/>
      <c r="AS10905"/>
      <c r="AT10905"/>
    </row>
    <row r="10906" spans="18:46">
      <c r="R10906"/>
      <c r="S10906"/>
      <c r="U10906"/>
      <c r="V10906"/>
      <c r="X10906"/>
      <c r="Y10906"/>
      <c r="AA10906"/>
      <c r="AB10906"/>
      <c r="AD10906"/>
      <c r="AE10906"/>
      <c r="AG10906"/>
      <c r="AH10906"/>
      <c r="AJ10906"/>
      <c r="AK10906"/>
      <c r="AM10906"/>
      <c r="AN10906"/>
      <c r="AP10906"/>
      <c r="AQ10906"/>
      <c r="AS10906"/>
      <c r="AT10906"/>
    </row>
    <row r="10907" spans="18:46">
      <c r="R10907"/>
      <c r="S10907"/>
      <c r="U10907"/>
      <c r="V10907"/>
      <c r="X10907"/>
      <c r="Y10907"/>
      <c r="AA10907"/>
      <c r="AB10907"/>
      <c r="AD10907"/>
      <c r="AE10907"/>
      <c r="AG10907"/>
      <c r="AH10907"/>
      <c r="AJ10907"/>
      <c r="AK10907"/>
      <c r="AM10907"/>
      <c r="AN10907"/>
      <c r="AP10907"/>
      <c r="AQ10907"/>
      <c r="AS10907"/>
      <c r="AT10907"/>
    </row>
    <row r="10908" spans="18:46">
      <c r="R10908"/>
      <c r="S10908"/>
      <c r="U10908"/>
      <c r="V10908"/>
      <c r="X10908"/>
      <c r="Y10908"/>
      <c r="AA10908"/>
      <c r="AB10908"/>
      <c r="AD10908"/>
      <c r="AE10908"/>
      <c r="AG10908"/>
      <c r="AH10908"/>
      <c r="AJ10908"/>
      <c r="AK10908"/>
      <c r="AM10908"/>
      <c r="AN10908"/>
      <c r="AP10908"/>
      <c r="AQ10908"/>
      <c r="AS10908"/>
      <c r="AT10908"/>
    </row>
    <row r="10909" spans="18:46">
      <c r="R10909"/>
      <c r="S10909"/>
      <c r="U10909"/>
      <c r="V10909"/>
      <c r="X10909"/>
      <c r="Y10909"/>
      <c r="AA10909"/>
      <c r="AB10909"/>
      <c r="AD10909"/>
      <c r="AE10909"/>
      <c r="AG10909"/>
      <c r="AH10909"/>
      <c r="AJ10909"/>
      <c r="AK10909"/>
      <c r="AM10909"/>
      <c r="AN10909"/>
      <c r="AP10909"/>
      <c r="AQ10909"/>
      <c r="AS10909"/>
      <c r="AT10909"/>
    </row>
    <row r="10910" spans="18:46">
      <c r="R10910"/>
      <c r="S10910"/>
      <c r="U10910"/>
      <c r="V10910"/>
      <c r="X10910"/>
      <c r="Y10910"/>
      <c r="AA10910"/>
      <c r="AB10910"/>
      <c r="AD10910"/>
      <c r="AE10910"/>
      <c r="AG10910"/>
      <c r="AH10910"/>
      <c r="AJ10910"/>
      <c r="AK10910"/>
      <c r="AM10910"/>
      <c r="AN10910"/>
      <c r="AP10910"/>
      <c r="AQ10910"/>
      <c r="AS10910"/>
      <c r="AT10910"/>
    </row>
    <row r="10911" spans="18:46">
      <c r="R10911"/>
      <c r="S10911"/>
      <c r="U10911"/>
      <c r="V10911"/>
      <c r="X10911"/>
      <c r="Y10911"/>
      <c r="AA10911"/>
      <c r="AB10911"/>
      <c r="AD10911"/>
      <c r="AE10911"/>
      <c r="AG10911"/>
      <c r="AH10911"/>
      <c r="AJ10911"/>
      <c r="AK10911"/>
      <c r="AM10911"/>
      <c r="AN10911"/>
      <c r="AP10911"/>
      <c r="AQ10911"/>
      <c r="AS10911"/>
      <c r="AT10911"/>
    </row>
    <row r="10912" spans="18:46">
      <c r="R10912"/>
      <c r="S10912"/>
      <c r="U10912"/>
      <c r="V10912"/>
      <c r="X10912"/>
      <c r="Y10912"/>
      <c r="AA10912"/>
      <c r="AB10912"/>
      <c r="AD10912"/>
      <c r="AE10912"/>
      <c r="AG10912"/>
      <c r="AH10912"/>
      <c r="AJ10912"/>
      <c r="AK10912"/>
      <c r="AM10912"/>
      <c r="AN10912"/>
      <c r="AP10912"/>
      <c r="AQ10912"/>
      <c r="AS10912"/>
      <c r="AT10912"/>
    </row>
    <row r="10913" spans="18:46">
      <c r="R10913"/>
      <c r="S10913"/>
      <c r="U10913"/>
      <c r="V10913"/>
      <c r="X10913"/>
      <c r="Y10913"/>
      <c r="AA10913"/>
      <c r="AB10913"/>
      <c r="AD10913"/>
      <c r="AE10913"/>
      <c r="AG10913"/>
      <c r="AH10913"/>
      <c r="AJ10913"/>
      <c r="AK10913"/>
      <c r="AM10913"/>
      <c r="AN10913"/>
      <c r="AP10913"/>
      <c r="AQ10913"/>
      <c r="AS10913"/>
      <c r="AT10913"/>
    </row>
    <row r="10914" spans="18:46">
      <c r="R10914"/>
      <c r="S10914"/>
      <c r="U10914"/>
      <c r="V10914"/>
      <c r="X10914"/>
      <c r="Y10914"/>
      <c r="AA10914"/>
      <c r="AB10914"/>
      <c r="AD10914"/>
      <c r="AE10914"/>
      <c r="AG10914"/>
      <c r="AH10914"/>
      <c r="AJ10914"/>
      <c r="AK10914"/>
      <c r="AM10914"/>
      <c r="AN10914"/>
      <c r="AP10914"/>
      <c r="AQ10914"/>
      <c r="AS10914"/>
      <c r="AT10914"/>
    </row>
    <row r="10915" spans="18:46">
      <c r="R10915"/>
      <c r="S10915"/>
      <c r="U10915"/>
      <c r="V10915"/>
      <c r="X10915"/>
      <c r="Y10915"/>
      <c r="AA10915"/>
      <c r="AB10915"/>
      <c r="AD10915"/>
      <c r="AE10915"/>
      <c r="AG10915"/>
      <c r="AH10915"/>
      <c r="AJ10915"/>
      <c r="AK10915"/>
      <c r="AM10915"/>
      <c r="AN10915"/>
      <c r="AP10915"/>
      <c r="AQ10915"/>
      <c r="AS10915"/>
      <c r="AT10915"/>
    </row>
    <row r="10916" spans="18:46">
      <c r="R10916"/>
      <c r="S10916"/>
      <c r="U10916"/>
      <c r="V10916"/>
      <c r="X10916"/>
      <c r="Y10916"/>
      <c r="AA10916"/>
      <c r="AB10916"/>
      <c r="AD10916"/>
      <c r="AE10916"/>
      <c r="AG10916"/>
      <c r="AH10916"/>
      <c r="AJ10916"/>
      <c r="AK10916"/>
      <c r="AM10916"/>
      <c r="AN10916"/>
      <c r="AP10916"/>
      <c r="AQ10916"/>
      <c r="AS10916"/>
      <c r="AT10916"/>
    </row>
    <row r="10917" spans="18:46">
      <c r="R10917"/>
      <c r="S10917"/>
      <c r="U10917"/>
      <c r="V10917"/>
      <c r="X10917"/>
      <c r="Y10917"/>
      <c r="AA10917"/>
      <c r="AB10917"/>
      <c r="AD10917"/>
      <c r="AE10917"/>
      <c r="AG10917"/>
      <c r="AH10917"/>
      <c r="AJ10917"/>
      <c r="AK10917"/>
      <c r="AM10917"/>
      <c r="AN10917"/>
      <c r="AP10917"/>
      <c r="AQ10917"/>
      <c r="AS10917"/>
      <c r="AT10917"/>
    </row>
    <row r="10918" spans="18:46">
      <c r="R10918"/>
      <c r="S10918"/>
      <c r="U10918"/>
      <c r="V10918"/>
      <c r="X10918"/>
      <c r="Y10918"/>
      <c r="AA10918"/>
      <c r="AB10918"/>
      <c r="AD10918"/>
      <c r="AE10918"/>
      <c r="AG10918"/>
      <c r="AH10918"/>
      <c r="AJ10918"/>
      <c r="AK10918"/>
      <c r="AM10918"/>
      <c r="AN10918"/>
      <c r="AP10918"/>
      <c r="AQ10918"/>
      <c r="AS10918"/>
      <c r="AT10918"/>
    </row>
    <row r="10919" spans="18:46">
      <c r="R10919"/>
      <c r="S10919"/>
      <c r="U10919"/>
      <c r="V10919"/>
      <c r="X10919"/>
      <c r="Y10919"/>
      <c r="AA10919"/>
      <c r="AB10919"/>
      <c r="AD10919"/>
      <c r="AE10919"/>
      <c r="AG10919"/>
      <c r="AH10919"/>
      <c r="AJ10919"/>
      <c r="AK10919"/>
      <c r="AM10919"/>
      <c r="AN10919"/>
      <c r="AP10919"/>
      <c r="AQ10919"/>
      <c r="AS10919"/>
      <c r="AT10919"/>
    </row>
    <row r="10920" spans="18:46">
      <c r="R10920"/>
      <c r="S10920"/>
      <c r="U10920"/>
      <c r="V10920"/>
      <c r="X10920"/>
      <c r="Y10920"/>
      <c r="AA10920"/>
      <c r="AB10920"/>
      <c r="AD10920"/>
      <c r="AE10920"/>
      <c r="AG10920"/>
      <c r="AH10920"/>
      <c r="AJ10920"/>
      <c r="AK10920"/>
      <c r="AM10920"/>
      <c r="AN10920"/>
      <c r="AP10920"/>
      <c r="AQ10920"/>
      <c r="AS10920"/>
      <c r="AT10920"/>
    </row>
    <row r="10921" spans="18:46">
      <c r="R10921"/>
      <c r="S10921"/>
      <c r="U10921"/>
      <c r="V10921"/>
      <c r="X10921"/>
      <c r="Y10921"/>
      <c r="AA10921"/>
      <c r="AB10921"/>
      <c r="AD10921"/>
      <c r="AE10921"/>
      <c r="AG10921"/>
      <c r="AH10921"/>
      <c r="AJ10921"/>
      <c r="AK10921"/>
      <c r="AM10921"/>
      <c r="AN10921"/>
      <c r="AP10921"/>
      <c r="AQ10921"/>
      <c r="AS10921"/>
      <c r="AT10921"/>
    </row>
    <row r="10922" spans="18:46">
      <c r="R10922"/>
      <c r="S10922"/>
      <c r="U10922"/>
      <c r="V10922"/>
      <c r="X10922"/>
      <c r="Y10922"/>
      <c r="AA10922"/>
      <c r="AB10922"/>
      <c r="AD10922"/>
      <c r="AE10922"/>
      <c r="AG10922"/>
      <c r="AH10922"/>
      <c r="AJ10922"/>
      <c r="AK10922"/>
      <c r="AM10922"/>
      <c r="AN10922"/>
      <c r="AP10922"/>
      <c r="AQ10922"/>
      <c r="AS10922"/>
      <c r="AT10922"/>
    </row>
    <row r="10923" spans="18:46">
      <c r="R10923"/>
      <c r="S10923"/>
      <c r="U10923"/>
      <c r="V10923"/>
      <c r="X10923"/>
      <c r="Y10923"/>
      <c r="AA10923"/>
      <c r="AB10923"/>
      <c r="AD10923"/>
      <c r="AE10923"/>
      <c r="AG10923"/>
      <c r="AH10923"/>
      <c r="AJ10923"/>
      <c r="AK10923"/>
      <c r="AM10923"/>
      <c r="AN10923"/>
      <c r="AP10923"/>
      <c r="AQ10923"/>
      <c r="AS10923"/>
      <c r="AT10923"/>
    </row>
    <row r="10924" spans="18:46">
      <c r="R10924"/>
      <c r="S10924"/>
      <c r="U10924"/>
      <c r="V10924"/>
      <c r="X10924"/>
      <c r="Y10924"/>
      <c r="AA10924"/>
      <c r="AB10924"/>
      <c r="AD10924"/>
      <c r="AE10924"/>
      <c r="AG10924"/>
      <c r="AH10924"/>
      <c r="AJ10924"/>
      <c r="AK10924"/>
      <c r="AM10924"/>
      <c r="AN10924"/>
      <c r="AP10924"/>
      <c r="AQ10924"/>
      <c r="AS10924"/>
      <c r="AT10924"/>
    </row>
    <row r="10925" spans="18:46">
      <c r="R10925"/>
      <c r="S10925"/>
      <c r="U10925"/>
      <c r="V10925"/>
      <c r="X10925"/>
      <c r="Y10925"/>
      <c r="AA10925"/>
      <c r="AB10925"/>
      <c r="AD10925"/>
      <c r="AE10925"/>
      <c r="AG10925"/>
      <c r="AH10925"/>
      <c r="AJ10925"/>
      <c r="AK10925"/>
      <c r="AM10925"/>
      <c r="AN10925"/>
      <c r="AP10925"/>
      <c r="AQ10925"/>
      <c r="AS10925"/>
      <c r="AT10925"/>
    </row>
    <row r="10926" spans="18:46">
      <c r="R10926"/>
      <c r="S10926"/>
      <c r="U10926"/>
      <c r="V10926"/>
      <c r="X10926"/>
      <c r="Y10926"/>
      <c r="AA10926"/>
      <c r="AB10926"/>
      <c r="AD10926"/>
      <c r="AE10926"/>
      <c r="AG10926"/>
      <c r="AH10926"/>
      <c r="AJ10926"/>
      <c r="AK10926"/>
      <c r="AM10926"/>
      <c r="AN10926"/>
      <c r="AP10926"/>
      <c r="AQ10926"/>
      <c r="AS10926"/>
      <c r="AT10926"/>
    </row>
    <row r="10927" spans="18:46">
      <c r="R10927"/>
      <c r="S10927"/>
      <c r="U10927"/>
      <c r="V10927"/>
      <c r="X10927"/>
      <c r="Y10927"/>
      <c r="AA10927"/>
      <c r="AB10927"/>
      <c r="AD10927"/>
      <c r="AE10927"/>
      <c r="AG10927"/>
      <c r="AH10927"/>
      <c r="AJ10927"/>
      <c r="AK10927"/>
      <c r="AM10927"/>
      <c r="AN10927"/>
      <c r="AP10927"/>
      <c r="AQ10927"/>
      <c r="AS10927"/>
      <c r="AT10927"/>
    </row>
    <row r="10928" spans="18:46">
      <c r="R10928"/>
      <c r="S10928"/>
      <c r="U10928"/>
      <c r="V10928"/>
      <c r="X10928"/>
      <c r="Y10928"/>
      <c r="AA10928"/>
      <c r="AB10928"/>
      <c r="AD10928"/>
      <c r="AE10928"/>
      <c r="AG10928"/>
      <c r="AH10928"/>
      <c r="AJ10928"/>
      <c r="AK10928"/>
      <c r="AM10928"/>
      <c r="AN10928"/>
      <c r="AP10928"/>
      <c r="AQ10928"/>
      <c r="AS10928"/>
      <c r="AT10928"/>
    </row>
    <row r="10929" spans="18:46">
      <c r="R10929"/>
      <c r="S10929"/>
      <c r="U10929"/>
      <c r="V10929"/>
      <c r="X10929"/>
      <c r="Y10929"/>
      <c r="AA10929"/>
      <c r="AB10929"/>
      <c r="AD10929"/>
      <c r="AE10929"/>
      <c r="AG10929"/>
      <c r="AH10929"/>
      <c r="AJ10929"/>
      <c r="AK10929"/>
      <c r="AM10929"/>
      <c r="AN10929"/>
      <c r="AP10929"/>
      <c r="AQ10929"/>
      <c r="AS10929"/>
      <c r="AT10929"/>
    </row>
    <row r="10930" spans="18:46">
      <c r="R10930"/>
      <c r="S10930"/>
      <c r="U10930"/>
      <c r="V10930"/>
      <c r="X10930"/>
      <c r="Y10930"/>
      <c r="AA10930"/>
      <c r="AB10930"/>
      <c r="AD10930"/>
      <c r="AE10930"/>
      <c r="AG10930"/>
      <c r="AH10930"/>
      <c r="AJ10930"/>
      <c r="AK10930"/>
      <c r="AM10930"/>
      <c r="AN10930"/>
      <c r="AP10930"/>
      <c r="AQ10930"/>
      <c r="AS10930"/>
      <c r="AT10930"/>
    </row>
    <row r="10931" spans="18:46">
      <c r="R10931"/>
      <c r="S10931"/>
      <c r="U10931"/>
      <c r="V10931"/>
      <c r="X10931"/>
      <c r="Y10931"/>
      <c r="AA10931"/>
      <c r="AB10931"/>
      <c r="AD10931"/>
      <c r="AE10931"/>
      <c r="AG10931"/>
      <c r="AH10931"/>
      <c r="AJ10931"/>
      <c r="AK10931"/>
      <c r="AM10931"/>
      <c r="AN10931"/>
      <c r="AP10931"/>
      <c r="AQ10931"/>
      <c r="AS10931"/>
      <c r="AT10931"/>
    </row>
    <row r="10932" spans="18:46">
      <c r="R10932"/>
      <c r="S10932"/>
      <c r="U10932"/>
      <c r="V10932"/>
      <c r="X10932"/>
      <c r="Y10932"/>
      <c r="AA10932"/>
      <c r="AB10932"/>
      <c r="AD10932"/>
      <c r="AE10932"/>
      <c r="AG10932"/>
      <c r="AH10932"/>
      <c r="AJ10932"/>
      <c r="AK10932"/>
      <c r="AM10932"/>
      <c r="AN10932"/>
      <c r="AP10932"/>
      <c r="AQ10932"/>
      <c r="AS10932"/>
      <c r="AT10932"/>
    </row>
    <row r="10933" spans="18:46">
      <c r="R10933"/>
      <c r="S10933"/>
      <c r="U10933"/>
      <c r="V10933"/>
      <c r="X10933"/>
      <c r="Y10933"/>
      <c r="AA10933"/>
      <c r="AB10933"/>
      <c r="AD10933"/>
      <c r="AE10933"/>
      <c r="AG10933"/>
      <c r="AH10933"/>
      <c r="AJ10933"/>
      <c r="AK10933"/>
      <c r="AM10933"/>
      <c r="AN10933"/>
      <c r="AP10933"/>
      <c r="AQ10933"/>
      <c r="AS10933"/>
      <c r="AT10933"/>
    </row>
    <row r="10934" spans="18:46">
      <c r="R10934"/>
      <c r="S10934"/>
      <c r="U10934"/>
      <c r="V10934"/>
      <c r="X10934"/>
      <c r="Y10934"/>
      <c r="AA10934"/>
      <c r="AB10934"/>
      <c r="AD10934"/>
      <c r="AE10934"/>
      <c r="AG10934"/>
      <c r="AH10934"/>
      <c r="AJ10934"/>
      <c r="AK10934"/>
      <c r="AM10934"/>
      <c r="AN10934"/>
      <c r="AP10934"/>
      <c r="AQ10934"/>
      <c r="AS10934"/>
      <c r="AT10934"/>
    </row>
    <row r="10935" spans="18:46">
      <c r="R10935"/>
      <c r="S10935"/>
      <c r="U10935"/>
      <c r="V10935"/>
      <c r="X10935"/>
      <c r="Y10935"/>
      <c r="AA10935"/>
      <c r="AB10935"/>
      <c r="AD10935"/>
      <c r="AE10935"/>
      <c r="AG10935"/>
      <c r="AH10935"/>
      <c r="AJ10935"/>
      <c r="AK10935"/>
      <c r="AM10935"/>
      <c r="AN10935"/>
      <c r="AP10935"/>
      <c r="AQ10935"/>
      <c r="AS10935"/>
      <c r="AT10935"/>
    </row>
    <row r="10936" spans="18:46">
      <c r="R10936"/>
      <c r="S10936"/>
      <c r="U10936"/>
      <c r="V10936"/>
      <c r="X10936"/>
      <c r="Y10936"/>
      <c r="AA10936"/>
      <c r="AB10936"/>
      <c r="AD10936"/>
      <c r="AE10936"/>
      <c r="AG10936"/>
      <c r="AH10936"/>
      <c r="AJ10936"/>
      <c r="AK10936"/>
      <c r="AM10936"/>
      <c r="AN10936"/>
      <c r="AP10936"/>
      <c r="AQ10936"/>
      <c r="AS10936"/>
      <c r="AT10936"/>
    </row>
    <row r="10937" spans="18:46">
      <c r="R10937"/>
      <c r="S10937"/>
      <c r="U10937"/>
      <c r="V10937"/>
      <c r="X10937"/>
      <c r="Y10937"/>
      <c r="AA10937"/>
      <c r="AB10937"/>
      <c r="AD10937"/>
      <c r="AE10937"/>
      <c r="AG10937"/>
      <c r="AH10937"/>
      <c r="AJ10937"/>
      <c r="AK10937"/>
      <c r="AM10937"/>
      <c r="AN10937"/>
      <c r="AP10937"/>
      <c r="AQ10937"/>
      <c r="AS10937"/>
      <c r="AT10937"/>
    </row>
    <row r="10938" spans="18:46">
      <c r="R10938"/>
      <c r="S10938"/>
      <c r="U10938"/>
      <c r="V10938"/>
      <c r="X10938"/>
      <c r="Y10938"/>
      <c r="AA10938"/>
      <c r="AB10938"/>
      <c r="AD10938"/>
      <c r="AE10938"/>
      <c r="AG10938"/>
      <c r="AH10938"/>
      <c r="AJ10938"/>
      <c r="AK10938"/>
      <c r="AM10938"/>
      <c r="AN10938"/>
      <c r="AP10938"/>
      <c r="AQ10938"/>
      <c r="AS10938"/>
      <c r="AT10938"/>
    </row>
    <row r="10939" spans="18:46">
      <c r="R10939"/>
      <c r="S10939"/>
      <c r="U10939"/>
      <c r="V10939"/>
      <c r="X10939"/>
      <c r="Y10939"/>
      <c r="AA10939"/>
      <c r="AB10939"/>
      <c r="AD10939"/>
      <c r="AE10939"/>
      <c r="AG10939"/>
      <c r="AH10939"/>
      <c r="AJ10939"/>
      <c r="AK10939"/>
      <c r="AM10939"/>
      <c r="AN10939"/>
      <c r="AP10939"/>
      <c r="AQ10939"/>
      <c r="AS10939"/>
      <c r="AT10939"/>
    </row>
    <row r="10940" spans="18:46">
      <c r="R10940"/>
      <c r="S10940"/>
      <c r="U10940"/>
      <c r="V10940"/>
      <c r="X10940"/>
      <c r="Y10940"/>
      <c r="AA10940"/>
      <c r="AB10940"/>
      <c r="AD10940"/>
      <c r="AE10940"/>
      <c r="AG10940"/>
      <c r="AH10940"/>
      <c r="AJ10940"/>
      <c r="AK10940"/>
      <c r="AM10940"/>
      <c r="AN10940"/>
      <c r="AP10940"/>
      <c r="AQ10940"/>
      <c r="AS10940"/>
      <c r="AT10940"/>
    </row>
    <row r="10941" spans="18:46">
      <c r="R10941"/>
      <c r="S10941"/>
      <c r="U10941"/>
      <c r="V10941"/>
      <c r="X10941"/>
      <c r="Y10941"/>
      <c r="AA10941"/>
      <c r="AB10941"/>
      <c r="AD10941"/>
      <c r="AE10941"/>
      <c r="AG10941"/>
      <c r="AH10941"/>
      <c r="AJ10941"/>
      <c r="AK10941"/>
      <c r="AM10941"/>
      <c r="AN10941"/>
      <c r="AP10941"/>
      <c r="AQ10941"/>
      <c r="AS10941"/>
      <c r="AT10941"/>
    </row>
    <row r="10942" spans="18:46">
      <c r="R10942"/>
      <c r="S10942"/>
      <c r="U10942"/>
      <c r="V10942"/>
      <c r="X10942"/>
      <c r="Y10942"/>
      <c r="AA10942"/>
      <c r="AB10942"/>
      <c r="AD10942"/>
      <c r="AE10942"/>
      <c r="AG10942"/>
      <c r="AH10942"/>
      <c r="AJ10942"/>
      <c r="AK10942"/>
      <c r="AM10942"/>
      <c r="AN10942"/>
      <c r="AP10942"/>
      <c r="AQ10942"/>
      <c r="AS10942"/>
      <c r="AT10942"/>
    </row>
    <row r="10943" spans="18:46">
      <c r="R10943"/>
      <c r="S10943"/>
      <c r="U10943"/>
      <c r="V10943"/>
      <c r="X10943"/>
      <c r="Y10943"/>
      <c r="AA10943"/>
      <c r="AB10943"/>
      <c r="AD10943"/>
      <c r="AE10943"/>
      <c r="AG10943"/>
      <c r="AH10943"/>
      <c r="AJ10943"/>
      <c r="AK10943"/>
      <c r="AM10943"/>
      <c r="AN10943"/>
      <c r="AP10943"/>
      <c r="AQ10943"/>
      <c r="AS10943"/>
      <c r="AT10943"/>
    </row>
    <row r="10944" spans="18:46">
      <c r="R10944"/>
      <c r="S10944"/>
      <c r="U10944"/>
      <c r="V10944"/>
      <c r="X10944"/>
      <c r="Y10944"/>
      <c r="AA10944"/>
      <c r="AB10944"/>
      <c r="AD10944"/>
      <c r="AE10944"/>
      <c r="AG10944"/>
      <c r="AH10944"/>
      <c r="AJ10944"/>
      <c r="AK10944"/>
      <c r="AM10944"/>
      <c r="AN10944"/>
      <c r="AP10944"/>
      <c r="AQ10944"/>
      <c r="AS10944"/>
      <c r="AT10944"/>
    </row>
    <row r="10945" spans="18:46">
      <c r="R10945"/>
      <c r="S10945"/>
      <c r="U10945"/>
      <c r="V10945"/>
      <c r="X10945"/>
      <c r="Y10945"/>
      <c r="AA10945"/>
      <c r="AB10945"/>
      <c r="AD10945"/>
      <c r="AE10945"/>
      <c r="AG10945"/>
      <c r="AH10945"/>
      <c r="AJ10945"/>
      <c r="AK10945"/>
      <c r="AM10945"/>
      <c r="AN10945"/>
      <c r="AP10945"/>
      <c r="AQ10945"/>
      <c r="AS10945"/>
      <c r="AT10945"/>
    </row>
    <row r="10946" spans="18:46">
      <c r="R10946"/>
      <c r="S10946"/>
      <c r="U10946"/>
      <c r="V10946"/>
      <c r="X10946"/>
      <c r="Y10946"/>
      <c r="AA10946"/>
      <c r="AB10946"/>
      <c r="AD10946"/>
      <c r="AE10946"/>
      <c r="AG10946"/>
      <c r="AH10946"/>
      <c r="AJ10946"/>
      <c r="AK10946"/>
      <c r="AM10946"/>
      <c r="AN10946"/>
      <c r="AP10946"/>
      <c r="AQ10946"/>
      <c r="AS10946"/>
      <c r="AT10946"/>
    </row>
    <row r="10947" spans="18:46">
      <c r="R10947"/>
      <c r="S10947"/>
      <c r="U10947"/>
      <c r="V10947"/>
      <c r="X10947"/>
      <c r="Y10947"/>
      <c r="AA10947"/>
      <c r="AB10947"/>
      <c r="AD10947"/>
      <c r="AE10947"/>
      <c r="AG10947"/>
      <c r="AH10947"/>
      <c r="AJ10947"/>
      <c r="AK10947"/>
      <c r="AM10947"/>
      <c r="AN10947"/>
      <c r="AP10947"/>
      <c r="AQ10947"/>
      <c r="AS10947"/>
      <c r="AT10947"/>
    </row>
    <row r="10948" spans="18:46">
      <c r="R10948"/>
      <c r="S10948"/>
      <c r="U10948"/>
      <c r="V10948"/>
      <c r="X10948"/>
      <c r="Y10948"/>
      <c r="AA10948"/>
      <c r="AB10948"/>
      <c r="AD10948"/>
      <c r="AE10948"/>
      <c r="AG10948"/>
      <c r="AH10948"/>
      <c r="AJ10948"/>
      <c r="AK10948"/>
      <c r="AM10948"/>
      <c r="AN10948"/>
      <c r="AP10948"/>
      <c r="AQ10948"/>
      <c r="AS10948"/>
      <c r="AT10948"/>
    </row>
    <row r="10949" spans="18:46">
      <c r="R10949"/>
      <c r="S10949"/>
      <c r="U10949"/>
      <c r="V10949"/>
      <c r="X10949"/>
      <c r="Y10949"/>
      <c r="AA10949"/>
      <c r="AB10949"/>
      <c r="AD10949"/>
      <c r="AE10949"/>
      <c r="AG10949"/>
      <c r="AH10949"/>
      <c r="AJ10949"/>
      <c r="AK10949"/>
      <c r="AM10949"/>
      <c r="AN10949"/>
      <c r="AP10949"/>
      <c r="AQ10949"/>
      <c r="AS10949"/>
      <c r="AT10949"/>
    </row>
    <row r="10950" spans="18:46">
      <c r="R10950"/>
      <c r="S10950"/>
      <c r="U10950"/>
      <c r="V10950"/>
      <c r="X10950"/>
      <c r="Y10950"/>
      <c r="AA10950"/>
      <c r="AB10950"/>
      <c r="AD10950"/>
      <c r="AE10950"/>
      <c r="AG10950"/>
      <c r="AH10950"/>
      <c r="AJ10950"/>
      <c r="AK10950"/>
      <c r="AM10950"/>
      <c r="AN10950"/>
      <c r="AP10950"/>
      <c r="AQ10950"/>
      <c r="AS10950"/>
      <c r="AT10950"/>
    </row>
    <row r="10951" spans="18:46">
      <c r="R10951"/>
      <c r="S10951"/>
      <c r="U10951"/>
      <c r="V10951"/>
      <c r="X10951"/>
      <c r="Y10951"/>
      <c r="AA10951"/>
      <c r="AB10951"/>
      <c r="AD10951"/>
      <c r="AE10951"/>
      <c r="AG10951"/>
      <c r="AH10951"/>
      <c r="AJ10951"/>
      <c r="AK10951"/>
      <c r="AM10951"/>
      <c r="AN10951"/>
      <c r="AP10951"/>
      <c r="AQ10951"/>
      <c r="AS10951"/>
      <c r="AT10951"/>
    </row>
    <row r="10952" spans="18:46">
      <c r="R10952"/>
      <c r="S10952"/>
      <c r="U10952"/>
      <c r="V10952"/>
      <c r="X10952"/>
      <c r="Y10952"/>
      <c r="AA10952"/>
      <c r="AB10952"/>
      <c r="AD10952"/>
      <c r="AE10952"/>
      <c r="AG10952"/>
      <c r="AH10952"/>
      <c r="AJ10952"/>
      <c r="AK10952"/>
      <c r="AM10952"/>
      <c r="AN10952"/>
      <c r="AP10952"/>
      <c r="AQ10952"/>
      <c r="AS10952"/>
      <c r="AT10952"/>
    </row>
    <row r="10953" spans="18:46">
      <c r="R10953"/>
      <c r="S10953"/>
      <c r="U10953"/>
      <c r="V10953"/>
      <c r="X10953"/>
      <c r="Y10953"/>
      <c r="AA10953"/>
      <c r="AB10953"/>
      <c r="AD10953"/>
      <c r="AE10953"/>
      <c r="AG10953"/>
      <c r="AH10953"/>
      <c r="AJ10953"/>
      <c r="AK10953"/>
      <c r="AM10953"/>
      <c r="AN10953"/>
      <c r="AP10953"/>
      <c r="AQ10953"/>
      <c r="AS10953"/>
      <c r="AT10953"/>
    </row>
    <row r="10954" spans="18:46">
      <c r="R10954"/>
      <c r="S10954"/>
      <c r="U10954"/>
      <c r="V10954"/>
      <c r="X10954"/>
      <c r="Y10954"/>
      <c r="AA10954"/>
      <c r="AB10954"/>
      <c r="AD10954"/>
      <c r="AE10954"/>
      <c r="AG10954"/>
      <c r="AH10954"/>
      <c r="AJ10954"/>
      <c r="AK10954"/>
      <c r="AM10954"/>
      <c r="AN10954"/>
      <c r="AP10954"/>
      <c r="AQ10954"/>
      <c r="AS10954"/>
      <c r="AT10954"/>
    </row>
    <row r="10955" spans="18:46">
      <c r="R10955"/>
      <c r="S10955"/>
      <c r="U10955"/>
      <c r="V10955"/>
      <c r="X10955"/>
      <c r="Y10955"/>
      <c r="AA10955"/>
      <c r="AB10955"/>
      <c r="AD10955"/>
      <c r="AE10955"/>
      <c r="AG10955"/>
      <c r="AH10955"/>
      <c r="AJ10955"/>
      <c r="AK10955"/>
      <c r="AM10955"/>
      <c r="AN10955"/>
      <c r="AP10955"/>
      <c r="AQ10955"/>
      <c r="AS10955"/>
      <c r="AT10955"/>
    </row>
    <row r="10956" spans="18:46">
      <c r="R10956"/>
      <c r="S10956"/>
      <c r="U10956"/>
      <c r="V10956"/>
      <c r="X10956"/>
      <c r="Y10956"/>
      <c r="AA10956"/>
      <c r="AB10956"/>
      <c r="AD10956"/>
      <c r="AE10956"/>
      <c r="AG10956"/>
      <c r="AH10956"/>
      <c r="AJ10956"/>
      <c r="AK10956"/>
      <c r="AM10956"/>
      <c r="AN10956"/>
      <c r="AP10956"/>
      <c r="AQ10956"/>
      <c r="AS10956"/>
      <c r="AT10956"/>
    </row>
    <row r="10957" spans="18:46">
      <c r="R10957"/>
      <c r="S10957"/>
      <c r="U10957"/>
      <c r="V10957"/>
      <c r="X10957"/>
      <c r="Y10957"/>
      <c r="AA10957"/>
      <c r="AB10957"/>
      <c r="AD10957"/>
      <c r="AE10957"/>
      <c r="AG10957"/>
      <c r="AH10957"/>
      <c r="AJ10957"/>
      <c r="AK10957"/>
      <c r="AM10957"/>
      <c r="AN10957"/>
      <c r="AP10957"/>
      <c r="AQ10957"/>
      <c r="AS10957"/>
      <c r="AT10957"/>
    </row>
    <row r="10958" spans="18:46">
      <c r="R10958"/>
      <c r="S10958"/>
      <c r="U10958"/>
      <c r="V10958"/>
      <c r="X10958"/>
      <c r="Y10958"/>
      <c r="AA10958"/>
      <c r="AB10958"/>
      <c r="AD10958"/>
      <c r="AE10958"/>
      <c r="AG10958"/>
      <c r="AH10958"/>
      <c r="AJ10958"/>
      <c r="AK10958"/>
      <c r="AM10958"/>
      <c r="AN10958"/>
      <c r="AP10958"/>
      <c r="AQ10958"/>
      <c r="AS10958"/>
      <c r="AT10958"/>
    </row>
    <row r="10959" spans="18:46">
      <c r="R10959"/>
      <c r="S10959"/>
      <c r="U10959"/>
      <c r="V10959"/>
      <c r="X10959"/>
      <c r="Y10959"/>
      <c r="AA10959"/>
      <c r="AB10959"/>
      <c r="AD10959"/>
      <c r="AE10959"/>
      <c r="AG10959"/>
      <c r="AH10959"/>
      <c r="AJ10959"/>
      <c r="AK10959"/>
      <c r="AM10959"/>
      <c r="AN10959"/>
      <c r="AP10959"/>
      <c r="AQ10959"/>
      <c r="AS10959"/>
      <c r="AT10959"/>
    </row>
    <row r="10960" spans="18:46">
      <c r="R10960"/>
      <c r="S10960"/>
      <c r="U10960"/>
      <c r="V10960"/>
      <c r="X10960"/>
      <c r="Y10960"/>
      <c r="AA10960"/>
      <c r="AB10960"/>
      <c r="AD10960"/>
      <c r="AE10960"/>
      <c r="AG10960"/>
      <c r="AH10960"/>
      <c r="AJ10960"/>
      <c r="AK10960"/>
      <c r="AM10960"/>
      <c r="AN10960"/>
      <c r="AP10960"/>
      <c r="AQ10960"/>
      <c r="AS10960"/>
      <c r="AT10960"/>
    </row>
    <row r="10961" spans="18:46">
      <c r="R10961"/>
      <c r="S10961"/>
      <c r="U10961"/>
      <c r="V10961"/>
      <c r="X10961"/>
      <c r="Y10961"/>
      <c r="AA10961"/>
      <c r="AB10961"/>
      <c r="AD10961"/>
      <c r="AE10961"/>
      <c r="AG10961"/>
      <c r="AH10961"/>
      <c r="AJ10961"/>
      <c r="AK10961"/>
      <c r="AM10961"/>
      <c r="AN10961"/>
      <c r="AP10961"/>
      <c r="AQ10961"/>
      <c r="AS10961"/>
      <c r="AT10961"/>
    </row>
    <row r="10962" spans="18:46">
      <c r="R10962"/>
      <c r="S10962"/>
      <c r="U10962"/>
      <c r="V10962"/>
      <c r="X10962"/>
      <c r="Y10962"/>
      <c r="AA10962"/>
      <c r="AB10962"/>
      <c r="AD10962"/>
      <c r="AE10962"/>
      <c r="AG10962"/>
      <c r="AH10962"/>
      <c r="AJ10962"/>
      <c r="AK10962"/>
      <c r="AM10962"/>
      <c r="AN10962"/>
      <c r="AP10962"/>
      <c r="AQ10962"/>
      <c r="AS10962"/>
      <c r="AT10962"/>
    </row>
    <row r="10963" spans="18:46">
      <c r="R10963"/>
      <c r="S10963"/>
      <c r="U10963"/>
      <c r="V10963"/>
      <c r="X10963"/>
      <c r="Y10963"/>
      <c r="AA10963"/>
      <c r="AB10963"/>
      <c r="AD10963"/>
      <c r="AE10963"/>
      <c r="AG10963"/>
      <c r="AH10963"/>
      <c r="AJ10963"/>
      <c r="AK10963"/>
      <c r="AM10963"/>
      <c r="AN10963"/>
      <c r="AP10963"/>
      <c r="AQ10963"/>
      <c r="AS10963"/>
      <c r="AT10963"/>
    </row>
    <row r="10964" spans="18:46">
      <c r="R10964"/>
      <c r="S10964"/>
      <c r="U10964"/>
      <c r="V10964"/>
      <c r="X10964"/>
      <c r="Y10964"/>
      <c r="AA10964"/>
      <c r="AB10964"/>
      <c r="AD10964"/>
      <c r="AE10964"/>
      <c r="AG10964"/>
      <c r="AH10964"/>
      <c r="AJ10964"/>
      <c r="AK10964"/>
      <c r="AM10964"/>
      <c r="AN10964"/>
      <c r="AP10964"/>
      <c r="AQ10964"/>
      <c r="AS10964"/>
      <c r="AT10964"/>
    </row>
    <row r="10965" spans="18:46">
      <c r="R10965"/>
      <c r="S10965"/>
      <c r="U10965"/>
      <c r="V10965"/>
      <c r="X10965"/>
      <c r="Y10965"/>
      <c r="AA10965"/>
      <c r="AB10965"/>
      <c r="AD10965"/>
      <c r="AE10965"/>
      <c r="AG10965"/>
      <c r="AH10965"/>
      <c r="AJ10965"/>
      <c r="AK10965"/>
      <c r="AM10965"/>
      <c r="AN10965"/>
      <c r="AP10965"/>
      <c r="AQ10965"/>
      <c r="AS10965"/>
      <c r="AT10965"/>
    </row>
    <row r="10966" spans="18:46">
      <c r="R10966"/>
      <c r="S10966"/>
      <c r="U10966"/>
      <c r="V10966"/>
      <c r="X10966"/>
      <c r="Y10966"/>
      <c r="AA10966"/>
      <c r="AB10966"/>
      <c r="AD10966"/>
      <c r="AE10966"/>
      <c r="AG10966"/>
      <c r="AH10966"/>
      <c r="AJ10966"/>
      <c r="AK10966"/>
      <c r="AM10966"/>
      <c r="AN10966"/>
      <c r="AP10966"/>
      <c r="AQ10966"/>
      <c r="AS10966"/>
      <c r="AT10966"/>
    </row>
    <row r="10967" spans="18:46">
      <c r="R10967"/>
      <c r="S10967"/>
      <c r="U10967"/>
      <c r="V10967"/>
      <c r="X10967"/>
      <c r="Y10967"/>
      <c r="AA10967"/>
      <c r="AB10967"/>
      <c r="AD10967"/>
      <c r="AE10967"/>
      <c r="AG10967"/>
      <c r="AH10967"/>
      <c r="AJ10967"/>
      <c r="AK10967"/>
      <c r="AM10967"/>
      <c r="AN10967"/>
      <c r="AP10967"/>
      <c r="AQ10967"/>
      <c r="AS10967"/>
      <c r="AT10967"/>
    </row>
    <row r="10968" spans="18:46">
      <c r="R10968"/>
      <c r="S10968"/>
      <c r="U10968"/>
      <c r="V10968"/>
      <c r="X10968"/>
      <c r="Y10968"/>
      <c r="AA10968"/>
      <c r="AB10968"/>
      <c r="AD10968"/>
      <c r="AE10968"/>
      <c r="AG10968"/>
      <c r="AH10968"/>
      <c r="AJ10968"/>
      <c r="AK10968"/>
      <c r="AM10968"/>
      <c r="AN10968"/>
      <c r="AP10968"/>
      <c r="AQ10968"/>
      <c r="AS10968"/>
      <c r="AT10968"/>
    </row>
    <row r="10969" spans="18:46">
      <c r="R10969"/>
      <c r="S10969"/>
      <c r="U10969"/>
      <c r="V10969"/>
      <c r="X10969"/>
      <c r="Y10969"/>
      <c r="AA10969"/>
      <c r="AB10969"/>
      <c r="AD10969"/>
      <c r="AE10969"/>
      <c r="AG10969"/>
      <c r="AH10969"/>
      <c r="AJ10969"/>
      <c r="AK10969"/>
      <c r="AM10969"/>
      <c r="AN10969"/>
      <c r="AP10969"/>
      <c r="AQ10969"/>
      <c r="AS10969"/>
      <c r="AT10969"/>
    </row>
    <row r="10970" spans="18:46">
      <c r="R10970"/>
      <c r="S10970"/>
      <c r="U10970"/>
      <c r="V10970"/>
      <c r="X10970"/>
      <c r="Y10970"/>
      <c r="AA10970"/>
      <c r="AB10970"/>
      <c r="AD10970"/>
      <c r="AE10970"/>
      <c r="AG10970"/>
      <c r="AH10970"/>
      <c r="AJ10970"/>
      <c r="AK10970"/>
      <c r="AM10970"/>
      <c r="AN10970"/>
      <c r="AP10970"/>
      <c r="AQ10970"/>
      <c r="AS10970"/>
      <c r="AT10970"/>
    </row>
    <row r="10971" spans="18:46">
      <c r="R10971"/>
      <c r="S10971"/>
      <c r="U10971"/>
      <c r="V10971"/>
      <c r="X10971"/>
      <c r="Y10971"/>
      <c r="AA10971"/>
      <c r="AB10971"/>
      <c r="AD10971"/>
      <c r="AE10971"/>
      <c r="AG10971"/>
      <c r="AH10971"/>
      <c r="AJ10971"/>
      <c r="AK10971"/>
      <c r="AM10971"/>
      <c r="AN10971"/>
      <c r="AP10971"/>
      <c r="AQ10971"/>
      <c r="AS10971"/>
      <c r="AT10971"/>
    </row>
    <row r="10972" spans="18:46">
      <c r="R10972"/>
      <c r="S10972"/>
      <c r="U10972"/>
      <c r="V10972"/>
      <c r="X10972"/>
      <c r="Y10972"/>
      <c r="AA10972"/>
      <c r="AB10972"/>
      <c r="AD10972"/>
      <c r="AE10972"/>
      <c r="AG10972"/>
      <c r="AH10972"/>
      <c r="AJ10972"/>
      <c r="AK10972"/>
      <c r="AM10972"/>
      <c r="AN10972"/>
      <c r="AP10972"/>
      <c r="AQ10972"/>
      <c r="AS10972"/>
      <c r="AT10972"/>
    </row>
    <row r="10973" spans="18:46">
      <c r="R10973"/>
      <c r="S10973"/>
      <c r="U10973"/>
      <c r="V10973"/>
      <c r="X10973"/>
      <c r="Y10973"/>
      <c r="AA10973"/>
      <c r="AB10973"/>
      <c r="AD10973"/>
      <c r="AE10973"/>
      <c r="AG10973"/>
      <c r="AH10973"/>
      <c r="AJ10973"/>
      <c r="AK10973"/>
      <c r="AM10973"/>
      <c r="AN10973"/>
      <c r="AP10973"/>
      <c r="AQ10973"/>
      <c r="AS10973"/>
      <c r="AT10973"/>
    </row>
    <row r="10974" spans="18:46">
      <c r="R10974"/>
      <c r="S10974"/>
      <c r="U10974"/>
      <c r="V10974"/>
      <c r="X10974"/>
      <c r="Y10974"/>
      <c r="AA10974"/>
      <c r="AB10974"/>
      <c r="AD10974"/>
      <c r="AE10974"/>
      <c r="AG10974"/>
      <c r="AH10974"/>
      <c r="AJ10974"/>
      <c r="AK10974"/>
      <c r="AM10974"/>
      <c r="AN10974"/>
      <c r="AP10974"/>
      <c r="AQ10974"/>
      <c r="AS10974"/>
      <c r="AT10974"/>
    </row>
    <row r="10975" spans="18:46">
      <c r="R10975"/>
      <c r="S10975"/>
      <c r="U10975"/>
      <c r="V10975"/>
      <c r="X10975"/>
      <c r="Y10975"/>
      <c r="AA10975"/>
      <c r="AB10975"/>
      <c r="AD10975"/>
      <c r="AE10975"/>
      <c r="AG10975"/>
      <c r="AH10975"/>
      <c r="AJ10975"/>
      <c r="AK10975"/>
      <c r="AM10975"/>
      <c r="AN10975"/>
      <c r="AP10975"/>
      <c r="AQ10975"/>
      <c r="AS10975"/>
      <c r="AT10975"/>
    </row>
    <row r="10976" spans="18:46">
      <c r="R10976"/>
      <c r="S10976"/>
      <c r="U10976"/>
      <c r="V10976"/>
      <c r="X10976"/>
      <c r="Y10976"/>
      <c r="AA10976"/>
      <c r="AB10976"/>
      <c r="AD10976"/>
      <c r="AE10976"/>
      <c r="AG10976"/>
      <c r="AH10976"/>
      <c r="AJ10976"/>
      <c r="AK10976"/>
      <c r="AM10976"/>
      <c r="AN10976"/>
      <c r="AP10976"/>
      <c r="AQ10976"/>
      <c r="AS10976"/>
      <c r="AT10976"/>
    </row>
    <row r="10977" spans="18:46">
      <c r="R10977"/>
      <c r="S10977"/>
      <c r="U10977"/>
      <c r="V10977"/>
      <c r="X10977"/>
      <c r="Y10977"/>
      <c r="AA10977"/>
      <c r="AB10977"/>
      <c r="AD10977"/>
      <c r="AE10977"/>
      <c r="AG10977"/>
      <c r="AH10977"/>
      <c r="AJ10977"/>
      <c r="AK10977"/>
      <c r="AM10977"/>
      <c r="AN10977"/>
      <c r="AP10977"/>
      <c r="AQ10977"/>
      <c r="AS10977"/>
      <c r="AT10977"/>
    </row>
    <row r="10978" spans="18:46">
      <c r="R10978"/>
      <c r="S10978"/>
      <c r="U10978"/>
      <c r="V10978"/>
      <c r="X10978"/>
      <c r="Y10978"/>
      <c r="AA10978"/>
      <c r="AB10978"/>
      <c r="AD10978"/>
      <c r="AE10978"/>
      <c r="AG10978"/>
      <c r="AH10978"/>
      <c r="AJ10978"/>
      <c r="AK10978"/>
      <c r="AM10978"/>
      <c r="AN10978"/>
      <c r="AP10978"/>
      <c r="AQ10978"/>
      <c r="AS10978"/>
      <c r="AT10978"/>
    </row>
    <row r="10979" spans="18:46">
      <c r="R10979"/>
      <c r="S10979"/>
      <c r="U10979"/>
      <c r="V10979"/>
      <c r="X10979"/>
      <c r="Y10979"/>
      <c r="AA10979"/>
      <c r="AB10979"/>
      <c r="AD10979"/>
      <c r="AE10979"/>
      <c r="AG10979"/>
      <c r="AH10979"/>
      <c r="AJ10979"/>
      <c r="AK10979"/>
      <c r="AM10979"/>
      <c r="AN10979"/>
      <c r="AP10979"/>
      <c r="AQ10979"/>
      <c r="AS10979"/>
      <c r="AT10979"/>
    </row>
    <row r="10980" spans="18:46">
      <c r="R10980"/>
      <c r="S10980"/>
      <c r="U10980"/>
      <c r="V10980"/>
      <c r="X10980"/>
      <c r="Y10980"/>
      <c r="AA10980"/>
      <c r="AB10980"/>
      <c r="AD10980"/>
      <c r="AE10980"/>
      <c r="AG10980"/>
      <c r="AH10980"/>
      <c r="AJ10980"/>
      <c r="AK10980"/>
      <c r="AM10980"/>
      <c r="AN10980"/>
      <c r="AP10980"/>
      <c r="AQ10980"/>
      <c r="AS10980"/>
      <c r="AT10980"/>
    </row>
    <row r="10981" spans="18:46">
      <c r="R10981"/>
      <c r="S10981"/>
      <c r="U10981"/>
      <c r="V10981"/>
      <c r="X10981"/>
      <c r="Y10981"/>
      <c r="AA10981"/>
      <c r="AB10981"/>
      <c r="AD10981"/>
      <c r="AE10981"/>
      <c r="AG10981"/>
      <c r="AH10981"/>
      <c r="AJ10981"/>
      <c r="AK10981"/>
      <c r="AM10981"/>
      <c r="AN10981"/>
      <c r="AP10981"/>
      <c r="AQ10981"/>
      <c r="AS10981"/>
      <c r="AT10981"/>
    </row>
    <row r="10982" spans="18:46">
      <c r="R10982"/>
      <c r="S10982"/>
      <c r="U10982"/>
      <c r="V10982"/>
      <c r="X10982"/>
      <c r="Y10982"/>
      <c r="AA10982"/>
      <c r="AB10982"/>
      <c r="AD10982"/>
      <c r="AE10982"/>
      <c r="AG10982"/>
      <c r="AH10982"/>
      <c r="AJ10982"/>
      <c r="AK10982"/>
      <c r="AM10982"/>
      <c r="AN10982"/>
      <c r="AP10982"/>
      <c r="AQ10982"/>
      <c r="AS10982"/>
      <c r="AT10982"/>
    </row>
    <row r="10983" spans="18:46">
      <c r="R10983"/>
      <c r="S10983"/>
      <c r="U10983"/>
      <c r="V10983"/>
      <c r="X10983"/>
      <c r="Y10983"/>
      <c r="AA10983"/>
      <c r="AB10983"/>
      <c r="AD10983"/>
      <c r="AE10983"/>
      <c r="AG10983"/>
      <c r="AH10983"/>
      <c r="AJ10983"/>
      <c r="AK10983"/>
      <c r="AM10983"/>
      <c r="AN10983"/>
      <c r="AP10983"/>
      <c r="AQ10983"/>
      <c r="AS10983"/>
      <c r="AT10983"/>
    </row>
    <row r="10984" spans="18:46">
      <c r="R10984"/>
      <c r="S10984"/>
      <c r="U10984"/>
      <c r="V10984"/>
      <c r="X10984"/>
      <c r="Y10984"/>
      <c r="AA10984"/>
      <c r="AB10984"/>
      <c r="AD10984"/>
      <c r="AE10984"/>
      <c r="AG10984"/>
      <c r="AH10984"/>
      <c r="AJ10984"/>
      <c r="AK10984"/>
      <c r="AM10984"/>
      <c r="AN10984"/>
      <c r="AP10984"/>
      <c r="AQ10984"/>
      <c r="AS10984"/>
      <c r="AT10984"/>
    </row>
    <row r="10985" spans="18:46">
      <c r="R10985"/>
      <c r="S10985"/>
      <c r="U10985"/>
      <c r="V10985"/>
      <c r="X10985"/>
      <c r="Y10985"/>
      <c r="AA10985"/>
      <c r="AB10985"/>
      <c r="AD10985"/>
      <c r="AE10985"/>
      <c r="AG10985"/>
      <c r="AH10985"/>
      <c r="AJ10985"/>
      <c r="AK10985"/>
      <c r="AM10985"/>
      <c r="AN10985"/>
      <c r="AP10985"/>
      <c r="AQ10985"/>
      <c r="AS10985"/>
      <c r="AT10985"/>
    </row>
    <row r="10986" spans="18:46">
      <c r="R10986"/>
      <c r="S10986"/>
      <c r="U10986"/>
      <c r="V10986"/>
      <c r="X10986"/>
      <c r="Y10986"/>
      <c r="AA10986"/>
      <c r="AB10986"/>
      <c r="AD10986"/>
      <c r="AE10986"/>
      <c r="AG10986"/>
      <c r="AH10986"/>
      <c r="AJ10986"/>
      <c r="AK10986"/>
      <c r="AM10986"/>
      <c r="AN10986"/>
      <c r="AP10986"/>
      <c r="AQ10986"/>
      <c r="AS10986"/>
      <c r="AT10986"/>
    </row>
    <row r="10987" spans="18:46">
      <c r="R10987"/>
      <c r="S10987"/>
      <c r="U10987"/>
      <c r="V10987"/>
      <c r="X10987"/>
      <c r="Y10987"/>
      <c r="AA10987"/>
      <c r="AB10987"/>
      <c r="AD10987"/>
      <c r="AE10987"/>
      <c r="AG10987"/>
      <c r="AH10987"/>
      <c r="AJ10987"/>
      <c r="AK10987"/>
      <c r="AM10987"/>
      <c r="AN10987"/>
      <c r="AP10987"/>
      <c r="AQ10987"/>
      <c r="AS10987"/>
      <c r="AT10987"/>
    </row>
    <row r="10988" spans="18:46">
      <c r="R10988"/>
      <c r="S10988"/>
      <c r="U10988"/>
      <c r="V10988"/>
      <c r="X10988"/>
      <c r="Y10988"/>
      <c r="AA10988"/>
      <c r="AB10988"/>
      <c r="AD10988"/>
      <c r="AE10988"/>
      <c r="AG10988"/>
      <c r="AH10988"/>
      <c r="AJ10988"/>
      <c r="AK10988"/>
      <c r="AM10988"/>
      <c r="AN10988"/>
      <c r="AP10988"/>
      <c r="AQ10988"/>
      <c r="AS10988"/>
      <c r="AT10988"/>
    </row>
    <row r="10989" spans="18:46">
      <c r="R10989"/>
      <c r="S10989"/>
      <c r="U10989"/>
      <c r="V10989"/>
      <c r="X10989"/>
      <c r="Y10989"/>
      <c r="AA10989"/>
      <c r="AB10989"/>
      <c r="AD10989"/>
      <c r="AE10989"/>
      <c r="AG10989"/>
      <c r="AH10989"/>
      <c r="AJ10989"/>
      <c r="AK10989"/>
      <c r="AM10989"/>
      <c r="AN10989"/>
      <c r="AP10989"/>
      <c r="AQ10989"/>
      <c r="AS10989"/>
      <c r="AT10989"/>
    </row>
    <row r="10990" spans="18:46">
      <c r="R10990"/>
      <c r="S10990"/>
      <c r="U10990"/>
      <c r="V10990"/>
      <c r="X10990"/>
      <c r="Y10990"/>
      <c r="AA10990"/>
      <c r="AB10990"/>
      <c r="AD10990"/>
      <c r="AE10990"/>
      <c r="AG10990"/>
      <c r="AH10990"/>
      <c r="AJ10990"/>
      <c r="AK10990"/>
      <c r="AM10990"/>
      <c r="AN10990"/>
      <c r="AP10990"/>
      <c r="AQ10990"/>
      <c r="AS10990"/>
      <c r="AT10990"/>
    </row>
    <row r="10991" spans="18:46">
      <c r="R10991"/>
      <c r="S10991"/>
      <c r="U10991"/>
      <c r="V10991"/>
      <c r="X10991"/>
      <c r="Y10991"/>
      <c r="AA10991"/>
      <c r="AB10991"/>
      <c r="AD10991"/>
      <c r="AE10991"/>
      <c r="AG10991"/>
      <c r="AH10991"/>
      <c r="AJ10991"/>
      <c r="AK10991"/>
      <c r="AM10991"/>
      <c r="AN10991"/>
      <c r="AP10991"/>
      <c r="AQ10991"/>
      <c r="AS10991"/>
      <c r="AT10991"/>
    </row>
    <row r="10992" spans="18:46">
      <c r="R10992"/>
      <c r="S10992"/>
      <c r="U10992"/>
      <c r="V10992"/>
      <c r="X10992"/>
      <c r="Y10992"/>
      <c r="AA10992"/>
      <c r="AB10992"/>
      <c r="AD10992"/>
      <c r="AE10992"/>
      <c r="AG10992"/>
      <c r="AH10992"/>
      <c r="AJ10992"/>
      <c r="AK10992"/>
      <c r="AM10992"/>
      <c r="AN10992"/>
      <c r="AP10992"/>
      <c r="AQ10992"/>
      <c r="AS10992"/>
      <c r="AT10992"/>
    </row>
    <row r="10993" spans="18:46">
      <c r="R10993"/>
      <c r="S10993"/>
      <c r="U10993"/>
      <c r="V10993"/>
      <c r="X10993"/>
      <c r="Y10993"/>
      <c r="AA10993"/>
      <c r="AB10993"/>
      <c r="AD10993"/>
      <c r="AE10993"/>
      <c r="AG10993"/>
      <c r="AH10993"/>
      <c r="AJ10993"/>
      <c r="AK10993"/>
      <c r="AM10993"/>
      <c r="AN10993"/>
      <c r="AP10993"/>
      <c r="AQ10993"/>
      <c r="AS10993"/>
      <c r="AT10993"/>
    </row>
    <row r="10994" spans="18:46">
      <c r="R10994"/>
      <c r="S10994"/>
      <c r="U10994"/>
      <c r="V10994"/>
      <c r="X10994"/>
      <c r="Y10994"/>
      <c r="AA10994"/>
      <c r="AB10994"/>
      <c r="AD10994"/>
      <c r="AE10994"/>
      <c r="AG10994"/>
      <c r="AH10994"/>
      <c r="AJ10994"/>
      <c r="AK10994"/>
      <c r="AM10994"/>
      <c r="AN10994"/>
      <c r="AP10994"/>
      <c r="AQ10994"/>
      <c r="AS10994"/>
      <c r="AT10994"/>
    </row>
    <row r="10995" spans="18:46">
      <c r="R10995"/>
      <c r="S10995"/>
      <c r="U10995"/>
      <c r="V10995"/>
      <c r="X10995"/>
      <c r="Y10995"/>
      <c r="AA10995"/>
      <c r="AB10995"/>
      <c r="AD10995"/>
      <c r="AE10995"/>
      <c r="AG10995"/>
      <c r="AH10995"/>
      <c r="AJ10995"/>
      <c r="AK10995"/>
      <c r="AM10995"/>
      <c r="AN10995"/>
      <c r="AP10995"/>
      <c r="AQ10995"/>
      <c r="AS10995"/>
      <c r="AT10995"/>
    </row>
    <row r="10996" spans="18:46">
      <c r="R10996"/>
      <c r="S10996"/>
      <c r="U10996"/>
      <c r="V10996"/>
      <c r="X10996"/>
      <c r="Y10996"/>
      <c r="AA10996"/>
      <c r="AB10996"/>
      <c r="AD10996"/>
      <c r="AE10996"/>
      <c r="AG10996"/>
      <c r="AH10996"/>
      <c r="AJ10996"/>
      <c r="AK10996"/>
      <c r="AM10996"/>
      <c r="AN10996"/>
      <c r="AP10996"/>
      <c r="AQ10996"/>
      <c r="AS10996"/>
      <c r="AT10996"/>
    </row>
    <row r="10997" spans="18:46">
      <c r="R10997"/>
      <c r="S10997"/>
      <c r="U10997"/>
      <c r="V10997"/>
      <c r="X10997"/>
      <c r="Y10997"/>
      <c r="AA10997"/>
      <c r="AB10997"/>
      <c r="AD10997"/>
      <c r="AE10997"/>
      <c r="AG10997"/>
      <c r="AH10997"/>
      <c r="AJ10997"/>
      <c r="AK10997"/>
      <c r="AM10997"/>
      <c r="AN10997"/>
      <c r="AP10997"/>
      <c r="AQ10997"/>
      <c r="AS10997"/>
      <c r="AT10997"/>
    </row>
    <row r="10998" spans="18:46">
      <c r="R10998"/>
      <c r="S10998"/>
      <c r="U10998"/>
      <c r="V10998"/>
      <c r="X10998"/>
      <c r="Y10998"/>
      <c r="AA10998"/>
      <c r="AB10998"/>
      <c r="AD10998"/>
      <c r="AE10998"/>
      <c r="AG10998"/>
      <c r="AH10998"/>
      <c r="AJ10998"/>
      <c r="AK10998"/>
      <c r="AM10998"/>
      <c r="AN10998"/>
      <c r="AP10998"/>
      <c r="AQ10998"/>
      <c r="AS10998"/>
      <c r="AT10998"/>
    </row>
    <row r="10999" spans="18:46">
      <c r="R10999"/>
      <c r="S10999"/>
      <c r="U10999"/>
      <c r="V10999"/>
      <c r="X10999"/>
      <c r="Y10999"/>
      <c r="AA10999"/>
      <c r="AB10999"/>
      <c r="AD10999"/>
      <c r="AE10999"/>
      <c r="AG10999"/>
      <c r="AH10999"/>
      <c r="AJ10999"/>
      <c r="AK10999"/>
      <c r="AM10999"/>
      <c r="AN10999"/>
      <c r="AP10999"/>
      <c r="AQ10999"/>
      <c r="AS10999"/>
      <c r="AT10999"/>
    </row>
    <row r="11000" spans="18:46">
      <c r="R11000"/>
      <c r="S11000"/>
      <c r="U11000"/>
      <c r="V11000"/>
      <c r="X11000"/>
      <c r="Y11000"/>
      <c r="AA11000"/>
      <c r="AB11000"/>
      <c r="AD11000"/>
      <c r="AE11000"/>
      <c r="AG11000"/>
      <c r="AH11000"/>
      <c r="AJ11000"/>
      <c r="AK11000"/>
      <c r="AM11000"/>
      <c r="AN11000"/>
      <c r="AP11000"/>
      <c r="AQ11000"/>
      <c r="AS11000"/>
      <c r="AT11000"/>
    </row>
    <row r="11001" spans="18:46">
      <c r="R11001"/>
      <c r="S11001"/>
      <c r="U11001"/>
      <c r="V11001"/>
      <c r="X11001"/>
      <c r="Y11001"/>
      <c r="AA11001"/>
      <c r="AB11001"/>
      <c r="AD11001"/>
      <c r="AE11001"/>
      <c r="AG11001"/>
      <c r="AH11001"/>
      <c r="AJ11001"/>
      <c r="AK11001"/>
      <c r="AM11001"/>
      <c r="AN11001"/>
      <c r="AP11001"/>
      <c r="AQ11001"/>
      <c r="AS11001"/>
      <c r="AT11001"/>
    </row>
    <row r="11002" spans="18:46">
      <c r="R11002"/>
      <c r="S11002"/>
      <c r="U11002"/>
      <c r="V11002"/>
      <c r="X11002"/>
      <c r="Y11002"/>
      <c r="AA11002"/>
      <c r="AB11002"/>
      <c r="AD11002"/>
      <c r="AE11002"/>
      <c r="AG11002"/>
      <c r="AH11002"/>
      <c r="AJ11002"/>
      <c r="AK11002"/>
      <c r="AM11002"/>
      <c r="AN11002"/>
      <c r="AP11002"/>
      <c r="AQ11002"/>
      <c r="AS11002"/>
      <c r="AT11002"/>
    </row>
    <row r="11003" spans="18:46">
      <c r="R11003"/>
      <c r="S11003"/>
      <c r="U11003"/>
      <c r="V11003"/>
      <c r="X11003"/>
      <c r="Y11003"/>
      <c r="AA11003"/>
      <c r="AB11003"/>
      <c r="AD11003"/>
      <c r="AE11003"/>
      <c r="AG11003"/>
      <c r="AH11003"/>
      <c r="AJ11003"/>
      <c r="AK11003"/>
      <c r="AM11003"/>
      <c r="AN11003"/>
      <c r="AP11003"/>
      <c r="AQ11003"/>
      <c r="AS11003"/>
      <c r="AT11003"/>
    </row>
    <row r="11004" spans="18:46">
      <c r="R11004"/>
      <c r="S11004"/>
      <c r="U11004"/>
      <c r="V11004"/>
      <c r="X11004"/>
      <c r="Y11004"/>
      <c r="AA11004"/>
      <c r="AB11004"/>
      <c r="AD11004"/>
      <c r="AE11004"/>
      <c r="AG11004"/>
      <c r="AH11004"/>
      <c r="AJ11004"/>
      <c r="AK11004"/>
      <c r="AM11004"/>
      <c r="AN11004"/>
      <c r="AP11004"/>
      <c r="AQ11004"/>
      <c r="AS11004"/>
      <c r="AT11004"/>
    </row>
    <row r="11005" spans="18:46">
      <c r="R11005"/>
      <c r="S11005"/>
      <c r="U11005"/>
      <c r="V11005"/>
      <c r="X11005"/>
      <c r="Y11005"/>
      <c r="AA11005"/>
      <c r="AB11005"/>
      <c r="AD11005"/>
      <c r="AE11005"/>
      <c r="AG11005"/>
      <c r="AH11005"/>
      <c r="AJ11005"/>
      <c r="AK11005"/>
      <c r="AM11005"/>
      <c r="AN11005"/>
      <c r="AP11005"/>
      <c r="AQ11005"/>
      <c r="AS11005"/>
      <c r="AT11005"/>
    </row>
    <row r="11006" spans="18:46">
      <c r="R11006"/>
      <c r="S11006"/>
      <c r="U11006"/>
      <c r="V11006"/>
      <c r="X11006"/>
      <c r="Y11006"/>
      <c r="AA11006"/>
      <c r="AB11006"/>
      <c r="AD11006"/>
      <c r="AE11006"/>
      <c r="AG11006"/>
      <c r="AH11006"/>
      <c r="AJ11006"/>
      <c r="AK11006"/>
      <c r="AM11006"/>
      <c r="AN11006"/>
      <c r="AP11006"/>
      <c r="AQ11006"/>
      <c r="AS11006"/>
      <c r="AT11006"/>
    </row>
    <row r="11007" spans="18:46">
      <c r="R11007"/>
      <c r="S11007"/>
      <c r="U11007"/>
      <c r="V11007"/>
      <c r="X11007"/>
      <c r="Y11007"/>
      <c r="AA11007"/>
      <c r="AB11007"/>
      <c r="AD11007"/>
      <c r="AE11007"/>
      <c r="AG11007"/>
      <c r="AH11007"/>
      <c r="AJ11007"/>
      <c r="AK11007"/>
      <c r="AM11007"/>
      <c r="AN11007"/>
      <c r="AP11007"/>
      <c r="AQ11007"/>
      <c r="AS11007"/>
      <c r="AT11007"/>
    </row>
    <row r="11008" spans="18:46">
      <c r="R11008"/>
      <c r="S11008"/>
      <c r="U11008"/>
      <c r="V11008"/>
      <c r="X11008"/>
      <c r="Y11008"/>
      <c r="AA11008"/>
      <c r="AB11008"/>
      <c r="AD11008"/>
      <c r="AE11008"/>
      <c r="AG11008"/>
      <c r="AH11008"/>
      <c r="AJ11008"/>
      <c r="AK11008"/>
      <c r="AM11008"/>
      <c r="AN11008"/>
      <c r="AP11008"/>
      <c r="AQ11008"/>
      <c r="AS11008"/>
      <c r="AT11008"/>
    </row>
    <row r="11009" spans="18:46">
      <c r="R11009"/>
      <c r="S11009"/>
      <c r="U11009"/>
      <c r="V11009"/>
      <c r="X11009"/>
      <c r="Y11009"/>
      <c r="AA11009"/>
      <c r="AB11009"/>
      <c r="AD11009"/>
      <c r="AE11009"/>
      <c r="AG11009"/>
      <c r="AH11009"/>
      <c r="AJ11009"/>
      <c r="AK11009"/>
      <c r="AM11009"/>
      <c r="AN11009"/>
      <c r="AP11009"/>
      <c r="AQ11009"/>
      <c r="AS11009"/>
      <c r="AT11009"/>
    </row>
    <row r="11010" spans="18:46">
      <c r="R11010"/>
      <c r="S11010"/>
      <c r="U11010"/>
      <c r="V11010"/>
      <c r="X11010"/>
      <c r="Y11010"/>
      <c r="AA11010"/>
      <c r="AB11010"/>
      <c r="AD11010"/>
      <c r="AE11010"/>
      <c r="AG11010"/>
      <c r="AH11010"/>
      <c r="AJ11010"/>
      <c r="AK11010"/>
      <c r="AM11010"/>
      <c r="AN11010"/>
      <c r="AP11010"/>
      <c r="AQ11010"/>
      <c r="AS11010"/>
      <c r="AT11010"/>
    </row>
    <row r="11011" spans="18:46">
      <c r="R11011"/>
      <c r="S11011"/>
      <c r="U11011"/>
      <c r="V11011"/>
      <c r="X11011"/>
      <c r="Y11011"/>
      <c r="AA11011"/>
      <c r="AB11011"/>
      <c r="AD11011"/>
      <c r="AE11011"/>
      <c r="AG11011"/>
      <c r="AH11011"/>
      <c r="AJ11011"/>
      <c r="AK11011"/>
      <c r="AM11011"/>
      <c r="AN11011"/>
      <c r="AP11011"/>
      <c r="AQ11011"/>
      <c r="AS11011"/>
      <c r="AT11011"/>
    </row>
    <row r="11012" spans="18:46">
      <c r="R11012"/>
      <c r="S11012"/>
      <c r="U11012"/>
      <c r="V11012"/>
      <c r="X11012"/>
      <c r="Y11012"/>
      <c r="AA11012"/>
      <c r="AB11012"/>
      <c r="AD11012"/>
      <c r="AE11012"/>
      <c r="AG11012"/>
      <c r="AH11012"/>
      <c r="AJ11012"/>
      <c r="AK11012"/>
      <c r="AM11012"/>
      <c r="AN11012"/>
      <c r="AP11012"/>
      <c r="AQ11012"/>
      <c r="AS11012"/>
      <c r="AT11012"/>
    </row>
    <row r="11013" spans="18:46">
      <c r="R11013"/>
      <c r="S11013"/>
      <c r="U11013"/>
      <c r="V11013"/>
      <c r="X11013"/>
      <c r="Y11013"/>
      <c r="AA11013"/>
      <c r="AB11013"/>
      <c r="AD11013"/>
      <c r="AE11013"/>
      <c r="AG11013"/>
      <c r="AH11013"/>
      <c r="AJ11013"/>
      <c r="AK11013"/>
      <c r="AM11013"/>
      <c r="AN11013"/>
      <c r="AP11013"/>
      <c r="AQ11013"/>
      <c r="AS11013"/>
      <c r="AT11013"/>
    </row>
    <row r="11014" spans="18:46">
      <c r="R11014"/>
      <c r="S11014"/>
      <c r="U11014"/>
      <c r="V11014"/>
      <c r="X11014"/>
      <c r="Y11014"/>
      <c r="AA11014"/>
      <c r="AB11014"/>
      <c r="AD11014"/>
      <c r="AE11014"/>
      <c r="AG11014"/>
      <c r="AH11014"/>
      <c r="AJ11014"/>
      <c r="AK11014"/>
      <c r="AM11014"/>
      <c r="AN11014"/>
      <c r="AP11014"/>
      <c r="AQ11014"/>
      <c r="AS11014"/>
      <c r="AT11014"/>
    </row>
    <row r="11015" spans="18:46">
      <c r="R11015"/>
      <c r="S11015"/>
      <c r="U11015"/>
      <c r="V11015"/>
      <c r="X11015"/>
      <c r="Y11015"/>
      <c r="AA11015"/>
      <c r="AB11015"/>
      <c r="AD11015"/>
      <c r="AE11015"/>
      <c r="AG11015"/>
      <c r="AH11015"/>
      <c r="AJ11015"/>
      <c r="AK11015"/>
      <c r="AM11015"/>
      <c r="AN11015"/>
      <c r="AP11015"/>
      <c r="AQ11015"/>
      <c r="AS11015"/>
      <c r="AT11015"/>
    </row>
    <row r="11016" spans="18:46">
      <c r="R11016"/>
      <c r="S11016"/>
      <c r="U11016"/>
      <c r="V11016"/>
      <c r="X11016"/>
      <c r="Y11016"/>
      <c r="AA11016"/>
      <c r="AB11016"/>
      <c r="AD11016"/>
      <c r="AE11016"/>
      <c r="AG11016"/>
      <c r="AH11016"/>
      <c r="AJ11016"/>
      <c r="AK11016"/>
      <c r="AM11016"/>
      <c r="AN11016"/>
      <c r="AP11016"/>
      <c r="AQ11016"/>
      <c r="AS11016"/>
      <c r="AT11016"/>
    </row>
    <row r="11017" spans="18:46">
      <c r="R11017"/>
      <c r="S11017"/>
      <c r="U11017"/>
      <c r="V11017"/>
      <c r="X11017"/>
      <c r="Y11017"/>
      <c r="AA11017"/>
      <c r="AB11017"/>
      <c r="AD11017"/>
      <c r="AE11017"/>
      <c r="AG11017"/>
      <c r="AH11017"/>
      <c r="AJ11017"/>
      <c r="AK11017"/>
      <c r="AM11017"/>
      <c r="AN11017"/>
      <c r="AP11017"/>
      <c r="AQ11017"/>
      <c r="AS11017"/>
      <c r="AT11017"/>
    </row>
    <row r="11018" spans="18:46">
      <c r="R11018"/>
      <c r="S11018"/>
      <c r="U11018"/>
      <c r="V11018"/>
      <c r="X11018"/>
      <c r="Y11018"/>
      <c r="AA11018"/>
      <c r="AB11018"/>
      <c r="AD11018"/>
      <c r="AE11018"/>
      <c r="AG11018"/>
      <c r="AH11018"/>
      <c r="AJ11018"/>
      <c r="AK11018"/>
      <c r="AM11018"/>
      <c r="AN11018"/>
      <c r="AP11018"/>
      <c r="AQ11018"/>
      <c r="AS11018"/>
      <c r="AT11018"/>
    </row>
    <row r="11019" spans="18:46">
      <c r="R11019"/>
      <c r="S11019"/>
      <c r="U11019"/>
      <c r="V11019"/>
      <c r="X11019"/>
      <c r="Y11019"/>
      <c r="AA11019"/>
      <c r="AB11019"/>
      <c r="AD11019"/>
      <c r="AE11019"/>
      <c r="AG11019"/>
      <c r="AH11019"/>
      <c r="AJ11019"/>
      <c r="AK11019"/>
      <c r="AM11019"/>
      <c r="AN11019"/>
      <c r="AP11019"/>
      <c r="AQ11019"/>
      <c r="AS11019"/>
      <c r="AT11019"/>
    </row>
    <row r="11020" spans="18:46">
      <c r="R11020"/>
      <c r="S11020"/>
      <c r="U11020"/>
      <c r="V11020"/>
      <c r="X11020"/>
      <c r="Y11020"/>
      <c r="AA11020"/>
      <c r="AB11020"/>
      <c r="AD11020"/>
      <c r="AE11020"/>
      <c r="AG11020"/>
      <c r="AH11020"/>
      <c r="AJ11020"/>
      <c r="AK11020"/>
      <c r="AM11020"/>
      <c r="AN11020"/>
      <c r="AP11020"/>
      <c r="AQ11020"/>
      <c r="AS11020"/>
      <c r="AT11020"/>
    </row>
    <row r="11021" spans="18:46">
      <c r="R11021"/>
      <c r="S11021"/>
      <c r="U11021"/>
      <c r="V11021"/>
      <c r="X11021"/>
      <c r="Y11021"/>
      <c r="AA11021"/>
      <c r="AB11021"/>
      <c r="AD11021"/>
      <c r="AE11021"/>
      <c r="AG11021"/>
      <c r="AH11021"/>
      <c r="AJ11021"/>
      <c r="AK11021"/>
      <c r="AM11021"/>
      <c r="AN11021"/>
      <c r="AP11021"/>
      <c r="AQ11021"/>
      <c r="AS11021"/>
      <c r="AT11021"/>
    </row>
    <row r="11022" spans="18:46">
      <c r="R11022"/>
      <c r="S11022"/>
      <c r="U11022"/>
      <c r="V11022"/>
      <c r="X11022"/>
      <c r="Y11022"/>
      <c r="AA11022"/>
      <c r="AB11022"/>
      <c r="AD11022"/>
      <c r="AE11022"/>
      <c r="AG11022"/>
      <c r="AH11022"/>
      <c r="AJ11022"/>
      <c r="AK11022"/>
      <c r="AM11022"/>
      <c r="AN11022"/>
      <c r="AP11022"/>
      <c r="AQ11022"/>
      <c r="AS11022"/>
      <c r="AT11022"/>
    </row>
    <row r="11023" spans="18:46">
      <c r="R11023"/>
      <c r="S11023"/>
      <c r="U11023"/>
      <c r="V11023"/>
      <c r="X11023"/>
      <c r="Y11023"/>
      <c r="AA11023"/>
      <c r="AB11023"/>
      <c r="AD11023"/>
      <c r="AE11023"/>
      <c r="AG11023"/>
      <c r="AH11023"/>
      <c r="AJ11023"/>
      <c r="AK11023"/>
      <c r="AM11023"/>
      <c r="AN11023"/>
      <c r="AP11023"/>
      <c r="AQ11023"/>
      <c r="AS11023"/>
      <c r="AT11023"/>
    </row>
    <row r="11024" spans="18:46">
      <c r="R11024"/>
      <c r="S11024"/>
      <c r="U11024"/>
      <c r="V11024"/>
      <c r="X11024"/>
      <c r="Y11024"/>
      <c r="AA11024"/>
      <c r="AB11024"/>
      <c r="AD11024"/>
      <c r="AE11024"/>
      <c r="AG11024"/>
      <c r="AH11024"/>
      <c r="AJ11024"/>
      <c r="AK11024"/>
      <c r="AM11024"/>
      <c r="AN11024"/>
      <c r="AP11024"/>
      <c r="AQ11024"/>
      <c r="AS11024"/>
      <c r="AT11024"/>
    </row>
    <row r="11025" spans="18:46">
      <c r="R11025"/>
      <c r="S11025"/>
      <c r="U11025"/>
      <c r="V11025"/>
      <c r="X11025"/>
      <c r="Y11025"/>
      <c r="AA11025"/>
      <c r="AB11025"/>
      <c r="AD11025"/>
      <c r="AE11025"/>
      <c r="AG11025"/>
      <c r="AH11025"/>
      <c r="AJ11025"/>
      <c r="AK11025"/>
      <c r="AM11025"/>
      <c r="AN11025"/>
      <c r="AP11025"/>
      <c r="AQ11025"/>
      <c r="AS11025"/>
      <c r="AT11025"/>
    </row>
    <row r="11026" spans="18:46">
      <c r="R11026"/>
      <c r="S11026"/>
      <c r="U11026"/>
      <c r="V11026"/>
      <c r="X11026"/>
      <c r="Y11026"/>
      <c r="AA11026"/>
      <c r="AB11026"/>
      <c r="AD11026"/>
      <c r="AE11026"/>
      <c r="AG11026"/>
      <c r="AH11026"/>
      <c r="AJ11026"/>
      <c r="AK11026"/>
      <c r="AM11026"/>
      <c r="AN11026"/>
      <c r="AP11026"/>
      <c r="AQ11026"/>
      <c r="AS11026"/>
      <c r="AT11026"/>
    </row>
    <row r="11027" spans="18:46">
      <c r="R11027"/>
      <c r="S11027"/>
      <c r="U11027"/>
      <c r="V11027"/>
      <c r="X11027"/>
      <c r="Y11027"/>
      <c r="AA11027"/>
      <c r="AB11027"/>
      <c r="AD11027"/>
      <c r="AE11027"/>
      <c r="AG11027"/>
      <c r="AH11027"/>
      <c r="AJ11027"/>
      <c r="AK11027"/>
      <c r="AM11027"/>
      <c r="AN11027"/>
      <c r="AP11027"/>
      <c r="AQ11027"/>
      <c r="AS11027"/>
      <c r="AT11027"/>
    </row>
    <row r="11028" spans="18:46">
      <c r="R11028"/>
      <c r="S11028"/>
      <c r="U11028"/>
      <c r="V11028"/>
      <c r="X11028"/>
      <c r="Y11028"/>
      <c r="AA11028"/>
      <c r="AB11028"/>
      <c r="AD11028"/>
      <c r="AE11028"/>
      <c r="AG11028"/>
      <c r="AH11028"/>
      <c r="AJ11028"/>
      <c r="AK11028"/>
      <c r="AM11028"/>
      <c r="AN11028"/>
      <c r="AP11028"/>
      <c r="AQ11028"/>
      <c r="AS11028"/>
      <c r="AT11028"/>
    </row>
    <row r="11029" spans="18:46">
      <c r="R11029"/>
      <c r="S11029"/>
      <c r="U11029"/>
      <c r="V11029"/>
      <c r="X11029"/>
      <c r="Y11029"/>
      <c r="AA11029"/>
      <c r="AB11029"/>
      <c r="AD11029"/>
      <c r="AE11029"/>
      <c r="AG11029"/>
      <c r="AH11029"/>
      <c r="AJ11029"/>
      <c r="AK11029"/>
      <c r="AM11029"/>
      <c r="AN11029"/>
      <c r="AP11029"/>
      <c r="AQ11029"/>
      <c r="AS11029"/>
      <c r="AT11029"/>
    </row>
    <row r="11030" spans="18:46">
      <c r="R11030"/>
      <c r="S11030"/>
      <c r="U11030"/>
      <c r="V11030"/>
      <c r="X11030"/>
      <c r="Y11030"/>
      <c r="AA11030"/>
      <c r="AB11030"/>
      <c r="AD11030"/>
      <c r="AE11030"/>
      <c r="AG11030"/>
      <c r="AH11030"/>
      <c r="AJ11030"/>
      <c r="AK11030"/>
      <c r="AM11030"/>
      <c r="AN11030"/>
      <c r="AP11030"/>
      <c r="AQ11030"/>
      <c r="AS11030"/>
      <c r="AT11030"/>
    </row>
    <row r="11031" spans="18:46">
      <c r="R11031"/>
      <c r="S11031"/>
      <c r="U11031"/>
      <c r="V11031"/>
      <c r="X11031"/>
      <c r="Y11031"/>
      <c r="AA11031"/>
      <c r="AB11031"/>
      <c r="AD11031"/>
      <c r="AE11031"/>
      <c r="AG11031"/>
      <c r="AH11031"/>
      <c r="AJ11031"/>
      <c r="AK11031"/>
      <c r="AM11031"/>
      <c r="AN11031"/>
      <c r="AP11031"/>
      <c r="AQ11031"/>
      <c r="AS11031"/>
      <c r="AT11031"/>
    </row>
    <row r="11032" spans="18:46">
      <c r="R11032"/>
      <c r="S11032"/>
      <c r="U11032"/>
      <c r="V11032"/>
      <c r="X11032"/>
      <c r="Y11032"/>
      <c r="AA11032"/>
      <c r="AB11032"/>
      <c r="AD11032"/>
      <c r="AE11032"/>
      <c r="AG11032"/>
      <c r="AH11032"/>
      <c r="AJ11032"/>
      <c r="AK11032"/>
      <c r="AM11032"/>
      <c r="AN11032"/>
      <c r="AP11032"/>
      <c r="AQ11032"/>
      <c r="AS11032"/>
      <c r="AT11032"/>
    </row>
    <row r="11033" spans="18:46">
      <c r="R11033"/>
      <c r="S11033"/>
      <c r="U11033"/>
      <c r="V11033"/>
      <c r="X11033"/>
      <c r="Y11033"/>
      <c r="AA11033"/>
      <c r="AB11033"/>
      <c r="AD11033"/>
      <c r="AE11033"/>
      <c r="AG11033"/>
      <c r="AH11033"/>
      <c r="AJ11033"/>
      <c r="AK11033"/>
      <c r="AM11033"/>
      <c r="AN11033"/>
      <c r="AP11033"/>
      <c r="AQ11033"/>
      <c r="AS11033"/>
      <c r="AT11033"/>
    </row>
    <row r="11034" spans="18:46">
      <c r="R11034"/>
      <c r="S11034"/>
      <c r="U11034"/>
      <c r="V11034"/>
      <c r="X11034"/>
      <c r="Y11034"/>
      <c r="AA11034"/>
      <c r="AB11034"/>
      <c r="AD11034"/>
      <c r="AE11034"/>
      <c r="AG11034"/>
      <c r="AH11034"/>
      <c r="AJ11034"/>
      <c r="AK11034"/>
      <c r="AM11034"/>
      <c r="AN11034"/>
      <c r="AP11034"/>
      <c r="AQ11034"/>
      <c r="AS11034"/>
      <c r="AT11034"/>
    </row>
    <row r="11035" spans="18:46">
      <c r="R11035"/>
      <c r="S11035"/>
      <c r="U11035"/>
      <c r="V11035"/>
      <c r="X11035"/>
      <c r="Y11035"/>
      <c r="AA11035"/>
      <c r="AB11035"/>
      <c r="AD11035"/>
      <c r="AE11035"/>
      <c r="AG11035"/>
      <c r="AH11035"/>
      <c r="AJ11035"/>
      <c r="AK11035"/>
      <c r="AM11035"/>
      <c r="AN11035"/>
      <c r="AP11035"/>
      <c r="AQ11035"/>
      <c r="AS11035"/>
      <c r="AT11035"/>
    </row>
    <row r="11036" spans="18:46">
      <c r="R11036"/>
      <c r="S11036"/>
      <c r="U11036"/>
      <c r="V11036"/>
      <c r="X11036"/>
      <c r="Y11036"/>
      <c r="AA11036"/>
      <c r="AB11036"/>
      <c r="AD11036"/>
      <c r="AE11036"/>
      <c r="AG11036"/>
      <c r="AH11036"/>
      <c r="AJ11036"/>
      <c r="AK11036"/>
      <c r="AM11036"/>
      <c r="AN11036"/>
      <c r="AP11036"/>
      <c r="AQ11036"/>
      <c r="AS11036"/>
      <c r="AT11036"/>
    </row>
    <row r="11037" spans="18:46">
      <c r="R11037"/>
      <c r="S11037"/>
      <c r="U11037"/>
      <c r="V11037"/>
      <c r="X11037"/>
      <c r="Y11037"/>
      <c r="AA11037"/>
      <c r="AB11037"/>
      <c r="AD11037"/>
      <c r="AE11037"/>
      <c r="AG11037"/>
      <c r="AH11037"/>
      <c r="AJ11037"/>
      <c r="AK11037"/>
      <c r="AM11037"/>
      <c r="AN11037"/>
      <c r="AP11037"/>
      <c r="AQ11037"/>
      <c r="AS11037"/>
      <c r="AT11037"/>
    </row>
    <row r="11038" spans="18:46">
      <c r="R11038"/>
      <c r="S11038"/>
      <c r="U11038"/>
      <c r="V11038"/>
      <c r="X11038"/>
      <c r="Y11038"/>
      <c r="AA11038"/>
      <c r="AB11038"/>
      <c r="AD11038"/>
      <c r="AE11038"/>
      <c r="AG11038"/>
      <c r="AH11038"/>
      <c r="AJ11038"/>
      <c r="AK11038"/>
      <c r="AM11038"/>
      <c r="AN11038"/>
      <c r="AP11038"/>
      <c r="AQ11038"/>
      <c r="AS11038"/>
      <c r="AT11038"/>
    </row>
    <row r="11039" spans="18:46">
      <c r="R11039"/>
      <c r="S11039"/>
      <c r="U11039"/>
      <c r="V11039"/>
      <c r="X11039"/>
      <c r="Y11039"/>
      <c r="AA11039"/>
      <c r="AB11039"/>
      <c r="AD11039"/>
      <c r="AE11039"/>
      <c r="AG11039"/>
      <c r="AH11039"/>
      <c r="AJ11039"/>
      <c r="AK11039"/>
      <c r="AM11039"/>
      <c r="AN11039"/>
      <c r="AP11039"/>
      <c r="AQ11039"/>
      <c r="AS11039"/>
      <c r="AT11039"/>
    </row>
    <row r="11040" spans="18:46">
      <c r="R11040"/>
      <c r="S11040"/>
      <c r="U11040"/>
      <c r="V11040"/>
      <c r="X11040"/>
      <c r="Y11040"/>
      <c r="AA11040"/>
      <c r="AB11040"/>
      <c r="AD11040"/>
      <c r="AE11040"/>
      <c r="AG11040"/>
      <c r="AH11040"/>
      <c r="AJ11040"/>
      <c r="AK11040"/>
      <c r="AM11040"/>
      <c r="AN11040"/>
      <c r="AP11040"/>
      <c r="AQ11040"/>
      <c r="AS11040"/>
      <c r="AT11040"/>
    </row>
    <row r="11041" spans="18:46">
      <c r="R11041"/>
      <c r="S11041"/>
      <c r="U11041"/>
      <c r="V11041"/>
      <c r="X11041"/>
      <c r="Y11041"/>
      <c r="AA11041"/>
      <c r="AB11041"/>
      <c r="AD11041"/>
      <c r="AE11041"/>
      <c r="AG11041"/>
      <c r="AH11041"/>
      <c r="AJ11041"/>
      <c r="AK11041"/>
      <c r="AM11041"/>
      <c r="AN11041"/>
      <c r="AP11041"/>
      <c r="AQ11041"/>
      <c r="AS11041"/>
      <c r="AT11041"/>
    </row>
    <row r="11042" spans="18:46">
      <c r="R11042"/>
      <c r="S11042"/>
      <c r="U11042"/>
      <c r="V11042"/>
      <c r="X11042"/>
      <c r="Y11042"/>
      <c r="AA11042"/>
      <c r="AB11042"/>
      <c r="AD11042"/>
      <c r="AE11042"/>
      <c r="AG11042"/>
      <c r="AH11042"/>
      <c r="AJ11042"/>
      <c r="AK11042"/>
      <c r="AM11042"/>
      <c r="AN11042"/>
      <c r="AP11042"/>
      <c r="AQ11042"/>
      <c r="AS11042"/>
      <c r="AT11042"/>
    </row>
    <row r="11043" spans="18:46">
      <c r="R11043"/>
      <c r="S11043"/>
      <c r="U11043"/>
      <c r="V11043"/>
      <c r="X11043"/>
      <c r="Y11043"/>
      <c r="AA11043"/>
      <c r="AB11043"/>
      <c r="AD11043"/>
      <c r="AE11043"/>
      <c r="AG11043"/>
      <c r="AH11043"/>
      <c r="AJ11043"/>
      <c r="AK11043"/>
      <c r="AM11043"/>
      <c r="AN11043"/>
      <c r="AP11043"/>
      <c r="AQ11043"/>
      <c r="AS11043"/>
      <c r="AT11043"/>
    </row>
    <row r="11044" spans="18:46">
      <c r="R11044"/>
      <c r="S11044"/>
      <c r="U11044"/>
      <c r="V11044"/>
      <c r="X11044"/>
      <c r="Y11044"/>
      <c r="AA11044"/>
      <c r="AB11044"/>
      <c r="AD11044"/>
      <c r="AE11044"/>
      <c r="AG11044"/>
      <c r="AH11044"/>
      <c r="AJ11044"/>
      <c r="AK11044"/>
      <c r="AM11044"/>
      <c r="AN11044"/>
      <c r="AP11044"/>
      <c r="AQ11044"/>
      <c r="AS11044"/>
      <c r="AT11044"/>
    </row>
    <row r="11045" spans="18:46">
      <c r="R11045"/>
      <c r="S11045"/>
      <c r="U11045"/>
      <c r="V11045"/>
      <c r="X11045"/>
      <c r="Y11045"/>
      <c r="AA11045"/>
      <c r="AB11045"/>
      <c r="AD11045"/>
      <c r="AE11045"/>
      <c r="AG11045"/>
      <c r="AH11045"/>
      <c r="AJ11045"/>
      <c r="AK11045"/>
      <c r="AM11045"/>
      <c r="AN11045"/>
      <c r="AP11045"/>
      <c r="AQ11045"/>
      <c r="AS11045"/>
      <c r="AT11045"/>
    </row>
    <row r="11046" spans="18:46">
      <c r="R11046"/>
      <c r="S11046"/>
      <c r="U11046"/>
      <c r="V11046"/>
      <c r="X11046"/>
      <c r="Y11046"/>
      <c r="AA11046"/>
      <c r="AB11046"/>
      <c r="AD11046"/>
      <c r="AE11046"/>
      <c r="AG11046"/>
      <c r="AH11046"/>
      <c r="AJ11046"/>
      <c r="AK11046"/>
      <c r="AM11046"/>
      <c r="AN11046"/>
      <c r="AP11046"/>
      <c r="AQ11046"/>
      <c r="AS11046"/>
      <c r="AT11046"/>
    </row>
    <row r="11047" spans="18:46">
      <c r="R11047"/>
      <c r="S11047"/>
      <c r="U11047"/>
      <c r="V11047"/>
      <c r="X11047"/>
      <c r="Y11047"/>
      <c r="AA11047"/>
      <c r="AB11047"/>
      <c r="AD11047"/>
      <c r="AE11047"/>
      <c r="AG11047"/>
      <c r="AH11047"/>
      <c r="AJ11047"/>
      <c r="AK11047"/>
      <c r="AM11047"/>
      <c r="AN11047"/>
      <c r="AP11047"/>
      <c r="AQ11047"/>
      <c r="AS11047"/>
      <c r="AT11047"/>
    </row>
    <row r="11048" spans="18:46">
      <c r="R11048"/>
      <c r="S11048"/>
      <c r="U11048"/>
      <c r="V11048"/>
      <c r="X11048"/>
      <c r="Y11048"/>
      <c r="AA11048"/>
      <c r="AB11048"/>
      <c r="AD11048"/>
      <c r="AE11048"/>
      <c r="AG11048"/>
      <c r="AH11048"/>
      <c r="AJ11048"/>
      <c r="AK11048"/>
      <c r="AM11048"/>
      <c r="AN11048"/>
      <c r="AP11048"/>
      <c r="AQ11048"/>
      <c r="AS11048"/>
      <c r="AT11048"/>
    </row>
    <row r="11049" spans="18:46">
      <c r="R11049"/>
      <c r="S11049"/>
      <c r="U11049"/>
      <c r="V11049"/>
      <c r="X11049"/>
      <c r="Y11049"/>
      <c r="AA11049"/>
      <c r="AB11049"/>
      <c r="AD11049"/>
      <c r="AE11049"/>
      <c r="AG11049"/>
      <c r="AH11049"/>
      <c r="AJ11049"/>
      <c r="AK11049"/>
      <c r="AM11049"/>
      <c r="AN11049"/>
      <c r="AP11049"/>
      <c r="AQ11049"/>
      <c r="AS11049"/>
      <c r="AT11049"/>
    </row>
    <row r="11050" spans="18:46">
      <c r="R11050"/>
      <c r="S11050"/>
      <c r="U11050"/>
      <c r="V11050"/>
      <c r="X11050"/>
      <c r="Y11050"/>
      <c r="AA11050"/>
      <c r="AB11050"/>
      <c r="AD11050"/>
      <c r="AE11050"/>
      <c r="AG11050"/>
      <c r="AH11050"/>
      <c r="AJ11050"/>
      <c r="AK11050"/>
      <c r="AM11050"/>
      <c r="AN11050"/>
      <c r="AP11050"/>
      <c r="AQ11050"/>
      <c r="AS11050"/>
      <c r="AT11050"/>
    </row>
    <row r="11051" spans="18:46">
      <c r="R11051"/>
      <c r="S11051"/>
      <c r="U11051"/>
      <c r="V11051"/>
      <c r="X11051"/>
      <c r="Y11051"/>
      <c r="AA11051"/>
      <c r="AB11051"/>
      <c r="AD11051"/>
      <c r="AE11051"/>
      <c r="AG11051"/>
      <c r="AH11051"/>
      <c r="AJ11051"/>
      <c r="AK11051"/>
      <c r="AM11051"/>
      <c r="AN11051"/>
      <c r="AP11051"/>
      <c r="AQ11051"/>
      <c r="AS11051"/>
      <c r="AT11051"/>
    </row>
    <row r="11052" spans="18:46">
      <c r="R11052"/>
      <c r="S11052"/>
      <c r="U11052"/>
      <c r="V11052"/>
      <c r="X11052"/>
      <c r="Y11052"/>
      <c r="AA11052"/>
      <c r="AB11052"/>
      <c r="AD11052"/>
      <c r="AE11052"/>
      <c r="AG11052"/>
      <c r="AH11052"/>
      <c r="AJ11052"/>
      <c r="AK11052"/>
      <c r="AM11052"/>
      <c r="AN11052"/>
      <c r="AP11052"/>
      <c r="AQ11052"/>
      <c r="AS11052"/>
      <c r="AT11052"/>
    </row>
    <row r="11053" spans="18:46">
      <c r="R11053"/>
      <c r="S11053"/>
      <c r="U11053"/>
      <c r="V11053"/>
      <c r="X11053"/>
      <c r="Y11053"/>
      <c r="AA11053"/>
      <c r="AB11053"/>
      <c r="AD11053"/>
      <c r="AE11053"/>
      <c r="AG11053"/>
      <c r="AH11053"/>
      <c r="AJ11053"/>
      <c r="AK11053"/>
      <c r="AM11053"/>
      <c r="AN11053"/>
      <c r="AP11053"/>
      <c r="AQ11053"/>
      <c r="AS11053"/>
      <c r="AT11053"/>
    </row>
    <row r="11054" spans="18:46">
      <c r="R11054"/>
      <c r="S11054"/>
      <c r="U11054"/>
      <c r="V11054"/>
      <c r="X11054"/>
      <c r="Y11054"/>
      <c r="AA11054"/>
      <c r="AB11054"/>
      <c r="AD11054"/>
      <c r="AE11054"/>
      <c r="AG11054"/>
      <c r="AH11054"/>
      <c r="AJ11054"/>
      <c r="AK11054"/>
      <c r="AM11054"/>
      <c r="AN11054"/>
      <c r="AP11054"/>
      <c r="AQ11054"/>
      <c r="AS11054"/>
      <c r="AT11054"/>
    </row>
    <row r="11055" spans="18:46">
      <c r="R11055"/>
      <c r="S11055"/>
      <c r="U11055"/>
      <c r="V11055"/>
      <c r="X11055"/>
      <c r="Y11055"/>
      <c r="AA11055"/>
      <c r="AB11055"/>
      <c r="AD11055"/>
      <c r="AE11055"/>
      <c r="AG11055"/>
      <c r="AH11055"/>
      <c r="AJ11055"/>
      <c r="AK11055"/>
      <c r="AM11055"/>
      <c r="AN11055"/>
      <c r="AP11055"/>
      <c r="AQ11055"/>
      <c r="AS11055"/>
      <c r="AT11055"/>
    </row>
    <row r="11056" spans="18:46">
      <c r="R11056"/>
      <c r="S11056"/>
      <c r="U11056"/>
      <c r="V11056"/>
      <c r="X11056"/>
      <c r="Y11056"/>
      <c r="AA11056"/>
      <c r="AB11056"/>
      <c r="AD11056"/>
      <c r="AE11056"/>
      <c r="AG11056"/>
      <c r="AH11056"/>
      <c r="AJ11056"/>
      <c r="AK11056"/>
      <c r="AM11056"/>
      <c r="AN11056"/>
      <c r="AP11056"/>
      <c r="AQ11056"/>
      <c r="AS11056"/>
      <c r="AT11056"/>
    </row>
    <row r="11057" spans="18:46">
      <c r="R11057"/>
      <c r="S11057"/>
      <c r="U11057"/>
      <c r="V11057"/>
      <c r="X11057"/>
      <c r="Y11057"/>
      <c r="AA11057"/>
      <c r="AB11057"/>
      <c r="AD11057"/>
      <c r="AE11057"/>
      <c r="AG11057"/>
      <c r="AH11057"/>
      <c r="AJ11057"/>
      <c r="AK11057"/>
      <c r="AM11057"/>
      <c r="AN11057"/>
      <c r="AP11057"/>
      <c r="AQ11057"/>
      <c r="AS11057"/>
      <c r="AT11057"/>
    </row>
    <row r="11058" spans="18:46">
      <c r="R11058"/>
      <c r="S11058"/>
      <c r="U11058"/>
      <c r="V11058"/>
      <c r="X11058"/>
      <c r="Y11058"/>
      <c r="AA11058"/>
      <c r="AB11058"/>
      <c r="AD11058"/>
      <c r="AE11058"/>
      <c r="AG11058"/>
      <c r="AH11058"/>
      <c r="AJ11058"/>
      <c r="AK11058"/>
      <c r="AM11058"/>
      <c r="AN11058"/>
      <c r="AP11058"/>
      <c r="AQ11058"/>
      <c r="AS11058"/>
      <c r="AT11058"/>
    </row>
    <row r="11059" spans="18:46">
      <c r="R11059"/>
      <c r="S11059"/>
      <c r="U11059"/>
      <c r="V11059"/>
      <c r="X11059"/>
      <c r="Y11059"/>
      <c r="AA11059"/>
      <c r="AB11059"/>
      <c r="AD11059"/>
      <c r="AE11059"/>
      <c r="AG11059"/>
      <c r="AH11059"/>
      <c r="AJ11059"/>
      <c r="AK11059"/>
      <c r="AM11059"/>
      <c r="AN11059"/>
      <c r="AP11059"/>
      <c r="AQ11059"/>
      <c r="AS11059"/>
      <c r="AT11059"/>
    </row>
    <row r="11060" spans="18:46">
      <c r="R11060"/>
      <c r="S11060"/>
      <c r="U11060"/>
      <c r="V11060"/>
      <c r="X11060"/>
      <c r="Y11060"/>
      <c r="AA11060"/>
      <c r="AB11060"/>
      <c r="AD11060"/>
      <c r="AE11060"/>
      <c r="AG11060"/>
      <c r="AH11060"/>
      <c r="AJ11060"/>
      <c r="AK11060"/>
      <c r="AM11060"/>
      <c r="AN11060"/>
      <c r="AP11060"/>
      <c r="AQ11060"/>
      <c r="AS11060"/>
      <c r="AT11060"/>
    </row>
    <row r="11061" spans="18:46">
      <c r="R11061"/>
      <c r="S11061"/>
      <c r="U11061"/>
      <c r="V11061"/>
      <c r="X11061"/>
      <c r="Y11061"/>
      <c r="AA11061"/>
      <c r="AB11061"/>
      <c r="AD11061"/>
      <c r="AE11061"/>
      <c r="AG11061"/>
      <c r="AH11061"/>
      <c r="AJ11061"/>
      <c r="AK11061"/>
      <c r="AM11061"/>
      <c r="AN11061"/>
      <c r="AP11061"/>
      <c r="AQ11061"/>
      <c r="AS11061"/>
      <c r="AT11061"/>
    </row>
    <row r="11062" spans="18:46">
      <c r="R11062"/>
      <c r="S11062"/>
      <c r="U11062"/>
      <c r="V11062"/>
      <c r="X11062"/>
      <c r="Y11062"/>
      <c r="AA11062"/>
      <c r="AB11062"/>
      <c r="AD11062"/>
      <c r="AE11062"/>
      <c r="AG11062"/>
      <c r="AH11062"/>
      <c r="AJ11062"/>
      <c r="AK11062"/>
      <c r="AM11062"/>
      <c r="AN11062"/>
      <c r="AP11062"/>
      <c r="AQ11062"/>
      <c r="AS11062"/>
      <c r="AT11062"/>
    </row>
    <row r="11063" spans="18:46">
      <c r="R11063"/>
      <c r="S11063"/>
      <c r="U11063"/>
      <c r="V11063"/>
      <c r="X11063"/>
      <c r="Y11063"/>
      <c r="AA11063"/>
      <c r="AB11063"/>
      <c r="AD11063"/>
      <c r="AE11063"/>
      <c r="AG11063"/>
      <c r="AH11063"/>
      <c r="AJ11063"/>
      <c r="AK11063"/>
      <c r="AM11063"/>
      <c r="AN11063"/>
      <c r="AP11063"/>
      <c r="AQ11063"/>
      <c r="AS11063"/>
      <c r="AT11063"/>
    </row>
    <row r="11064" spans="18:46">
      <c r="R11064"/>
      <c r="S11064"/>
      <c r="U11064"/>
      <c r="V11064"/>
      <c r="X11064"/>
      <c r="Y11064"/>
      <c r="AA11064"/>
      <c r="AB11064"/>
      <c r="AD11064"/>
      <c r="AE11064"/>
      <c r="AG11064"/>
      <c r="AH11064"/>
      <c r="AJ11064"/>
      <c r="AK11064"/>
      <c r="AM11064"/>
      <c r="AN11064"/>
      <c r="AP11064"/>
      <c r="AQ11064"/>
      <c r="AS11064"/>
      <c r="AT11064"/>
    </row>
    <row r="11065" spans="18:46">
      <c r="R11065"/>
      <c r="S11065"/>
      <c r="U11065"/>
      <c r="V11065"/>
      <c r="X11065"/>
      <c r="Y11065"/>
      <c r="AA11065"/>
      <c r="AB11065"/>
      <c r="AD11065"/>
      <c r="AE11065"/>
      <c r="AG11065"/>
      <c r="AH11065"/>
      <c r="AJ11065"/>
      <c r="AK11065"/>
      <c r="AM11065"/>
      <c r="AN11065"/>
      <c r="AP11065"/>
      <c r="AQ11065"/>
      <c r="AS11065"/>
      <c r="AT11065"/>
    </row>
    <row r="11066" spans="18:46">
      <c r="R11066"/>
      <c r="S11066"/>
      <c r="U11066"/>
      <c r="V11066"/>
      <c r="X11066"/>
      <c r="Y11066"/>
      <c r="AA11066"/>
      <c r="AB11066"/>
      <c r="AD11066"/>
      <c r="AE11066"/>
      <c r="AG11066"/>
      <c r="AH11066"/>
      <c r="AJ11066"/>
      <c r="AK11066"/>
      <c r="AM11066"/>
      <c r="AN11066"/>
      <c r="AP11066"/>
      <c r="AQ11066"/>
      <c r="AS11066"/>
      <c r="AT11066"/>
    </row>
    <row r="11067" spans="18:46">
      <c r="R11067"/>
      <c r="S11067"/>
      <c r="U11067"/>
      <c r="V11067"/>
      <c r="X11067"/>
      <c r="Y11067"/>
      <c r="AA11067"/>
      <c r="AB11067"/>
      <c r="AD11067"/>
      <c r="AE11067"/>
      <c r="AG11067"/>
      <c r="AH11067"/>
      <c r="AJ11067"/>
      <c r="AK11067"/>
      <c r="AM11067"/>
      <c r="AN11067"/>
      <c r="AP11067"/>
      <c r="AQ11067"/>
      <c r="AS11067"/>
      <c r="AT11067"/>
    </row>
    <row r="11068" spans="18:46">
      <c r="R11068"/>
      <c r="S11068"/>
      <c r="U11068"/>
      <c r="V11068"/>
      <c r="X11068"/>
      <c r="Y11068"/>
      <c r="AA11068"/>
      <c r="AB11068"/>
      <c r="AD11068"/>
      <c r="AE11068"/>
      <c r="AG11068"/>
      <c r="AH11068"/>
      <c r="AJ11068"/>
      <c r="AK11068"/>
      <c r="AM11068"/>
      <c r="AN11068"/>
      <c r="AP11068"/>
      <c r="AQ11068"/>
      <c r="AS11068"/>
      <c r="AT11068"/>
    </row>
    <row r="11069" spans="18:46">
      <c r="R11069"/>
      <c r="S11069"/>
      <c r="U11069"/>
      <c r="V11069"/>
      <c r="X11069"/>
      <c r="Y11069"/>
      <c r="AA11069"/>
      <c r="AB11069"/>
      <c r="AD11069"/>
      <c r="AE11069"/>
      <c r="AG11069"/>
      <c r="AH11069"/>
      <c r="AJ11069"/>
      <c r="AK11069"/>
      <c r="AM11069"/>
      <c r="AN11069"/>
      <c r="AP11069"/>
      <c r="AQ11069"/>
      <c r="AS11069"/>
      <c r="AT11069"/>
    </row>
    <row r="11070" spans="18:46">
      <c r="R11070"/>
      <c r="S11070"/>
      <c r="U11070"/>
      <c r="V11070"/>
      <c r="X11070"/>
      <c r="Y11070"/>
      <c r="AA11070"/>
      <c r="AB11070"/>
      <c r="AD11070"/>
      <c r="AE11070"/>
      <c r="AG11070"/>
      <c r="AH11070"/>
      <c r="AJ11070"/>
      <c r="AK11070"/>
      <c r="AM11070"/>
      <c r="AN11070"/>
      <c r="AP11070"/>
      <c r="AQ11070"/>
      <c r="AS11070"/>
      <c r="AT11070"/>
    </row>
    <row r="11071" spans="18:46">
      <c r="R11071"/>
      <c r="S11071"/>
      <c r="U11071"/>
      <c r="V11071"/>
      <c r="X11071"/>
      <c r="Y11071"/>
      <c r="AA11071"/>
      <c r="AB11071"/>
      <c r="AD11071"/>
      <c r="AE11071"/>
      <c r="AG11071"/>
      <c r="AH11071"/>
      <c r="AJ11071"/>
      <c r="AK11071"/>
      <c r="AM11071"/>
      <c r="AN11071"/>
      <c r="AP11071"/>
      <c r="AQ11071"/>
      <c r="AS11071"/>
      <c r="AT11071"/>
    </row>
    <row r="11072" spans="18:46">
      <c r="R11072"/>
      <c r="S11072"/>
      <c r="U11072"/>
      <c r="V11072"/>
      <c r="X11072"/>
      <c r="Y11072"/>
      <c r="AA11072"/>
      <c r="AB11072"/>
      <c r="AD11072"/>
      <c r="AE11072"/>
      <c r="AG11072"/>
      <c r="AH11072"/>
      <c r="AJ11072"/>
      <c r="AK11072"/>
      <c r="AM11072"/>
      <c r="AN11072"/>
      <c r="AP11072"/>
      <c r="AQ11072"/>
      <c r="AS11072"/>
      <c r="AT11072"/>
    </row>
    <row r="11073" spans="18:46">
      <c r="R11073"/>
      <c r="S11073"/>
      <c r="U11073"/>
      <c r="V11073"/>
      <c r="X11073"/>
      <c r="Y11073"/>
      <c r="AA11073"/>
      <c r="AB11073"/>
      <c r="AD11073"/>
      <c r="AE11073"/>
      <c r="AG11073"/>
      <c r="AH11073"/>
      <c r="AJ11073"/>
      <c r="AK11073"/>
      <c r="AM11073"/>
      <c r="AN11073"/>
      <c r="AP11073"/>
      <c r="AQ11073"/>
      <c r="AS11073"/>
      <c r="AT11073"/>
    </row>
    <row r="11074" spans="18:46">
      <c r="R11074"/>
      <c r="S11074"/>
      <c r="U11074"/>
      <c r="V11074"/>
      <c r="X11074"/>
      <c r="Y11074"/>
      <c r="AA11074"/>
      <c r="AB11074"/>
      <c r="AD11074"/>
      <c r="AE11074"/>
      <c r="AG11074"/>
      <c r="AH11074"/>
      <c r="AJ11074"/>
      <c r="AK11074"/>
      <c r="AM11074"/>
      <c r="AN11074"/>
      <c r="AP11074"/>
      <c r="AQ11074"/>
      <c r="AS11074"/>
      <c r="AT11074"/>
    </row>
    <row r="11075" spans="18:46">
      <c r="R11075"/>
      <c r="S11075"/>
      <c r="U11075"/>
      <c r="V11075"/>
      <c r="X11075"/>
      <c r="Y11075"/>
      <c r="AA11075"/>
      <c r="AB11075"/>
      <c r="AD11075"/>
      <c r="AE11075"/>
      <c r="AG11075"/>
      <c r="AH11075"/>
      <c r="AJ11075"/>
      <c r="AK11075"/>
      <c r="AM11075"/>
      <c r="AN11075"/>
      <c r="AP11075"/>
      <c r="AQ11075"/>
      <c r="AS11075"/>
      <c r="AT11075"/>
    </row>
    <row r="11076" spans="18:46">
      <c r="R11076"/>
      <c r="S11076"/>
      <c r="U11076"/>
      <c r="V11076"/>
      <c r="X11076"/>
      <c r="Y11076"/>
      <c r="AA11076"/>
      <c r="AB11076"/>
      <c r="AD11076"/>
      <c r="AE11076"/>
      <c r="AG11076"/>
      <c r="AH11076"/>
      <c r="AJ11076"/>
      <c r="AK11076"/>
      <c r="AM11076"/>
      <c r="AN11076"/>
      <c r="AP11076"/>
      <c r="AQ11076"/>
      <c r="AS11076"/>
      <c r="AT11076"/>
    </row>
    <row r="11077" spans="18:46">
      <c r="R11077"/>
      <c r="S11077"/>
      <c r="U11077"/>
      <c r="V11077"/>
      <c r="X11077"/>
      <c r="Y11077"/>
      <c r="AA11077"/>
      <c r="AB11077"/>
      <c r="AD11077"/>
      <c r="AE11077"/>
      <c r="AG11077"/>
      <c r="AH11077"/>
      <c r="AJ11077"/>
      <c r="AK11077"/>
      <c r="AM11077"/>
      <c r="AN11077"/>
      <c r="AP11077"/>
      <c r="AQ11077"/>
      <c r="AS11077"/>
      <c r="AT11077"/>
    </row>
    <row r="11078" spans="18:46">
      <c r="R11078"/>
      <c r="S11078"/>
      <c r="U11078"/>
      <c r="V11078"/>
      <c r="X11078"/>
      <c r="Y11078"/>
      <c r="AA11078"/>
      <c r="AB11078"/>
      <c r="AD11078"/>
      <c r="AE11078"/>
      <c r="AG11078"/>
      <c r="AH11078"/>
      <c r="AJ11078"/>
      <c r="AK11078"/>
      <c r="AM11078"/>
      <c r="AN11078"/>
      <c r="AP11078"/>
      <c r="AQ11078"/>
      <c r="AS11078"/>
      <c r="AT11078"/>
    </row>
    <row r="11079" spans="18:46">
      <c r="R11079"/>
      <c r="S11079"/>
      <c r="U11079"/>
      <c r="V11079"/>
      <c r="X11079"/>
      <c r="Y11079"/>
      <c r="AA11079"/>
      <c r="AB11079"/>
      <c r="AD11079"/>
      <c r="AE11079"/>
      <c r="AG11079"/>
      <c r="AH11079"/>
      <c r="AJ11079"/>
      <c r="AK11079"/>
      <c r="AM11079"/>
      <c r="AN11079"/>
      <c r="AP11079"/>
      <c r="AQ11079"/>
      <c r="AS11079"/>
      <c r="AT11079"/>
    </row>
    <row r="11080" spans="18:46">
      <c r="R11080"/>
      <c r="S11080"/>
      <c r="U11080"/>
      <c r="V11080"/>
      <c r="X11080"/>
      <c r="Y11080"/>
      <c r="AA11080"/>
      <c r="AB11080"/>
      <c r="AD11080"/>
      <c r="AE11080"/>
      <c r="AG11080"/>
      <c r="AH11080"/>
      <c r="AJ11080"/>
      <c r="AK11080"/>
      <c r="AM11080"/>
      <c r="AN11080"/>
      <c r="AP11080"/>
      <c r="AQ11080"/>
      <c r="AS11080"/>
      <c r="AT11080"/>
    </row>
    <row r="11081" spans="18:46">
      <c r="R11081"/>
      <c r="S11081"/>
      <c r="U11081"/>
      <c r="V11081"/>
      <c r="X11081"/>
      <c r="Y11081"/>
      <c r="AA11081"/>
      <c r="AB11081"/>
      <c r="AD11081"/>
      <c r="AE11081"/>
      <c r="AG11081"/>
      <c r="AH11081"/>
      <c r="AJ11081"/>
      <c r="AK11081"/>
      <c r="AM11081"/>
      <c r="AN11081"/>
      <c r="AP11081"/>
      <c r="AQ11081"/>
      <c r="AS11081"/>
      <c r="AT11081"/>
    </row>
    <row r="11082" spans="18:46">
      <c r="R11082"/>
      <c r="S11082"/>
      <c r="U11082"/>
      <c r="V11082"/>
      <c r="X11082"/>
      <c r="Y11082"/>
      <c r="AA11082"/>
      <c r="AB11082"/>
      <c r="AD11082"/>
      <c r="AE11082"/>
      <c r="AG11082"/>
      <c r="AH11082"/>
      <c r="AJ11082"/>
      <c r="AK11082"/>
      <c r="AM11082"/>
      <c r="AN11082"/>
      <c r="AP11082"/>
      <c r="AQ11082"/>
      <c r="AS11082"/>
      <c r="AT11082"/>
    </row>
    <row r="11083" spans="18:46">
      <c r="R11083"/>
      <c r="S11083"/>
      <c r="U11083"/>
      <c r="V11083"/>
      <c r="X11083"/>
      <c r="Y11083"/>
      <c r="AA11083"/>
      <c r="AB11083"/>
      <c r="AD11083"/>
      <c r="AE11083"/>
      <c r="AG11083"/>
      <c r="AH11083"/>
      <c r="AJ11083"/>
      <c r="AK11083"/>
      <c r="AM11083"/>
      <c r="AN11083"/>
      <c r="AP11083"/>
      <c r="AQ11083"/>
      <c r="AS11083"/>
      <c r="AT11083"/>
    </row>
    <row r="11084" spans="18:46">
      <c r="R11084"/>
      <c r="S11084"/>
      <c r="U11084"/>
      <c r="V11084"/>
      <c r="X11084"/>
      <c r="Y11084"/>
      <c r="AA11084"/>
      <c r="AB11084"/>
      <c r="AD11084"/>
      <c r="AE11084"/>
      <c r="AG11084"/>
      <c r="AH11084"/>
      <c r="AJ11084"/>
      <c r="AK11084"/>
      <c r="AM11084"/>
      <c r="AN11084"/>
      <c r="AP11084"/>
      <c r="AQ11084"/>
      <c r="AS11084"/>
      <c r="AT11084"/>
    </row>
    <row r="11085" spans="18:46">
      <c r="R11085"/>
      <c r="S11085"/>
      <c r="U11085"/>
      <c r="V11085"/>
      <c r="X11085"/>
      <c r="Y11085"/>
      <c r="AA11085"/>
      <c r="AB11085"/>
      <c r="AD11085"/>
      <c r="AE11085"/>
      <c r="AG11085"/>
      <c r="AH11085"/>
      <c r="AJ11085"/>
      <c r="AK11085"/>
      <c r="AM11085"/>
      <c r="AN11085"/>
      <c r="AP11085"/>
      <c r="AQ11085"/>
      <c r="AS11085"/>
      <c r="AT11085"/>
    </row>
    <row r="11086" spans="18:46">
      <c r="R11086"/>
      <c r="S11086"/>
      <c r="U11086"/>
      <c r="V11086"/>
      <c r="X11086"/>
      <c r="Y11086"/>
      <c r="AA11086"/>
      <c r="AB11086"/>
      <c r="AD11086"/>
      <c r="AE11086"/>
      <c r="AG11086"/>
      <c r="AH11086"/>
      <c r="AJ11086"/>
      <c r="AK11086"/>
      <c r="AM11086"/>
      <c r="AN11086"/>
      <c r="AP11086"/>
      <c r="AQ11086"/>
      <c r="AS11086"/>
      <c r="AT11086"/>
    </row>
    <row r="11087" spans="18:46">
      <c r="R11087"/>
      <c r="S11087"/>
      <c r="U11087"/>
      <c r="V11087"/>
      <c r="X11087"/>
      <c r="Y11087"/>
      <c r="AA11087"/>
      <c r="AB11087"/>
      <c r="AD11087"/>
      <c r="AE11087"/>
      <c r="AG11087"/>
      <c r="AH11087"/>
      <c r="AJ11087"/>
      <c r="AK11087"/>
      <c r="AM11087"/>
      <c r="AN11087"/>
      <c r="AP11087"/>
      <c r="AQ11087"/>
      <c r="AS11087"/>
      <c r="AT11087"/>
    </row>
    <row r="11088" spans="18:46">
      <c r="R11088"/>
      <c r="S11088"/>
      <c r="U11088"/>
      <c r="V11088"/>
      <c r="X11088"/>
      <c r="Y11088"/>
      <c r="AA11088"/>
      <c r="AB11088"/>
      <c r="AD11088"/>
      <c r="AE11088"/>
      <c r="AG11088"/>
      <c r="AH11088"/>
      <c r="AJ11088"/>
      <c r="AK11088"/>
      <c r="AM11088"/>
      <c r="AN11088"/>
      <c r="AP11088"/>
      <c r="AQ11088"/>
      <c r="AS11088"/>
      <c r="AT11088"/>
    </row>
    <row r="11089" spans="18:46">
      <c r="R11089"/>
      <c r="S11089"/>
      <c r="U11089"/>
      <c r="V11089"/>
      <c r="X11089"/>
      <c r="Y11089"/>
      <c r="AA11089"/>
      <c r="AB11089"/>
      <c r="AD11089"/>
      <c r="AE11089"/>
      <c r="AG11089"/>
      <c r="AH11089"/>
      <c r="AJ11089"/>
      <c r="AK11089"/>
      <c r="AM11089"/>
      <c r="AN11089"/>
      <c r="AP11089"/>
      <c r="AQ11089"/>
      <c r="AS11089"/>
      <c r="AT11089"/>
    </row>
    <row r="11090" spans="18:46">
      <c r="R11090"/>
      <c r="S11090"/>
      <c r="U11090"/>
      <c r="V11090"/>
      <c r="X11090"/>
      <c r="Y11090"/>
      <c r="AA11090"/>
      <c r="AB11090"/>
      <c r="AD11090"/>
      <c r="AE11090"/>
      <c r="AG11090"/>
      <c r="AH11090"/>
      <c r="AJ11090"/>
      <c r="AK11090"/>
      <c r="AM11090"/>
      <c r="AN11090"/>
      <c r="AP11090"/>
      <c r="AQ11090"/>
      <c r="AS11090"/>
      <c r="AT11090"/>
    </row>
    <row r="11091" spans="18:46">
      <c r="R11091"/>
      <c r="S11091"/>
      <c r="U11091"/>
      <c r="V11091"/>
      <c r="X11091"/>
      <c r="Y11091"/>
      <c r="AA11091"/>
      <c r="AB11091"/>
      <c r="AD11091"/>
      <c r="AE11091"/>
      <c r="AG11091"/>
      <c r="AH11091"/>
      <c r="AJ11091"/>
      <c r="AK11091"/>
      <c r="AM11091"/>
      <c r="AN11091"/>
      <c r="AP11091"/>
      <c r="AQ11091"/>
      <c r="AS11091"/>
      <c r="AT11091"/>
    </row>
    <row r="11092" spans="18:46">
      <c r="R11092"/>
      <c r="S11092"/>
      <c r="U11092"/>
      <c r="V11092"/>
      <c r="X11092"/>
      <c r="Y11092"/>
      <c r="AA11092"/>
      <c r="AB11092"/>
      <c r="AD11092"/>
      <c r="AE11092"/>
      <c r="AG11092"/>
      <c r="AH11092"/>
      <c r="AJ11092"/>
      <c r="AK11092"/>
      <c r="AM11092"/>
      <c r="AN11092"/>
      <c r="AP11092"/>
      <c r="AQ11092"/>
      <c r="AS11092"/>
      <c r="AT11092"/>
    </row>
    <row r="11093" spans="18:46">
      <c r="R11093"/>
      <c r="S11093"/>
      <c r="U11093"/>
      <c r="V11093"/>
      <c r="X11093"/>
      <c r="Y11093"/>
      <c r="AA11093"/>
      <c r="AB11093"/>
      <c r="AD11093"/>
      <c r="AE11093"/>
      <c r="AG11093"/>
      <c r="AH11093"/>
      <c r="AJ11093"/>
      <c r="AK11093"/>
      <c r="AM11093"/>
      <c r="AN11093"/>
      <c r="AP11093"/>
      <c r="AQ11093"/>
      <c r="AS11093"/>
      <c r="AT11093"/>
    </row>
    <row r="11094" spans="18:46">
      <c r="R11094"/>
      <c r="S11094"/>
      <c r="U11094"/>
      <c r="V11094"/>
      <c r="X11094"/>
      <c r="Y11094"/>
      <c r="AA11094"/>
      <c r="AB11094"/>
      <c r="AD11094"/>
      <c r="AE11094"/>
      <c r="AG11094"/>
      <c r="AH11094"/>
      <c r="AJ11094"/>
      <c r="AK11094"/>
      <c r="AM11094"/>
      <c r="AN11094"/>
      <c r="AP11094"/>
      <c r="AQ11094"/>
      <c r="AS11094"/>
      <c r="AT11094"/>
    </row>
    <row r="11095" spans="18:46">
      <c r="R11095"/>
      <c r="S11095"/>
      <c r="U11095"/>
      <c r="V11095"/>
      <c r="X11095"/>
      <c r="Y11095"/>
      <c r="AA11095"/>
      <c r="AB11095"/>
      <c r="AD11095"/>
      <c r="AE11095"/>
      <c r="AG11095"/>
      <c r="AH11095"/>
      <c r="AJ11095"/>
      <c r="AK11095"/>
      <c r="AM11095"/>
      <c r="AN11095"/>
      <c r="AP11095"/>
      <c r="AQ11095"/>
      <c r="AS11095"/>
      <c r="AT11095"/>
    </row>
    <row r="11096" spans="18:46">
      <c r="R11096"/>
      <c r="S11096"/>
      <c r="U11096"/>
      <c r="V11096"/>
      <c r="X11096"/>
      <c r="Y11096"/>
      <c r="AA11096"/>
      <c r="AB11096"/>
      <c r="AD11096"/>
      <c r="AE11096"/>
      <c r="AG11096"/>
      <c r="AH11096"/>
      <c r="AJ11096"/>
      <c r="AK11096"/>
      <c r="AM11096"/>
      <c r="AN11096"/>
      <c r="AP11096"/>
      <c r="AQ11096"/>
      <c r="AS11096"/>
      <c r="AT11096"/>
    </row>
    <row r="11097" spans="18:46">
      <c r="R11097"/>
      <c r="S11097"/>
      <c r="U11097"/>
      <c r="V11097"/>
      <c r="X11097"/>
      <c r="Y11097"/>
      <c r="AA11097"/>
      <c r="AB11097"/>
      <c r="AD11097"/>
      <c r="AE11097"/>
      <c r="AG11097"/>
      <c r="AH11097"/>
      <c r="AJ11097"/>
      <c r="AK11097"/>
      <c r="AM11097"/>
      <c r="AN11097"/>
      <c r="AP11097"/>
      <c r="AQ11097"/>
      <c r="AS11097"/>
      <c r="AT11097"/>
    </row>
    <row r="11098" spans="18:46">
      <c r="R11098"/>
      <c r="S11098"/>
      <c r="U11098"/>
      <c r="V11098"/>
      <c r="X11098"/>
      <c r="Y11098"/>
      <c r="AA11098"/>
      <c r="AB11098"/>
      <c r="AD11098"/>
      <c r="AE11098"/>
      <c r="AG11098"/>
      <c r="AH11098"/>
      <c r="AJ11098"/>
      <c r="AK11098"/>
      <c r="AM11098"/>
      <c r="AN11098"/>
      <c r="AP11098"/>
      <c r="AQ11098"/>
      <c r="AS11098"/>
      <c r="AT11098"/>
    </row>
    <row r="11099" spans="18:46">
      <c r="R11099"/>
      <c r="S11099"/>
      <c r="U11099"/>
      <c r="V11099"/>
      <c r="X11099"/>
      <c r="Y11099"/>
      <c r="AA11099"/>
      <c r="AB11099"/>
      <c r="AD11099"/>
      <c r="AE11099"/>
      <c r="AG11099"/>
      <c r="AH11099"/>
      <c r="AJ11099"/>
      <c r="AK11099"/>
      <c r="AM11099"/>
      <c r="AN11099"/>
      <c r="AP11099"/>
      <c r="AQ11099"/>
      <c r="AS11099"/>
      <c r="AT11099"/>
    </row>
    <row r="11100" spans="18:46">
      <c r="R11100"/>
      <c r="S11100"/>
      <c r="U11100"/>
      <c r="V11100"/>
      <c r="X11100"/>
      <c r="Y11100"/>
      <c r="AA11100"/>
      <c r="AB11100"/>
      <c r="AD11100"/>
      <c r="AE11100"/>
      <c r="AG11100"/>
      <c r="AH11100"/>
      <c r="AJ11100"/>
      <c r="AK11100"/>
      <c r="AM11100"/>
      <c r="AN11100"/>
      <c r="AP11100"/>
      <c r="AQ11100"/>
      <c r="AS11100"/>
      <c r="AT11100"/>
    </row>
    <row r="11101" spans="18:46">
      <c r="R11101"/>
      <c r="S11101"/>
      <c r="U11101"/>
      <c r="V11101"/>
      <c r="X11101"/>
      <c r="Y11101"/>
      <c r="AA11101"/>
      <c r="AB11101"/>
      <c r="AD11101"/>
      <c r="AE11101"/>
      <c r="AG11101"/>
      <c r="AH11101"/>
      <c r="AJ11101"/>
      <c r="AK11101"/>
      <c r="AM11101"/>
      <c r="AN11101"/>
      <c r="AP11101"/>
      <c r="AQ11101"/>
      <c r="AS11101"/>
      <c r="AT11101"/>
    </row>
    <row r="11102" spans="18:46">
      <c r="R11102"/>
      <c r="S11102"/>
      <c r="U11102"/>
      <c r="V11102"/>
      <c r="X11102"/>
      <c r="Y11102"/>
      <c r="AA11102"/>
      <c r="AB11102"/>
      <c r="AD11102"/>
      <c r="AE11102"/>
      <c r="AG11102"/>
      <c r="AH11102"/>
      <c r="AJ11102"/>
      <c r="AK11102"/>
      <c r="AM11102"/>
      <c r="AN11102"/>
      <c r="AP11102"/>
      <c r="AQ11102"/>
      <c r="AS11102"/>
      <c r="AT11102"/>
    </row>
    <row r="11103" spans="18:46">
      <c r="R11103"/>
      <c r="S11103"/>
      <c r="U11103"/>
      <c r="V11103"/>
      <c r="X11103"/>
      <c r="Y11103"/>
      <c r="AA11103"/>
      <c r="AB11103"/>
      <c r="AD11103"/>
      <c r="AE11103"/>
      <c r="AG11103"/>
      <c r="AH11103"/>
      <c r="AJ11103"/>
      <c r="AK11103"/>
      <c r="AM11103"/>
      <c r="AN11103"/>
      <c r="AP11103"/>
      <c r="AQ11103"/>
      <c r="AS11103"/>
      <c r="AT11103"/>
    </row>
    <row r="11104" spans="18:46">
      <c r="R11104"/>
      <c r="S11104"/>
      <c r="U11104"/>
      <c r="V11104"/>
      <c r="X11104"/>
      <c r="Y11104"/>
      <c r="AA11104"/>
      <c r="AB11104"/>
      <c r="AD11104"/>
      <c r="AE11104"/>
      <c r="AG11104"/>
      <c r="AH11104"/>
      <c r="AJ11104"/>
      <c r="AK11104"/>
      <c r="AM11104"/>
      <c r="AN11104"/>
      <c r="AP11104"/>
      <c r="AQ11104"/>
      <c r="AS11104"/>
      <c r="AT11104"/>
    </row>
    <row r="11105" spans="18:46">
      <c r="R11105"/>
      <c r="S11105"/>
      <c r="U11105"/>
      <c r="V11105"/>
      <c r="X11105"/>
      <c r="Y11105"/>
      <c r="AA11105"/>
      <c r="AB11105"/>
      <c r="AD11105"/>
      <c r="AE11105"/>
      <c r="AG11105"/>
      <c r="AH11105"/>
      <c r="AJ11105"/>
      <c r="AK11105"/>
      <c r="AM11105"/>
      <c r="AN11105"/>
      <c r="AP11105"/>
      <c r="AQ11105"/>
      <c r="AS11105"/>
      <c r="AT11105"/>
    </row>
    <row r="11106" spans="18:46">
      <c r="R11106"/>
      <c r="S11106"/>
      <c r="U11106"/>
      <c r="V11106"/>
      <c r="X11106"/>
      <c r="Y11106"/>
      <c r="AA11106"/>
      <c r="AB11106"/>
      <c r="AD11106"/>
      <c r="AE11106"/>
      <c r="AG11106"/>
      <c r="AH11106"/>
      <c r="AJ11106"/>
      <c r="AK11106"/>
      <c r="AM11106"/>
      <c r="AN11106"/>
      <c r="AP11106"/>
      <c r="AQ11106"/>
      <c r="AS11106"/>
      <c r="AT11106"/>
    </row>
    <row r="11107" spans="18:46">
      <c r="R11107"/>
      <c r="S11107"/>
      <c r="U11107"/>
      <c r="V11107"/>
      <c r="X11107"/>
      <c r="Y11107"/>
      <c r="AA11107"/>
      <c r="AB11107"/>
      <c r="AD11107"/>
      <c r="AE11107"/>
      <c r="AG11107"/>
      <c r="AH11107"/>
      <c r="AJ11107"/>
      <c r="AK11107"/>
      <c r="AM11107"/>
      <c r="AN11107"/>
      <c r="AP11107"/>
      <c r="AQ11107"/>
      <c r="AS11107"/>
      <c r="AT11107"/>
    </row>
    <row r="11108" spans="18:46">
      <c r="R11108"/>
      <c r="S11108"/>
      <c r="U11108"/>
      <c r="V11108"/>
      <c r="X11108"/>
      <c r="Y11108"/>
      <c r="AA11108"/>
      <c r="AB11108"/>
      <c r="AD11108"/>
      <c r="AE11108"/>
      <c r="AG11108"/>
      <c r="AH11108"/>
      <c r="AJ11108"/>
      <c r="AK11108"/>
      <c r="AM11108"/>
      <c r="AN11108"/>
      <c r="AP11108"/>
      <c r="AQ11108"/>
      <c r="AS11108"/>
      <c r="AT11108"/>
    </row>
    <row r="11109" spans="18:46">
      <c r="R11109"/>
      <c r="S11109"/>
      <c r="U11109"/>
      <c r="V11109"/>
      <c r="X11109"/>
      <c r="Y11109"/>
      <c r="AA11109"/>
      <c r="AB11109"/>
      <c r="AD11109"/>
      <c r="AE11109"/>
      <c r="AG11109"/>
      <c r="AH11109"/>
      <c r="AJ11109"/>
      <c r="AK11109"/>
      <c r="AM11109"/>
      <c r="AN11109"/>
      <c r="AP11109"/>
      <c r="AQ11109"/>
      <c r="AS11109"/>
      <c r="AT11109"/>
    </row>
    <row r="11110" spans="18:46">
      <c r="R11110"/>
      <c r="S11110"/>
      <c r="U11110"/>
      <c r="V11110"/>
      <c r="X11110"/>
      <c r="Y11110"/>
      <c r="AA11110"/>
      <c r="AB11110"/>
      <c r="AD11110"/>
      <c r="AE11110"/>
      <c r="AG11110"/>
      <c r="AH11110"/>
      <c r="AJ11110"/>
      <c r="AK11110"/>
      <c r="AM11110"/>
      <c r="AN11110"/>
      <c r="AP11110"/>
      <c r="AQ11110"/>
      <c r="AS11110"/>
      <c r="AT11110"/>
    </row>
    <row r="11111" spans="18:46">
      <c r="R11111"/>
      <c r="S11111"/>
      <c r="U11111"/>
      <c r="V11111"/>
      <c r="X11111"/>
      <c r="Y11111"/>
      <c r="AA11111"/>
      <c r="AB11111"/>
      <c r="AD11111"/>
      <c r="AE11111"/>
      <c r="AG11111"/>
      <c r="AH11111"/>
      <c r="AJ11111"/>
      <c r="AK11111"/>
      <c r="AM11111"/>
      <c r="AN11111"/>
      <c r="AP11111"/>
      <c r="AQ11111"/>
      <c r="AS11111"/>
      <c r="AT11111"/>
    </row>
    <row r="11112" spans="18:46">
      <c r="R11112"/>
      <c r="S11112"/>
      <c r="U11112"/>
      <c r="V11112"/>
      <c r="X11112"/>
      <c r="Y11112"/>
      <c r="AA11112"/>
      <c r="AB11112"/>
      <c r="AD11112"/>
      <c r="AE11112"/>
      <c r="AG11112"/>
      <c r="AH11112"/>
      <c r="AJ11112"/>
      <c r="AK11112"/>
      <c r="AM11112"/>
      <c r="AN11112"/>
      <c r="AP11112"/>
      <c r="AQ11112"/>
      <c r="AS11112"/>
      <c r="AT11112"/>
    </row>
    <row r="11113" spans="18:46">
      <c r="R11113"/>
      <c r="S11113"/>
      <c r="U11113"/>
      <c r="V11113"/>
      <c r="X11113"/>
      <c r="Y11113"/>
      <c r="AA11113"/>
      <c r="AB11113"/>
      <c r="AD11113"/>
      <c r="AE11113"/>
      <c r="AG11113"/>
      <c r="AH11113"/>
      <c r="AJ11113"/>
      <c r="AK11113"/>
      <c r="AM11113"/>
      <c r="AN11113"/>
      <c r="AP11113"/>
      <c r="AQ11113"/>
      <c r="AS11113"/>
      <c r="AT11113"/>
    </row>
    <row r="11114" spans="18:46">
      <c r="R11114"/>
      <c r="S11114"/>
      <c r="U11114"/>
      <c r="V11114"/>
      <c r="X11114"/>
      <c r="Y11114"/>
      <c r="AA11114"/>
      <c r="AB11114"/>
      <c r="AD11114"/>
      <c r="AE11114"/>
      <c r="AG11114"/>
      <c r="AH11114"/>
      <c r="AJ11114"/>
      <c r="AK11114"/>
      <c r="AM11114"/>
      <c r="AN11114"/>
      <c r="AP11114"/>
      <c r="AQ11114"/>
      <c r="AS11114"/>
      <c r="AT11114"/>
    </row>
    <row r="11115" spans="18:46">
      <c r="R11115"/>
      <c r="S11115"/>
      <c r="U11115"/>
      <c r="V11115"/>
      <c r="X11115"/>
      <c r="Y11115"/>
      <c r="AA11115"/>
      <c r="AB11115"/>
      <c r="AD11115"/>
      <c r="AE11115"/>
      <c r="AG11115"/>
      <c r="AH11115"/>
      <c r="AJ11115"/>
      <c r="AK11115"/>
      <c r="AM11115"/>
      <c r="AN11115"/>
      <c r="AP11115"/>
      <c r="AQ11115"/>
      <c r="AS11115"/>
      <c r="AT11115"/>
    </row>
    <row r="11116" spans="18:46">
      <c r="R11116"/>
      <c r="S11116"/>
      <c r="U11116"/>
      <c r="V11116"/>
      <c r="X11116"/>
      <c r="Y11116"/>
      <c r="AA11116"/>
      <c r="AB11116"/>
      <c r="AD11116"/>
      <c r="AE11116"/>
      <c r="AG11116"/>
      <c r="AH11116"/>
      <c r="AJ11116"/>
      <c r="AK11116"/>
      <c r="AM11116"/>
      <c r="AN11116"/>
      <c r="AP11116"/>
      <c r="AQ11116"/>
      <c r="AS11116"/>
      <c r="AT11116"/>
    </row>
    <row r="11117" spans="18:46">
      <c r="R11117"/>
      <c r="S11117"/>
      <c r="U11117"/>
      <c r="V11117"/>
      <c r="X11117"/>
      <c r="Y11117"/>
      <c r="AA11117"/>
      <c r="AB11117"/>
      <c r="AD11117"/>
      <c r="AE11117"/>
      <c r="AG11117"/>
      <c r="AH11117"/>
      <c r="AJ11117"/>
      <c r="AK11117"/>
      <c r="AM11117"/>
      <c r="AN11117"/>
      <c r="AP11117"/>
      <c r="AQ11117"/>
      <c r="AS11117"/>
      <c r="AT11117"/>
    </row>
    <row r="11118" spans="18:46">
      <c r="R11118"/>
      <c r="S11118"/>
      <c r="U11118"/>
      <c r="V11118"/>
      <c r="X11118"/>
      <c r="Y11118"/>
      <c r="AA11118"/>
      <c r="AB11118"/>
      <c r="AD11118"/>
      <c r="AE11118"/>
      <c r="AG11118"/>
      <c r="AH11118"/>
      <c r="AJ11118"/>
      <c r="AK11118"/>
      <c r="AM11118"/>
      <c r="AN11118"/>
      <c r="AP11118"/>
      <c r="AQ11118"/>
      <c r="AS11118"/>
      <c r="AT11118"/>
    </row>
    <row r="11119" spans="18:46">
      <c r="R11119"/>
      <c r="S11119"/>
      <c r="U11119"/>
      <c r="V11119"/>
      <c r="X11119"/>
      <c r="Y11119"/>
      <c r="AA11119"/>
      <c r="AB11119"/>
      <c r="AD11119"/>
      <c r="AE11119"/>
      <c r="AG11119"/>
      <c r="AH11119"/>
      <c r="AJ11119"/>
      <c r="AK11119"/>
      <c r="AM11119"/>
      <c r="AN11119"/>
      <c r="AP11119"/>
      <c r="AQ11119"/>
      <c r="AS11119"/>
      <c r="AT11119"/>
    </row>
    <row r="11120" spans="18:46">
      <c r="R11120"/>
      <c r="S11120"/>
      <c r="U11120"/>
      <c r="V11120"/>
      <c r="X11120"/>
      <c r="Y11120"/>
      <c r="AA11120"/>
      <c r="AB11120"/>
      <c r="AD11120"/>
      <c r="AE11120"/>
      <c r="AG11120"/>
      <c r="AH11120"/>
      <c r="AJ11120"/>
      <c r="AK11120"/>
      <c r="AM11120"/>
      <c r="AN11120"/>
      <c r="AP11120"/>
      <c r="AQ11120"/>
      <c r="AS11120"/>
      <c r="AT11120"/>
    </row>
    <row r="11121" spans="18:46">
      <c r="R11121"/>
      <c r="S11121"/>
      <c r="U11121"/>
      <c r="V11121"/>
      <c r="X11121"/>
      <c r="Y11121"/>
      <c r="AA11121"/>
      <c r="AB11121"/>
      <c r="AD11121"/>
      <c r="AE11121"/>
      <c r="AG11121"/>
      <c r="AH11121"/>
      <c r="AJ11121"/>
      <c r="AK11121"/>
      <c r="AM11121"/>
      <c r="AN11121"/>
      <c r="AP11121"/>
      <c r="AQ11121"/>
      <c r="AS11121"/>
      <c r="AT11121"/>
    </row>
    <row r="11122" spans="18:46">
      <c r="R11122"/>
      <c r="S11122"/>
      <c r="U11122"/>
      <c r="V11122"/>
      <c r="X11122"/>
      <c r="Y11122"/>
      <c r="AA11122"/>
      <c r="AB11122"/>
      <c r="AD11122"/>
      <c r="AE11122"/>
      <c r="AG11122"/>
      <c r="AH11122"/>
      <c r="AJ11122"/>
      <c r="AK11122"/>
      <c r="AM11122"/>
      <c r="AN11122"/>
      <c r="AP11122"/>
      <c r="AQ11122"/>
      <c r="AS11122"/>
      <c r="AT11122"/>
    </row>
    <row r="11123" spans="18:46">
      <c r="R11123"/>
      <c r="S11123"/>
      <c r="U11123"/>
      <c r="V11123"/>
      <c r="X11123"/>
      <c r="Y11123"/>
      <c r="AA11123"/>
      <c r="AB11123"/>
      <c r="AD11123"/>
      <c r="AE11123"/>
      <c r="AG11123"/>
      <c r="AH11123"/>
      <c r="AJ11123"/>
      <c r="AK11123"/>
      <c r="AM11123"/>
      <c r="AN11123"/>
      <c r="AP11123"/>
      <c r="AQ11123"/>
      <c r="AS11123"/>
      <c r="AT11123"/>
    </row>
    <row r="11124" spans="18:46">
      <c r="R11124"/>
      <c r="S11124"/>
      <c r="U11124"/>
      <c r="V11124"/>
      <c r="X11124"/>
      <c r="Y11124"/>
      <c r="AA11124"/>
      <c r="AB11124"/>
      <c r="AD11124"/>
      <c r="AE11124"/>
      <c r="AG11124"/>
      <c r="AH11124"/>
      <c r="AJ11124"/>
      <c r="AK11124"/>
      <c r="AM11124"/>
      <c r="AN11124"/>
      <c r="AP11124"/>
      <c r="AQ11124"/>
      <c r="AS11124"/>
      <c r="AT11124"/>
    </row>
    <row r="11125" spans="18:46">
      <c r="R11125"/>
      <c r="S11125"/>
      <c r="U11125"/>
      <c r="V11125"/>
      <c r="X11125"/>
      <c r="Y11125"/>
      <c r="AA11125"/>
      <c r="AB11125"/>
      <c r="AD11125"/>
      <c r="AE11125"/>
      <c r="AG11125"/>
      <c r="AH11125"/>
      <c r="AJ11125"/>
      <c r="AK11125"/>
      <c r="AM11125"/>
      <c r="AN11125"/>
      <c r="AP11125"/>
      <c r="AQ11125"/>
      <c r="AS11125"/>
      <c r="AT11125"/>
    </row>
    <row r="11126" spans="18:46">
      <c r="R11126"/>
      <c r="S11126"/>
      <c r="U11126"/>
      <c r="V11126"/>
      <c r="X11126"/>
      <c r="Y11126"/>
      <c r="AA11126"/>
      <c r="AB11126"/>
      <c r="AD11126"/>
      <c r="AE11126"/>
      <c r="AG11126"/>
      <c r="AH11126"/>
      <c r="AJ11126"/>
      <c r="AK11126"/>
      <c r="AM11126"/>
      <c r="AN11126"/>
      <c r="AP11126"/>
      <c r="AQ11126"/>
      <c r="AS11126"/>
      <c r="AT11126"/>
    </row>
    <row r="11127" spans="18:46">
      <c r="R11127"/>
      <c r="S11127"/>
      <c r="U11127"/>
      <c r="V11127"/>
      <c r="X11127"/>
      <c r="Y11127"/>
      <c r="AA11127"/>
      <c r="AB11127"/>
      <c r="AD11127"/>
      <c r="AE11127"/>
      <c r="AG11127"/>
      <c r="AH11127"/>
      <c r="AJ11127"/>
      <c r="AK11127"/>
      <c r="AM11127"/>
      <c r="AN11127"/>
      <c r="AP11127"/>
      <c r="AQ11127"/>
      <c r="AS11127"/>
      <c r="AT11127"/>
    </row>
    <row r="11128" spans="18:46">
      <c r="R11128"/>
      <c r="S11128"/>
      <c r="U11128"/>
      <c r="V11128"/>
      <c r="X11128"/>
      <c r="Y11128"/>
      <c r="AA11128"/>
      <c r="AB11128"/>
      <c r="AD11128"/>
      <c r="AE11128"/>
      <c r="AG11128"/>
      <c r="AH11128"/>
      <c r="AJ11128"/>
      <c r="AK11128"/>
      <c r="AM11128"/>
      <c r="AN11128"/>
      <c r="AP11128"/>
      <c r="AQ11128"/>
      <c r="AS11128"/>
      <c r="AT11128"/>
    </row>
    <row r="11129" spans="18:46">
      <c r="R11129"/>
      <c r="S11129"/>
      <c r="U11129"/>
      <c r="V11129"/>
      <c r="X11129"/>
      <c r="Y11129"/>
      <c r="AA11129"/>
      <c r="AB11129"/>
      <c r="AD11129"/>
      <c r="AE11129"/>
      <c r="AG11129"/>
      <c r="AH11129"/>
      <c r="AJ11129"/>
      <c r="AK11129"/>
      <c r="AM11129"/>
      <c r="AN11129"/>
      <c r="AP11129"/>
      <c r="AQ11129"/>
      <c r="AS11129"/>
      <c r="AT11129"/>
    </row>
    <row r="11130" spans="18:46">
      <c r="R11130"/>
      <c r="S11130"/>
      <c r="U11130"/>
      <c r="V11130"/>
      <c r="X11130"/>
      <c r="Y11130"/>
      <c r="AA11130"/>
      <c r="AB11130"/>
      <c r="AD11130"/>
      <c r="AE11130"/>
      <c r="AG11130"/>
      <c r="AH11130"/>
      <c r="AJ11130"/>
      <c r="AK11130"/>
      <c r="AM11130"/>
      <c r="AN11130"/>
      <c r="AP11130"/>
      <c r="AQ11130"/>
      <c r="AS11130"/>
      <c r="AT11130"/>
    </row>
    <row r="11131" spans="18:46">
      <c r="R11131"/>
      <c r="S11131"/>
      <c r="U11131"/>
      <c r="V11131"/>
      <c r="X11131"/>
      <c r="Y11131"/>
      <c r="AA11131"/>
      <c r="AB11131"/>
      <c r="AD11131"/>
      <c r="AE11131"/>
      <c r="AG11131"/>
      <c r="AH11131"/>
      <c r="AJ11131"/>
      <c r="AK11131"/>
      <c r="AM11131"/>
      <c r="AN11131"/>
      <c r="AP11131"/>
      <c r="AQ11131"/>
      <c r="AS11131"/>
      <c r="AT11131"/>
    </row>
    <row r="11132" spans="18:46">
      <c r="R11132"/>
      <c r="S11132"/>
      <c r="U11132"/>
      <c r="V11132"/>
      <c r="X11132"/>
      <c r="Y11132"/>
      <c r="AA11132"/>
      <c r="AB11132"/>
      <c r="AD11132"/>
      <c r="AE11132"/>
      <c r="AG11132"/>
      <c r="AH11132"/>
      <c r="AJ11132"/>
      <c r="AK11132"/>
      <c r="AM11132"/>
      <c r="AN11132"/>
      <c r="AP11132"/>
      <c r="AQ11132"/>
      <c r="AS11132"/>
      <c r="AT11132"/>
    </row>
    <row r="11133" spans="18:46">
      <c r="R11133"/>
      <c r="S11133"/>
      <c r="U11133"/>
      <c r="V11133"/>
      <c r="X11133"/>
      <c r="Y11133"/>
      <c r="AA11133"/>
      <c r="AB11133"/>
      <c r="AD11133"/>
      <c r="AE11133"/>
      <c r="AG11133"/>
      <c r="AH11133"/>
      <c r="AJ11133"/>
      <c r="AK11133"/>
      <c r="AM11133"/>
      <c r="AN11133"/>
      <c r="AP11133"/>
      <c r="AQ11133"/>
      <c r="AS11133"/>
      <c r="AT11133"/>
    </row>
    <row r="11134" spans="18:46">
      <c r="R11134"/>
      <c r="S11134"/>
      <c r="U11134"/>
      <c r="V11134"/>
      <c r="X11134"/>
      <c r="Y11134"/>
      <c r="AA11134"/>
      <c r="AB11134"/>
      <c r="AD11134"/>
      <c r="AE11134"/>
      <c r="AG11134"/>
      <c r="AH11134"/>
      <c r="AJ11134"/>
      <c r="AK11134"/>
      <c r="AM11134"/>
      <c r="AN11134"/>
      <c r="AP11134"/>
      <c r="AQ11134"/>
      <c r="AS11134"/>
      <c r="AT11134"/>
    </row>
    <row r="11135" spans="18:46">
      <c r="R11135"/>
      <c r="S11135"/>
      <c r="U11135"/>
      <c r="V11135"/>
      <c r="X11135"/>
      <c r="Y11135"/>
      <c r="AA11135"/>
      <c r="AB11135"/>
      <c r="AD11135"/>
      <c r="AE11135"/>
      <c r="AG11135"/>
      <c r="AH11135"/>
      <c r="AJ11135"/>
      <c r="AK11135"/>
      <c r="AM11135"/>
      <c r="AN11135"/>
      <c r="AP11135"/>
      <c r="AQ11135"/>
      <c r="AS11135"/>
      <c r="AT11135"/>
    </row>
    <row r="11136" spans="18:46">
      <c r="R11136"/>
      <c r="S11136"/>
      <c r="U11136"/>
      <c r="V11136"/>
      <c r="X11136"/>
      <c r="Y11136"/>
      <c r="AA11136"/>
      <c r="AB11136"/>
      <c r="AD11136"/>
      <c r="AE11136"/>
      <c r="AG11136"/>
      <c r="AH11136"/>
      <c r="AJ11136"/>
      <c r="AK11136"/>
      <c r="AM11136"/>
      <c r="AN11136"/>
      <c r="AP11136"/>
      <c r="AQ11136"/>
      <c r="AS11136"/>
      <c r="AT11136"/>
    </row>
    <row r="11137" spans="18:46">
      <c r="R11137"/>
      <c r="S11137"/>
      <c r="U11137"/>
      <c r="V11137"/>
      <c r="X11137"/>
      <c r="Y11137"/>
      <c r="AA11137"/>
      <c r="AB11137"/>
      <c r="AD11137"/>
      <c r="AE11137"/>
      <c r="AG11137"/>
      <c r="AH11137"/>
      <c r="AJ11137"/>
      <c r="AK11137"/>
      <c r="AM11137"/>
      <c r="AN11137"/>
      <c r="AP11137"/>
      <c r="AQ11137"/>
      <c r="AS11137"/>
      <c r="AT11137"/>
    </row>
    <row r="11138" spans="18:46">
      <c r="R11138"/>
      <c r="S11138"/>
      <c r="U11138"/>
      <c r="V11138"/>
      <c r="X11138"/>
      <c r="Y11138"/>
      <c r="AA11138"/>
      <c r="AB11138"/>
      <c r="AD11138"/>
      <c r="AE11138"/>
      <c r="AG11138"/>
      <c r="AH11138"/>
      <c r="AJ11138"/>
      <c r="AK11138"/>
      <c r="AM11138"/>
      <c r="AN11138"/>
      <c r="AP11138"/>
      <c r="AQ11138"/>
      <c r="AS11138"/>
      <c r="AT11138"/>
    </row>
    <row r="11139" spans="18:46">
      <c r="R11139"/>
      <c r="S11139"/>
      <c r="U11139"/>
      <c r="V11139"/>
      <c r="X11139"/>
      <c r="Y11139"/>
      <c r="AA11139"/>
      <c r="AB11139"/>
      <c r="AD11139"/>
      <c r="AE11139"/>
      <c r="AG11139"/>
      <c r="AH11139"/>
      <c r="AJ11139"/>
      <c r="AK11139"/>
      <c r="AM11139"/>
      <c r="AN11139"/>
      <c r="AP11139"/>
      <c r="AQ11139"/>
      <c r="AS11139"/>
      <c r="AT11139"/>
    </row>
    <row r="11140" spans="18:46">
      <c r="R11140"/>
      <c r="S11140"/>
      <c r="U11140"/>
      <c r="V11140"/>
      <c r="X11140"/>
      <c r="Y11140"/>
      <c r="AA11140"/>
      <c r="AB11140"/>
      <c r="AD11140"/>
      <c r="AE11140"/>
      <c r="AG11140"/>
      <c r="AH11140"/>
      <c r="AJ11140"/>
      <c r="AK11140"/>
      <c r="AM11140"/>
      <c r="AN11140"/>
      <c r="AP11140"/>
      <c r="AQ11140"/>
      <c r="AS11140"/>
      <c r="AT11140"/>
    </row>
    <row r="11141" spans="18:46">
      <c r="R11141"/>
      <c r="S11141"/>
      <c r="U11141"/>
      <c r="V11141"/>
      <c r="X11141"/>
      <c r="Y11141"/>
      <c r="AA11141"/>
      <c r="AB11141"/>
      <c r="AD11141"/>
      <c r="AE11141"/>
      <c r="AG11141"/>
      <c r="AH11141"/>
      <c r="AJ11141"/>
      <c r="AK11141"/>
      <c r="AM11141"/>
      <c r="AN11141"/>
      <c r="AP11141"/>
      <c r="AQ11141"/>
      <c r="AS11141"/>
      <c r="AT11141"/>
    </row>
    <row r="11142" spans="18:46">
      <c r="R11142"/>
      <c r="S11142"/>
      <c r="U11142"/>
      <c r="V11142"/>
      <c r="X11142"/>
      <c r="Y11142"/>
      <c r="AA11142"/>
      <c r="AB11142"/>
      <c r="AD11142"/>
      <c r="AE11142"/>
      <c r="AG11142"/>
      <c r="AH11142"/>
      <c r="AJ11142"/>
      <c r="AK11142"/>
      <c r="AM11142"/>
      <c r="AN11142"/>
      <c r="AP11142"/>
      <c r="AQ11142"/>
      <c r="AS11142"/>
      <c r="AT11142"/>
    </row>
    <row r="11143" spans="18:46">
      <c r="R11143"/>
      <c r="S11143"/>
      <c r="U11143"/>
      <c r="V11143"/>
      <c r="X11143"/>
      <c r="Y11143"/>
      <c r="AA11143"/>
      <c r="AB11143"/>
      <c r="AD11143"/>
      <c r="AE11143"/>
      <c r="AG11143"/>
      <c r="AH11143"/>
      <c r="AJ11143"/>
      <c r="AK11143"/>
      <c r="AM11143"/>
      <c r="AN11143"/>
      <c r="AP11143"/>
      <c r="AQ11143"/>
      <c r="AS11143"/>
      <c r="AT11143"/>
    </row>
    <row r="11144" spans="18:46">
      <c r="R11144"/>
      <c r="S11144"/>
      <c r="U11144"/>
      <c r="V11144"/>
      <c r="X11144"/>
      <c r="Y11144"/>
      <c r="AA11144"/>
      <c r="AB11144"/>
      <c r="AD11144"/>
      <c r="AE11144"/>
      <c r="AG11144"/>
      <c r="AH11144"/>
      <c r="AJ11144"/>
      <c r="AK11144"/>
      <c r="AM11144"/>
      <c r="AN11144"/>
      <c r="AP11144"/>
      <c r="AQ11144"/>
      <c r="AS11144"/>
      <c r="AT11144"/>
    </row>
    <row r="11145" spans="18:46">
      <c r="R11145"/>
      <c r="S11145"/>
      <c r="U11145"/>
      <c r="V11145"/>
      <c r="X11145"/>
      <c r="Y11145"/>
      <c r="AA11145"/>
      <c r="AB11145"/>
      <c r="AD11145"/>
      <c r="AE11145"/>
      <c r="AG11145"/>
      <c r="AH11145"/>
      <c r="AJ11145"/>
      <c r="AK11145"/>
      <c r="AM11145"/>
      <c r="AN11145"/>
      <c r="AP11145"/>
      <c r="AQ11145"/>
      <c r="AS11145"/>
      <c r="AT11145"/>
    </row>
    <row r="11146" spans="18:46">
      <c r="R11146"/>
      <c r="S11146"/>
      <c r="U11146"/>
      <c r="V11146"/>
      <c r="X11146"/>
      <c r="Y11146"/>
      <c r="AA11146"/>
      <c r="AB11146"/>
      <c r="AD11146"/>
      <c r="AE11146"/>
      <c r="AG11146"/>
      <c r="AH11146"/>
      <c r="AJ11146"/>
      <c r="AK11146"/>
      <c r="AM11146"/>
      <c r="AN11146"/>
      <c r="AP11146"/>
      <c r="AQ11146"/>
      <c r="AS11146"/>
      <c r="AT11146"/>
    </row>
    <row r="11147" spans="18:46">
      <c r="R11147"/>
      <c r="S11147"/>
      <c r="U11147"/>
      <c r="V11147"/>
      <c r="X11147"/>
      <c r="Y11147"/>
      <c r="AA11147"/>
      <c r="AB11147"/>
      <c r="AD11147"/>
      <c r="AE11147"/>
      <c r="AG11147"/>
      <c r="AH11147"/>
      <c r="AJ11147"/>
      <c r="AK11147"/>
      <c r="AM11147"/>
      <c r="AN11147"/>
      <c r="AP11147"/>
      <c r="AQ11147"/>
      <c r="AS11147"/>
      <c r="AT11147"/>
    </row>
    <row r="11148" spans="18:46">
      <c r="R11148"/>
      <c r="S11148"/>
      <c r="U11148"/>
      <c r="V11148"/>
      <c r="X11148"/>
      <c r="Y11148"/>
      <c r="AA11148"/>
      <c r="AB11148"/>
      <c r="AD11148"/>
      <c r="AE11148"/>
      <c r="AG11148"/>
      <c r="AH11148"/>
      <c r="AJ11148"/>
      <c r="AK11148"/>
      <c r="AM11148"/>
      <c r="AN11148"/>
      <c r="AP11148"/>
      <c r="AQ11148"/>
      <c r="AS11148"/>
      <c r="AT11148"/>
    </row>
    <row r="11149" spans="18:46">
      <c r="R11149"/>
      <c r="S11149"/>
      <c r="U11149"/>
      <c r="V11149"/>
      <c r="X11149"/>
      <c r="Y11149"/>
      <c r="AA11149"/>
      <c r="AB11149"/>
      <c r="AD11149"/>
      <c r="AE11149"/>
      <c r="AG11149"/>
      <c r="AH11149"/>
      <c r="AJ11149"/>
      <c r="AK11149"/>
      <c r="AM11149"/>
      <c r="AN11149"/>
      <c r="AP11149"/>
      <c r="AQ11149"/>
      <c r="AS11149"/>
      <c r="AT11149"/>
    </row>
    <row r="11150" spans="18:46">
      <c r="R11150"/>
      <c r="S11150"/>
      <c r="U11150"/>
      <c r="V11150"/>
      <c r="X11150"/>
      <c r="Y11150"/>
      <c r="AA11150"/>
      <c r="AB11150"/>
      <c r="AD11150"/>
      <c r="AE11150"/>
      <c r="AG11150"/>
      <c r="AH11150"/>
      <c r="AJ11150"/>
      <c r="AK11150"/>
      <c r="AM11150"/>
      <c r="AN11150"/>
      <c r="AP11150"/>
      <c r="AQ11150"/>
      <c r="AS11150"/>
      <c r="AT11150"/>
    </row>
    <row r="11151" spans="18:46">
      <c r="R11151"/>
      <c r="S11151"/>
      <c r="U11151"/>
      <c r="V11151"/>
      <c r="X11151"/>
      <c r="Y11151"/>
      <c r="AA11151"/>
      <c r="AB11151"/>
      <c r="AD11151"/>
      <c r="AE11151"/>
      <c r="AG11151"/>
      <c r="AH11151"/>
      <c r="AJ11151"/>
      <c r="AK11151"/>
      <c r="AM11151"/>
      <c r="AN11151"/>
      <c r="AP11151"/>
      <c r="AQ11151"/>
      <c r="AS11151"/>
      <c r="AT11151"/>
    </row>
    <row r="11152" spans="18:46">
      <c r="R11152"/>
      <c r="S11152"/>
      <c r="U11152"/>
      <c r="V11152"/>
      <c r="X11152"/>
      <c r="Y11152"/>
      <c r="AA11152"/>
      <c r="AB11152"/>
      <c r="AD11152"/>
      <c r="AE11152"/>
      <c r="AG11152"/>
      <c r="AH11152"/>
      <c r="AJ11152"/>
      <c r="AK11152"/>
      <c r="AM11152"/>
      <c r="AN11152"/>
      <c r="AP11152"/>
      <c r="AQ11152"/>
      <c r="AS11152"/>
      <c r="AT11152"/>
    </row>
    <row r="11153" spans="18:46">
      <c r="R11153"/>
      <c r="S11153"/>
      <c r="U11153"/>
      <c r="V11153"/>
      <c r="X11153"/>
      <c r="Y11153"/>
      <c r="AA11153"/>
      <c r="AB11153"/>
      <c r="AD11153"/>
      <c r="AE11153"/>
      <c r="AG11153"/>
      <c r="AH11153"/>
      <c r="AJ11153"/>
      <c r="AK11153"/>
      <c r="AM11153"/>
      <c r="AN11153"/>
      <c r="AP11153"/>
      <c r="AQ11153"/>
      <c r="AS11153"/>
      <c r="AT11153"/>
    </row>
    <row r="11154" spans="18:46">
      <c r="R11154"/>
      <c r="S11154"/>
      <c r="U11154"/>
      <c r="V11154"/>
      <c r="X11154"/>
      <c r="Y11154"/>
      <c r="AA11154"/>
      <c r="AB11154"/>
      <c r="AD11154"/>
      <c r="AE11154"/>
      <c r="AG11154"/>
      <c r="AH11154"/>
      <c r="AJ11154"/>
      <c r="AK11154"/>
      <c r="AM11154"/>
      <c r="AN11154"/>
      <c r="AP11154"/>
      <c r="AQ11154"/>
      <c r="AS11154"/>
      <c r="AT11154"/>
    </row>
    <row r="11155" spans="18:46">
      <c r="R11155"/>
      <c r="S11155"/>
      <c r="U11155"/>
      <c r="V11155"/>
      <c r="X11155"/>
      <c r="Y11155"/>
      <c r="AA11155"/>
      <c r="AB11155"/>
      <c r="AD11155"/>
      <c r="AE11155"/>
      <c r="AG11155"/>
      <c r="AH11155"/>
      <c r="AJ11155"/>
      <c r="AK11155"/>
      <c r="AM11155"/>
      <c r="AN11155"/>
      <c r="AP11155"/>
      <c r="AQ11155"/>
      <c r="AS11155"/>
      <c r="AT11155"/>
    </row>
    <row r="11156" spans="18:46">
      <c r="R11156"/>
      <c r="S11156"/>
      <c r="U11156"/>
      <c r="V11156"/>
      <c r="X11156"/>
      <c r="Y11156"/>
      <c r="AA11156"/>
      <c r="AB11156"/>
      <c r="AD11156"/>
      <c r="AE11156"/>
      <c r="AG11156"/>
      <c r="AH11156"/>
      <c r="AJ11156"/>
      <c r="AK11156"/>
      <c r="AM11156"/>
      <c r="AN11156"/>
      <c r="AP11156"/>
      <c r="AQ11156"/>
      <c r="AS11156"/>
      <c r="AT11156"/>
    </row>
    <row r="11157" spans="18:46">
      <c r="R11157"/>
      <c r="S11157"/>
      <c r="U11157"/>
      <c r="V11157"/>
      <c r="X11157"/>
      <c r="Y11157"/>
      <c r="AA11157"/>
      <c r="AB11157"/>
      <c r="AD11157"/>
      <c r="AE11157"/>
      <c r="AG11157"/>
      <c r="AH11157"/>
      <c r="AJ11157"/>
      <c r="AK11157"/>
      <c r="AM11157"/>
      <c r="AN11157"/>
      <c r="AP11157"/>
      <c r="AQ11157"/>
      <c r="AS11157"/>
      <c r="AT11157"/>
    </row>
    <row r="11158" spans="18:46">
      <c r="R11158"/>
      <c r="S11158"/>
      <c r="U11158"/>
      <c r="V11158"/>
      <c r="X11158"/>
      <c r="Y11158"/>
      <c r="AA11158"/>
      <c r="AB11158"/>
      <c r="AD11158"/>
      <c r="AE11158"/>
      <c r="AG11158"/>
      <c r="AH11158"/>
      <c r="AJ11158"/>
      <c r="AK11158"/>
      <c r="AM11158"/>
      <c r="AN11158"/>
      <c r="AP11158"/>
      <c r="AQ11158"/>
      <c r="AS11158"/>
      <c r="AT11158"/>
    </row>
    <row r="11159" spans="18:46">
      <c r="R11159"/>
      <c r="S11159"/>
      <c r="U11159"/>
      <c r="V11159"/>
      <c r="X11159"/>
      <c r="Y11159"/>
      <c r="AA11159"/>
      <c r="AB11159"/>
      <c r="AD11159"/>
      <c r="AE11159"/>
      <c r="AG11159"/>
      <c r="AH11159"/>
      <c r="AJ11159"/>
      <c r="AK11159"/>
      <c r="AM11159"/>
      <c r="AN11159"/>
      <c r="AP11159"/>
      <c r="AQ11159"/>
      <c r="AS11159"/>
      <c r="AT11159"/>
    </row>
    <row r="11160" spans="18:46">
      <c r="R11160"/>
      <c r="S11160"/>
      <c r="U11160"/>
      <c r="V11160"/>
      <c r="X11160"/>
      <c r="Y11160"/>
      <c r="AA11160"/>
      <c r="AB11160"/>
      <c r="AD11160"/>
      <c r="AE11160"/>
      <c r="AG11160"/>
      <c r="AH11160"/>
      <c r="AJ11160"/>
      <c r="AK11160"/>
      <c r="AM11160"/>
      <c r="AN11160"/>
      <c r="AP11160"/>
      <c r="AQ11160"/>
      <c r="AS11160"/>
      <c r="AT11160"/>
    </row>
    <row r="11161" spans="18:46">
      <c r="R11161"/>
      <c r="S11161"/>
      <c r="U11161"/>
      <c r="V11161"/>
      <c r="X11161"/>
      <c r="Y11161"/>
      <c r="AA11161"/>
      <c r="AB11161"/>
      <c r="AD11161"/>
      <c r="AE11161"/>
      <c r="AG11161"/>
      <c r="AH11161"/>
      <c r="AJ11161"/>
      <c r="AK11161"/>
      <c r="AM11161"/>
      <c r="AN11161"/>
      <c r="AP11161"/>
      <c r="AQ11161"/>
      <c r="AS11161"/>
      <c r="AT11161"/>
    </row>
    <row r="11162" spans="18:46">
      <c r="R11162"/>
      <c r="S11162"/>
      <c r="U11162"/>
      <c r="V11162"/>
      <c r="X11162"/>
      <c r="Y11162"/>
      <c r="AA11162"/>
      <c r="AB11162"/>
      <c r="AD11162"/>
      <c r="AE11162"/>
      <c r="AG11162"/>
      <c r="AH11162"/>
      <c r="AJ11162"/>
      <c r="AK11162"/>
      <c r="AM11162"/>
      <c r="AN11162"/>
      <c r="AP11162"/>
      <c r="AQ11162"/>
      <c r="AS11162"/>
      <c r="AT11162"/>
    </row>
    <row r="11163" spans="18:46">
      <c r="R11163"/>
      <c r="S11163"/>
      <c r="U11163"/>
      <c r="V11163"/>
      <c r="X11163"/>
      <c r="Y11163"/>
      <c r="AA11163"/>
      <c r="AB11163"/>
      <c r="AD11163"/>
      <c r="AE11163"/>
      <c r="AG11163"/>
      <c r="AH11163"/>
      <c r="AJ11163"/>
      <c r="AK11163"/>
      <c r="AM11163"/>
      <c r="AN11163"/>
      <c r="AP11163"/>
      <c r="AQ11163"/>
      <c r="AS11163"/>
      <c r="AT11163"/>
    </row>
    <row r="11164" spans="18:46">
      <c r="R11164"/>
      <c r="S11164"/>
      <c r="U11164"/>
      <c r="V11164"/>
      <c r="X11164"/>
      <c r="Y11164"/>
      <c r="AA11164"/>
      <c r="AB11164"/>
      <c r="AD11164"/>
      <c r="AE11164"/>
      <c r="AG11164"/>
      <c r="AH11164"/>
      <c r="AJ11164"/>
      <c r="AK11164"/>
      <c r="AM11164"/>
      <c r="AN11164"/>
      <c r="AP11164"/>
      <c r="AQ11164"/>
      <c r="AS11164"/>
      <c r="AT11164"/>
    </row>
    <row r="11165" spans="18:46">
      <c r="R11165"/>
      <c r="S11165"/>
      <c r="U11165"/>
      <c r="V11165"/>
      <c r="X11165"/>
      <c r="Y11165"/>
      <c r="AA11165"/>
      <c r="AB11165"/>
      <c r="AD11165"/>
      <c r="AE11165"/>
      <c r="AG11165"/>
      <c r="AH11165"/>
      <c r="AJ11165"/>
      <c r="AK11165"/>
      <c r="AM11165"/>
      <c r="AN11165"/>
      <c r="AP11165"/>
      <c r="AQ11165"/>
      <c r="AS11165"/>
      <c r="AT11165"/>
    </row>
    <row r="11166" spans="18:46">
      <c r="R11166"/>
      <c r="S11166"/>
      <c r="U11166"/>
      <c r="V11166"/>
      <c r="X11166"/>
      <c r="Y11166"/>
      <c r="AA11166"/>
      <c r="AB11166"/>
      <c r="AD11166"/>
      <c r="AE11166"/>
      <c r="AG11166"/>
      <c r="AH11166"/>
      <c r="AJ11166"/>
      <c r="AK11166"/>
      <c r="AM11166"/>
      <c r="AN11166"/>
      <c r="AP11166"/>
      <c r="AQ11166"/>
      <c r="AS11166"/>
      <c r="AT11166"/>
    </row>
    <row r="11167" spans="18:46">
      <c r="R11167"/>
      <c r="S11167"/>
      <c r="U11167"/>
      <c r="V11167"/>
      <c r="X11167"/>
      <c r="Y11167"/>
      <c r="AA11167"/>
      <c r="AB11167"/>
      <c r="AD11167"/>
      <c r="AE11167"/>
      <c r="AG11167"/>
      <c r="AH11167"/>
      <c r="AJ11167"/>
      <c r="AK11167"/>
      <c r="AM11167"/>
      <c r="AN11167"/>
      <c r="AP11167"/>
      <c r="AQ11167"/>
      <c r="AS11167"/>
      <c r="AT11167"/>
    </row>
    <row r="11168" spans="18:46">
      <c r="R11168"/>
      <c r="S11168"/>
      <c r="U11168"/>
      <c r="V11168"/>
      <c r="X11168"/>
      <c r="Y11168"/>
      <c r="AA11168"/>
      <c r="AB11168"/>
      <c r="AD11168"/>
      <c r="AE11168"/>
      <c r="AG11168"/>
      <c r="AH11168"/>
      <c r="AJ11168"/>
      <c r="AK11168"/>
      <c r="AM11168"/>
      <c r="AN11168"/>
      <c r="AP11168"/>
      <c r="AQ11168"/>
      <c r="AS11168"/>
      <c r="AT11168"/>
    </row>
    <row r="11169" spans="18:46">
      <c r="R11169"/>
      <c r="S11169"/>
      <c r="U11169"/>
      <c r="V11169"/>
      <c r="X11169"/>
      <c r="Y11169"/>
      <c r="AA11169"/>
      <c r="AB11169"/>
      <c r="AD11169"/>
      <c r="AE11169"/>
      <c r="AG11169"/>
      <c r="AH11169"/>
      <c r="AJ11169"/>
      <c r="AK11169"/>
      <c r="AM11169"/>
      <c r="AN11169"/>
      <c r="AP11169"/>
      <c r="AQ11169"/>
      <c r="AS11169"/>
      <c r="AT11169"/>
    </row>
    <row r="11170" spans="18:46">
      <c r="R11170"/>
      <c r="S11170"/>
      <c r="U11170"/>
      <c r="V11170"/>
      <c r="X11170"/>
      <c r="Y11170"/>
      <c r="AA11170"/>
      <c r="AB11170"/>
      <c r="AD11170"/>
      <c r="AE11170"/>
      <c r="AG11170"/>
      <c r="AH11170"/>
      <c r="AJ11170"/>
      <c r="AK11170"/>
      <c r="AM11170"/>
      <c r="AN11170"/>
      <c r="AP11170"/>
      <c r="AQ11170"/>
      <c r="AS11170"/>
      <c r="AT11170"/>
    </row>
    <row r="11171" spans="18:46">
      <c r="R11171"/>
      <c r="S11171"/>
      <c r="U11171"/>
      <c r="V11171"/>
      <c r="X11171"/>
      <c r="Y11171"/>
      <c r="AA11171"/>
      <c r="AB11171"/>
      <c r="AD11171"/>
      <c r="AE11171"/>
      <c r="AG11171"/>
      <c r="AH11171"/>
      <c r="AJ11171"/>
      <c r="AK11171"/>
      <c r="AM11171"/>
      <c r="AN11171"/>
      <c r="AP11171"/>
      <c r="AQ11171"/>
      <c r="AS11171"/>
      <c r="AT11171"/>
    </row>
    <row r="11172" spans="18:46">
      <c r="R11172"/>
      <c r="S11172"/>
      <c r="U11172"/>
      <c r="V11172"/>
      <c r="X11172"/>
      <c r="Y11172"/>
      <c r="AA11172"/>
      <c r="AB11172"/>
      <c r="AD11172"/>
      <c r="AE11172"/>
      <c r="AG11172"/>
      <c r="AH11172"/>
      <c r="AJ11172"/>
      <c r="AK11172"/>
      <c r="AM11172"/>
      <c r="AN11172"/>
      <c r="AP11172"/>
      <c r="AQ11172"/>
      <c r="AS11172"/>
      <c r="AT11172"/>
    </row>
    <row r="11173" spans="18:46">
      <c r="R11173"/>
      <c r="S11173"/>
      <c r="U11173"/>
      <c r="V11173"/>
      <c r="X11173"/>
      <c r="Y11173"/>
      <c r="AA11173"/>
      <c r="AB11173"/>
      <c r="AD11173"/>
      <c r="AE11173"/>
      <c r="AG11173"/>
      <c r="AH11173"/>
      <c r="AJ11173"/>
      <c r="AK11173"/>
      <c r="AM11173"/>
      <c r="AN11173"/>
      <c r="AP11173"/>
      <c r="AQ11173"/>
      <c r="AS11173"/>
      <c r="AT11173"/>
    </row>
    <row r="11174" spans="18:46">
      <c r="R11174"/>
      <c r="S11174"/>
      <c r="U11174"/>
      <c r="V11174"/>
      <c r="X11174"/>
      <c r="Y11174"/>
      <c r="AA11174"/>
      <c r="AB11174"/>
      <c r="AD11174"/>
      <c r="AE11174"/>
      <c r="AG11174"/>
      <c r="AH11174"/>
      <c r="AJ11174"/>
      <c r="AK11174"/>
      <c r="AM11174"/>
      <c r="AN11174"/>
      <c r="AP11174"/>
      <c r="AQ11174"/>
      <c r="AS11174"/>
      <c r="AT11174"/>
    </row>
    <row r="11175" spans="18:46">
      <c r="R11175"/>
      <c r="S11175"/>
      <c r="U11175"/>
      <c r="V11175"/>
      <c r="X11175"/>
      <c r="Y11175"/>
      <c r="AA11175"/>
      <c r="AB11175"/>
      <c r="AD11175"/>
      <c r="AE11175"/>
      <c r="AG11175"/>
      <c r="AH11175"/>
      <c r="AJ11175"/>
      <c r="AK11175"/>
      <c r="AM11175"/>
      <c r="AN11175"/>
      <c r="AP11175"/>
      <c r="AQ11175"/>
      <c r="AS11175"/>
      <c r="AT11175"/>
    </row>
    <row r="11176" spans="18:46">
      <c r="R11176"/>
      <c r="S11176"/>
      <c r="U11176"/>
      <c r="V11176"/>
      <c r="X11176"/>
      <c r="Y11176"/>
      <c r="AA11176"/>
      <c r="AB11176"/>
      <c r="AD11176"/>
      <c r="AE11176"/>
      <c r="AG11176"/>
      <c r="AH11176"/>
      <c r="AJ11176"/>
      <c r="AK11176"/>
      <c r="AM11176"/>
      <c r="AN11176"/>
      <c r="AP11176"/>
      <c r="AQ11176"/>
      <c r="AS11176"/>
      <c r="AT11176"/>
    </row>
    <row r="11177" spans="18:46">
      <c r="R11177"/>
      <c r="S11177"/>
      <c r="U11177"/>
      <c r="V11177"/>
      <c r="X11177"/>
      <c r="Y11177"/>
      <c r="AA11177"/>
      <c r="AB11177"/>
      <c r="AD11177"/>
      <c r="AE11177"/>
      <c r="AG11177"/>
      <c r="AH11177"/>
      <c r="AJ11177"/>
      <c r="AK11177"/>
      <c r="AM11177"/>
      <c r="AN11177"/>
      <c r="AP11177"/>
      <c r="AQ11177"/>
      <c r="AS11177"/>
      <c r="AT11177"/>
    </row>
    <row r="11178" spans="18:46">
      <c r="R11178"/>
      <c r="S11178"/>
      <c r="U11178"/>
      <c r="V11178"/>
      <c r="X11178"/>
      <c r="Y11178"/>
      <c r="AA11178"/>
      <c r="AB11178"/>
      <c r="AD11178"/>
      <c r="AE11178"/>
      <c r="AG11178"/>
      <c r="AH11178"/>
      <c r="AJ11178"/>
      <c r="AK11178"/>
      <c r="AM11178"/>
      <c r="AN11178"/>
      <c r="AP11178"/>
      <c r="AQ11178"/>
      <c r="AS11178"/>
      <c r="AT11178"/>
    </row>
    <row r="11179" spans="18:46">
      <c r="R11179"/>
      <c r="S11179"/>
      <c r="U11179"/>
      <c r="V11179"/>
      <c r="X11179"/>
      <c r="Y11179"/>
      <c r="AA11179"/>
      <c r="AB11179"/>
      <c r="AD11179"/>
      <c r="AE11179"/>
      <c r="AG11179"/>
      <c r="AH11179"/>
      <c r="AJ11179"/>
      <c r="AK11179"/>
      <c r="AM11179"/>
      <c r="AN11179"/>
      <c r="AP11179"/>
      <c r="AQ11179"/>
      <c r="AS11179"/>
      <c r="AT11179"/>
    </row>
    <row r="11180" spans="18:46">
      <c r="R11180"/>
      <c r="S11180"/>
      <c r="U11180"/>
      <c r="V11180"/>
      <c r="X11180"/>
      <c r="Y11180"/>
      <c r="AA11180"/>
      <c r="AB11180"/>
      <c r="AD11180"/>
      <c r="AE11180"/>
      <c r="AG11180"/>
      <c r="AH11180"/>
      <c r="AJ11180"/>
      <c r="AK11180"/>
      <c r="AM11180"/>
      <c r="AN11180"/>
      <c r="AP11180"/>
      <c r="AQ11180"/>
      <c r="AS11180"/>
      <c r="AT11180"/>
    </row>
    <row r="11181" spans="18:46">
      <c r="R11181"/>
      <c r="S11181"/>
      <c r="U11181"/>
      <c r="V11181"/>
      <c r="X11181"/>
      <c r="Y11181"/>
      <c r="AA11181"/>
      <c r="AB11181"/>
      <c r="AD11181"/>
      <c r="AE11181"/>
      <c r="AG11181"/>
      <c r="AH11181"/>
      <c r="AJ11181"/>
      <c r="AK11181"/>
      <c r="AM11181"/>
      <c r="AN11181"/>
      <c r="AP11181"/>
      <c r="AQ11181"/>
      <c r="AS11181"/>
      <c r="AT11181"/>
    </row>
    <row r="11182" spans="18:46">
      <c r="R11182"/>
      <c r="S11182"/>
      <c r="U11182"/>
      <c r="V11182"/>
      <c r="X11182"/>
      <c r="Y11182"/>
      <c r="AA11182"/>
      <c r="AB11182"/>
      <c r="AD11182"/>
      <c r="AE11182"/>
      <c r="AG11182"/>
      <c r="AH11182"/>
      <c r="AJ11182"/>
      <c r="AK11182"/>
      <c r="AM11182"/>
      <c r="AN11182"/>
      <c r="AP11182"/>
      <c r="AQ11182"/>
      <c r="AS11182"/>
      <c r="AT11182"/>
    </row>
    <row r="11183" spans="18:46">
      <c r="R11183"/>
      <c r="S11183"/>
      <c r="U11183"/>
      <c r="V11183"/>
      <c r="X11183"/>
      <c r="Y11183"/>
      <c r="AA11183"/>
      <c r="AB11183"/>
      <c r="AD11183"/>
      <c r="AE11183"/>
      <c r="AG11183"/>
      <c r="AH11183"/>
      <c r="AJ11183"/>
      <c r="AK11183"/>
      <c r="AM11183"/>
      <c r="AN11183"/>
      <c r="AP11183"/>
      <c r="AQ11183"/>
      <c r="AS11183"/>
      <c r="AT11183"/>
    </row>
    <row r="11184" spans="18:46">
      <c r="R11184"/>
      <c r="S11184"/>
      <c r="U11184"/>
      <c r="V11184"/>
      <c r="X11184"/>
      <c r="Y11184"/>
      <c r="AA11184"/>
      <c r="AB11184"/>
      <c r="AD11184"/>
      <c r="AE11184"/>
      <c r="AG11184"/>
      <c r="AH11184"/>
      <c r="AJ11184"/>
      <c r="AK11184"/>
      <c r="AM11184"/>
      <c r="AN11184"/>
      <c r="AP11184"/>
      <c r="AQ11184"/>
      <c r="AS11184"/>
      <c r="AT11184"/>
    </row>
    <row r="11185" spans="18:46">
      <c r="R11185"/>
      <c r="S11185"/>
      <c r="U11185"/>
      <c r="V11185"/>
      <c r="X11185"/>
      <c r="Y11185"/>
      <c r="AA11185"/>
      <c r="AB11185"/>
      <c r="AD11185"/>
      <c r="AE11185"/>
      <c r="AG11185"/>
      <c r="AH11185"/>
      <c r="AJ11185"/>
      <c r="AK11185"/>
      <c r="AM11185"/>
      <c r="AN11185"/>
      <c r="AP11185"/>
      <c r="AQ11185"/>
      <c r="AS11185"/>
      <c r="AT11185"/>
    </row>
    <row r="11186" spans="18:46">
      <c r="R11186"/>
      <c r="S11186"/>
      <c r="U11186"/>
      <c r="V11186"/>
      <c r="X11186"/>
      <c r="Y11186"/>
      <c r="AA11186"/>
      <c r="AB11186"/>
      <c r="AD11186"/>
      <c r="AE11186"/>
      <c r="AG11186"/>
      <c r="AH11186"/>
      <c r="AJ11186"/>
      <c r="AK11186"/>
      <c r="AM11186"/>
      <c r="AN11186"/>
      <c r="AP11186"/>
      <c r="AQ11186"/>
      <c r="AS11186"/>
      <c r="AT11186"/>
    </row>
    <row r="11187" spans="18:46">
      <c r="R11187"/>
      <c r="S11187"/>
      <c r="U11187"/>
      <c r="V11187"/>
      <c r="X11187"/>
      <c r="Y11187"/>
      <c r="AA11187"/>
      <c r="AB11187"/>
      <c r="AD11187"/>
      <c r="AE11187"/>
      <c r="AG11187"/>
      <c r="AH11187"/>
      <c r="AJ11187"/>
      <c r="AK11187"/>
      <c r="AM11187"/>
      <c r="AN11187"/>
      <c r="AP11187"/>
      <c r="AQ11187"/>
      <c r="AS11187"/>
      <c r="AT11187"/>
    </row>
    <row r="11188" spans="18:46">
      <c r="R11188"/>
      <c r="S11188"/>
      <c r="U11188"/>
      <c r="V11188"/>
      <c r="X11188"/>
      <c r="Y11188"/>
      <c r="AA11188"/>
      <c r="AB11188"/>
      <c r="AD11188"/>
      <c r="AE11188"/>
      <c r="AG11188"/>
      <c r="AH11188"/>
      <c r="AJ11188"/>
      <c r="AK11188"/>
      <c r="AM11188"/>
      <c r="AN11188"/>
      <c r="AP11188"/>
      <c r="AQ11188"/>
      <c r="AS11188"/>
      <c r="AT11188"/>
    </row>
    <row r="11189" spans="18:46">
      <c r="R11189"/>
      <c r="S11189"/>
      <c r="U11189"/>
      <c r="V11189"/>
      <c r="X11189"/>
      <c r="Y11189"/>
      <c r="AA11189"/>
      <c r="AB11189"/>
      <c r="AD11189"/>
      <c r="AE11189"/>
      <c r="AG11189"/>
      <c r="AH11189"/>
      <c r="AJ11189"/>
      <c r="AK11189"/>
      <c r="AM11189"/>
      <c r="AN11189"/>
      <c r="AP11189"/>
      <c r="AQ11189"/>
      <c r="AS11189"/>
      <c r="AT11189"/>
    </row>
    <row r="11190" spans="18:46">
      <c r="R11190"/>
      <c r="S11190"/>
      <c r="U11190"/>
      <c r="V11190"/>
      <c r="X11190"/>
      <c r="Y11190"/>
      <c r="AA11190"/>
      <c r="AB11190"/>
      <c r="AD11190"/>
      <c r="AE11190"/>
      <c r="AG11190"/>
      <c r="AH11190"/>
      <c r="AJ11190"/>
      <c r="AK11190"/>
      <c r="AM11190"/>
      <c r="AN11190"/>
      <c r="AP11190"/>
      <c r="AQ11190"/>
      <c r="AS11190"/>
      <c r="AT11190"/>
    </row>
    <row r="11191" spans="18:46">
      <c r="R11191"/>
      <c r="S11191"/>
      <c r="U11191"/>
      <c r="V11191"/>
      <c r="X11191"/>
      <c r="Y11191"/>
      <c r="AA11191"/>
      <c r="AB11191"/>
      <c r="AD11191"/>
      <c r="AE11191"/>
      <c r="AG11191"/>
      <c r="AH11191"/>
      <c r="AJ11191"/>
      <c r="AK11191"/>
      <c r="AM11191"/>
      <c r="AN11191"/>
      <c r="AP11191"/>
      <c r="AQ11191"/>
      <c r="AS11191"/>
      <c r="AT11191"/>
    </row>
    <row r="11192" spans="18:46">
      <c r="R11192"/>
      <c r="S11192"/>
      <c r="U11192"/>
      <c r="V11192"/>
      <c r="X11192"/>
      <c r="Y11192"/>
      <c r="AA11192"/>
      <c r="AB11192"/>
      <c r="AD11192"/>
      <c r="AE11192"/>
      <c r="AG11192"/>
      <c r="AH11192"/>
      <c r="AJ11192"/>
      <c r="AK11192"/>
      <c r="AM11192"/>
      <c r="AN11192"/>
      <c r="AP11192"/>
      <c r="AQ11192"/>
      <c r="AS11192"/>
      <c r="AT11192"/>
    </row>
    <row r="11193" spans="18:46">
      <c r="R11193"/>
      <c r="S11193"/>
      <c r="U11193"/>
      <c r="V11193"/>
      <c r="X11193"/>
      <c r="Y11193"/>
      <c r="AA11193"/>
      <c r="AB11193"/>
      <c r="AD11193"/>
      <c r="AE11193"/>
      <c r="AG11193"/>
      <c r="AH11193"/>
      <c r="AJ11193"/>
      <c r="AK11193"/>
      <c r="AM11193"/>
      <c r="AN11193"/>
      <c r="AP11193"/>
      <c r="AQ11193"/>
      <c r="AS11193"/>
      <c r="AT11193"/>
    </row>
    <row r="11194" spans="18:46">
      <c r="R11194"/>
      <c r="S11194"/>
      <c r="U11194"/>
      <c r="V11194"/>
      <c r="X11194"/>
      <c r="Y11194"/>
      <c r="AA11194"/>
      <c r="AB11194"/>
      <c r="AD11194"/>
      <c r="AE11194"/>
      <c r="AG11194"/>
      <c r="AH11194"/>
      <c r="AJ11194"/>
      <c r="AK11194"/>
      <c r="AM11194"/>
      <c r="AN11194"/>
      <c r="AP11194"/>
      <c r="AQ11194"/>
      <c r="AS11194"/>
      <c r="AT11194"/>
    </row>
    <row r="11195" spans="18:46">
      <c r="R11195"/>
      <c r="S11195"/>
      <c r="U11195"/>
      <c r="V11195"/>
      <c r="X11195"/>
      <c r="Y11195"/>
      <c r="AA11195"/>
      <c r="AB11195"/>
      <c r="AD11195"/>
      <c r="AE11195"/>
      <c r="AG11195"/>
      <c r="AH11195"/>
      <c r="AJ11195"/>
      <c r="AK11195"/>
      <c r="AM11195"/>
      <c r="AN11195"/>
      <c r="AP11195"/>
      <c r="AQ11195"/>
      <c r="AS11195"/>
      <c r="AT11195"/>
    </row>
    <row r="11196" spans="18:46">
      <c r="R11196"/>
      <c r="S11196"/>
      <c r="U11196"/>
      <c r="V11196"/>
      <c r="X11196"/>
      <c r="Y11196"/>
      <c r="AA11196"/>
      <c r="AB11196"/>
      <c r="AD11196"/>
      <c r="AE11196"/>
      <c r="AG11196"/>
      <c r="AH11196"/>
      <c r="AJ11196"/>
      <c r="AK11196"/>
      <c r="AM11196"/>
      <c r="AN11196"/>
      <c r="AP11196"/>
      <c r="AQ11196"/>
      <c r="AS11196"/>
      <c r="AT11196"/>
    </row>
    <row r="11197" spans="18:46">
      <c r="R11197"/>
      <c r="S11197"/>
      <c r="U11197"/>
      <c r="V11197"/>
      <c r="X11197"/>
      <c r="Y11197"/>
      <c r="AA11197"/>
      <c r="AB11197"/>
      <c r="AD11197"/>
      <c r="AE11197"/>
      <c r="AG11197"/>
      <c r="AH11197"/>
      <c r="AJ11197"/>
      <c r="AK11197"/>
      <c r="AM11197"/>
      <c r="AN11197"/>
      <c r="AP11197"/>
      <c r="AQ11197"/>
      <c r="AS11197"/>
      <c r="AT11197"/>
    </row>
    <row r="11198" spans="18:46">
      <c r="R11198"/>
      <c r="S11198"/>
      <c r="U11198"/>
      <c r="V11198"/>
      <c r="X11198"/>
      <c r="Y11198"/>
      <c r="AA11198"/>
      <c r="AB11198"/>
      <c r="AD11198"/>
      <c r="AE11198"/>
      <c r="AG11198"/>
      <c r="AH11198"/>
      <c r="AJ11198"/>
      <c r="AK11198"/>
      <c r="AM11198"/>
      <c r="AN11198"/>
      <c r="AP11198"/>
      <c r="AQ11198"/>
      <c r="AS11198"/>
      <c r="AT11198"/>
    </row>
    <row r="11199" spans="18:46">
      <c r="R11199"/>
      <c r="S11199"/>
      <c r="U11199"/>
      <c r="V11199"/>
      <c r="X11199"/>
      <c r="Y11199"/>
      <c r="AA11199"/>
      <c r="AB11199"/>
      <c r="AD11199"/>
      <c r="AE11199"/>
      <c r="AG11199"/>
      <c r="AH11199"/>
      <c r="AJ11199"/>
      <c r="AK11199"/>
      <c r="AM11199"/>
      <c r="AN11199"/>
      <c r="AP11199"/>
      <c r="AQ11199"/>
      <c r="AS11199"/>
      <c r="AT11199"/>
    </row>
    <row r="11200" spans="18:46">
      <c r="R11200"/>
      <c r="S11200"/>
      <c r="U11200"/>
      <c r="V11200"/>
      <c r="X11200"/>
      <c r="Y11200"/>
      <c r="AA11200"/>
      <c r="AB11200"/>
      <c r="AD11200"/>
      <c r="AE11200"/>
      <c r="AG11200"/>
      <c r="AH11200"/>
      <c r="AJ11200"/>
      <c r="AK11200"/>
      <c r="AM11200"/>
      <c r="AN11200"/>
      <c r="AP11200"/>
      <c r="AQ11200"/>
      <c r="AS11200"/>
      <c r="AT11200"/>
    </row>
    <row r="11201" spans="18:46">
      <c r="R11201"/>
      <c r="S11201"/>
      <c r="U11201"/>
      <c r="V11201"/>
      <c r="X11201"/>
      <c r="Y11201"/>
      <c r="AA11201"/>
      <c r="AB11201"/>
      <c r="AD11201"/>
      <c r="AE11201"/>
      <c r="AG11201"/>
      <c r="AH11201"/>
      <c r="AJ11201"/>
      <c r="AK11201"/>
      <c r="AM11201"/>
      <c r="AN11201"/>
      <c r="AP11201"/>
      <c r="AQ11201"/>
      <c r="AS11201"/>
      <c r="AT11201"/>
    </row>
    <row r="11202" spans="18:46">
      <c r="R11202"/>
      <c r="S11202"/>
      <c r="U11202"/>
      <c r="V11202"/>
      <c r="X11202"/>
      <c r="Y11202"/>
      <c r="AA11202"/>
      <c r="AB11202"/>
      <c r="AD11202"/>
      <c r="AE11202"/>
      <c r="AG11202"/>
      <c r="AH11202"/>
      <c r="AJ11202"/>
      <c r="AK11202"/>
      <c r="AM11202"/>
      <c r="AN11202"/>
      <c r="AP11202"/>
      <c r="AQ11202"/>
      <c r="AS11202"/>
      <c r="AT11202"/>
    </row>
    <row r="11203" spans="18:46">
      <c r="R11203"/>
      <c r="S11203"/>
      <c r="U11203"/>
      <c r="V11203"/>
      <c r="X11203"/>
      <c r="Y11203"/>
      <c r="AA11203"/>
      <c r="AB11203"/>
      <c r="AD11203"/>
      <c r="AE11203"/>
      <c r="AG11203"/>
      <c r="AH11203"/>
      <c r="AJ11203"/>
      <c r="AK11203"/>
      <c r="AM11203"/>
      <c r="AN11203"/>
      <c r="AP11203"/>
      <c r="AQ11203"/>
      <c r="AS11203"/>
      <c r="AT11203"/>
    </row>
    <row r="11204" spans="18:46">
      <c r="R11204"/>
      <c r="S11204"/>
      <c r="U11204"/>
      <c r="V11204"/>
      <c r="X11204"/>
      <c r="Y11204"/>
      <c r="AA11204"/>
      <c r="AB11204"/>
      <c r="AD11204"/>
      <c r="AE11204"/>
      <c r="AG11204"/>
      <c r="AH11204"/>
      <c r="AJ11204"/>
      <c r="AK11204"/>
      <c r="AM11204"/>
      <c r="AN11204"/>
      <c r="AP11204"/>
      <c r="AQ11204"/>
      <c r="AS11204"/>
      <c r="AT11204"/>
    </row>
    <row r="11205" spans="18:46">
      <c r="R11205"/>
      <c r="S11205"/>
      <c r="U11205"/>
      <c r="V11205"/>
      <c r="X11205"/>
      <c r="Y11205"/>
      <c r="AA11205"/>
      <c r="AB11205"/>
      <c r="AD11205"/>
      <c r="AE11205"/>
      <c r="AG11205"/>
      <c r="AH11205"/>
      <c r="AJ11205"/>
      <c r="AK11205"/>
      <c r="AM11205"/>
      <c r="AN11205"/>
      <c r="AP11205"/>
      <c r="AQ11205"/>
      <c r="AS11205"/>
      <c r="AT11205"/>
    </row>
    <row r="11206" spans="18:46">
      <c r="R11206"/>
      <c r="S11206"/>
      <c r="U11206"/>
      <c r="V11206"/>
      <c r="X11206"/>
      <c r="Y11206"/>
      <c r="AA11206"/>
      <c r="AB11206"/>
      <c r="AD11206"/>
      <c r="AE11206"/>
      <c r="AG11206"/>
      <c r="AH11206"/>
      <c r="AJ11206"/>
      <c r="AK11206"/>
      <c r="AM11206"/>
      <c r="AN11206"/>
      <c r="AP11206"/>
      <c r="AQ11206"/>
      <c r="AS11206"/>
      <c r="AT11206"/>
    </row>
    <row r="11207" spans="18:46">
      <c r="R11207"/>
      <c r="S11207"/>
      <c r="U11207"/>
      <c r="V11207"/>
      <c r="X11207"/>
      <c r="Y11207"/>
      <c r="AA11207"/>
      <c r="AB11207"/>
      <c r="AD11207"/>
      <c r="AE11207"/>
      <c r="AG11207"/>
      <c r="AH11207"/>
      <c r="AJ11207"/>
      <c r="AK11207"/>
      <c r="AM11207"/>
      <c r="AN11207"/>
      <c r="AP11207"/>
      <c r="AQ11207"/>
      <c r="AS11207"/>
      <c r="AT11207"/>
    </row>
    <row r="11208" spans="18:46">
      <c r="R11208"/>
      <c r="S11208"/>
      <c r="U11208"/>
      <c r="V11208"/>
      <c r="X11208"/>
      <c r="Y11208"/>
      <c r="AA11208"/>
      <c r="AB11208"/>
      <c r="AD11208"/>
      <c r="AE11208"/>
      <c r="AG11208"/>
      <c r="AH11208"/>
      <c r="AJ11208"/>
      <c r="AK11208"/>
      <c r="AM11208"/>
      <c r="AN11208"/>
      <c r="AP11208"/>
      <c r="AQ11208"/>
      <c r="AS11208"/>
      <c r="AT11208"/>
    </row>
    <row r="11209" spans="18:46">
      <c r="R11209"/>
      <c r="S11209"/>
      <c r="U11209"/>
      <c r="V11209"/>
      <c r="X11209"/>
      <c r="Y11209"/>
      <c r="AA11209"/>
      <c r="AB11209"/>
      <c r="AD11209"/>
      <c r="AE11209"/>
      <c r="AG11209"/>
      <c r="AH11209"/>
      <c r="AJ11209"/>
      <c r="AK11209"/>
      <c r="AM11209"/>
      <c r="AN11209"/>
      <c r="AP11209"/>
      <c r="AQ11209"/>
      <c r="AS11209"/>
      <c r="AT11209"/>
    </row>
    <row r="11210" spans="18:46">
      <c r="R11210"/>
      <c r="S11210"/>
      <c r="U11210"/>
      <c r="V11210"/>
      <c r="X11210"/>
      <c r="Y11210"/>
      <c r="AA11210"/>
      <c r="AB11210"/>
      <c r="AD11210"/>
      <c r="AE11210"/>
      <c r="AG11210"/>
      <c r="AH11210"/>
      <c r="AJ11210"/>
      <c r="AK11210"/>
      <c r="AM11210"/>
      <c r="AN11210"/>
      <c r="AP11210"/>
      <c r="AQ11210"/>
      <c r="AS11210"/>
      <c r="AT11210"/>
    </row>
    <row r="11211" spans="18:46">
      <c r="R11211"/>
      <c r="S11211"/>
      <c r="U11211"/>
      <c r="V11211"/>
      <c r="X11211"/>
      <c r="Y11211"/>
      <c r="AA11211"/>
      <c r="AB11211"/>
      <c r="AD11211"/>
      <c r="AE11211"/>
      <c r="AG11211"/>
      <c r="AH11211"/>
      <c r="AJ11211"/>
      <c r="AK11211"/>
      <c r="AM11211"/>
      <c r="AN11211"/>
      <c r="AP11211"/>
      <c r="AQ11211"/>
      <c r="AS11211"/>
      <c r="AT11211"/>
    </row>
    <row r="11212" spans="18:46">
      <c r="R11212"/>
      <c r="S11212"/>
      <c r="U11212"/>
      <c r="V11212"/>
      <c r="X11212"/>
      <c r="Y11212"/>
      <c r="AA11212"/>
      <c r="AB11212"/>
      <c r="AD11212"/>
      <c r="AE11212"/>
      <c r="AG11212"/>
      <c r="AH11212"/>
      <c r="AJ11212"/>
      <c r="AK11212"/>
      <c r="AM11212"/>
      <c r="AN11212"/>
      <c r="AP11212"/>
      <c r="AQ11212"/>
      <c r="AS11212"/>
      <c r="AT11212"/>
    </row>
    <row r="11213" spans="18:46">
      <c r="R11213"/>
      <c r="S11213"/>
      <c r="U11213"/>
      <c r="V11213"/>
      <c r="X11213"/>
      <c r="Y11213"/>
      <c r="AA11213"/>
      <c r="AB11213"/>
      <c r="AD11213"/>
      <c r="AE11213"/>
      <c r="AG11213"/>
      <c r="AH11213"/>
      <c r="AJ11213"/>
      <c r="AK11213"/>
      <c r="AM11213"/>
      <c r="AN11213"/>
      <c r="AP11213"/>
      <c r="AQ11213"/>
      <c r="AS11213"/>
      <c r="AT11213"/>
    </row>
    <row r="11214" spans="18:46">
      <c r="R11214"/>
      <c r="S11214"/>
      <c r="U11214"/>
      <c r="V11214"/>
      <c r="X11214"/>
      <c r="Y11214"/>
      <c r="AA11214"/>
      <c r="AB11214"/>
      <c r="AD11214"/>
      <c r="AE11214"/>
      <c r="AG11214"/>
      <c r="AH11214"/>
      <c r="AJ11214"/>
      <c r="AK11214"/>
      <c r="AM11214"/>
      <c r="AN11214"/>
      <c r="AP11214"/>
      <c r="AQ11214"/>
      <c r="AS11214"/>
      <c r="AT11214"/>
    </row>
    <row r="11215" spans="18:46">
      <c r="R11215"/>
      <c r="S11215"/>
      <c r="U11215"/>
      <c r="V11215"/>
      <c r="X11215"/>
      <c r="Y11215"/>
      <c r="AA11215"/>
      <c r="AB11215"/>
      <c r="AD11215"/>
      <c r="AE11215"/>
      <c r="AG11215"/>
      <c r="AH11215"/>
      <c r="AJ11215"/>
      <c r="AK11215"/>
      <c r="AM11215"/>
      <c r="AN11215"/>
      <c r="AP11215"/>
      <c r="AQ11215"/>
      <c r="AS11215"/>
      <c r="AT11215"/>
    </row>
    <row r="11216" spans="18:46">
      <c r="R11216"/>
      <c r="S11216"/>
      <c r="U11216"/>
      <c r="V11216"/>
      <c r="X11216"/>
      <c r="Y11216"/>
      <c r="AA11216"/>
      <c r="AB11216"/>
      <c r="AD11216"/>
      <c r="AE11216"/>
      <c r="AG11216"/>
      <c r="AH11216"/>
      <c r="AJ11216"/>
      <c r="AK11216"/>
      <c r="AM11216"/>
      <c r="AN11216"/>
      <c r="AP11216"/>
      <c r="AQ11216"/>
      <c r="AS11216"/>
      <c r="AT11216"/>
    </row>
    <row r="11217" spans="18:46">
      <c r="R11217"/>
      <c r="S11217"/>
      <c r="U11217"/>
      <c r="V11217"/>
      <c r="X11217"/>
      <c r="Y11217"/>
      <c r="AA11217"/>
      <c r="AB11217"/>
      <c r="AD11217"/>
      <c r="AE11217"/>
      <c r="AG11217"/>
      <c r="AH11217"/>
      <c r="AJ11217"/>
      <c r="AK11217"/>
      <c r="AM11217"/>
      <c r="AN11217"/>
      <c r="AP11217"/>
      <c r="AQ11217"/>
      <c r="AS11217"/>
      <c r="AT11217"/>
    </row>
    <row r="11218" spans="18:46">
      <c r="R11218"/>
      <c r="S11218"/>
      <c r="U11218"/>
      <c r="V11218"/>
      <c r="X11218"/>
      <c r="Y11218"/>
      <c r="AA11218"/>
      <c r="AB11218"/>
      <c r="AD11218"/>
      <c r="AE11218"/>
      <c r="AG11218"/>
      <c r="AH11218"/>
      <c r="AJ11218"/>
      <c r="AK11218"/>
      <c r="AM11218"/>
      <c r="AN11218"/>
      <c r="AP11218"/>
      <c r="AQ11218"/>
      <c r="AS11218"/>
      <c r="AT11218"/>
    </row>
    <row r="11219" spans="18:46">
      <c r="R11219"/>
      <c r="S11219"/>
      <c r="U11219"/>
      <c r="V11219"/>
      <c r="X11219"/>
      <c r="Y11219"/>
      <c r="AA11219"/>
      <c r="AB11219"/>
      <c r="AD11219"/>
      <c r="AE11219"/>
      <c r="AG11219"/>
      <c r="AH11219"/>
      <c r="AJ11219"/>
      <c r="AK11219"/>
      <c r="AM11219"/>
      <c r="AN11219"/>
      <c r="AP11219"/>
      <c r="AQ11219"/>
      <c r="AS11219"/>
      <c r="AT11219"/>
    </row>
    <row r="11220" spans="18:46">
      <c r="R11220"/>
      <c r="S11220"/>
      <c r="U11220"/>
      <c r="V11220"/>
      <c r="X11220"/>
      <c r="Y11220"/>
      <c r="AA11220"/>
      <c r="AB11220"/>
      <c r="AD11220"/>
      <c r="AE11220"/>
      <c r="AG11220"/>
      <c r="AH11220"/>
      <c r="AJ11220"/>
      <c r="AK11220"/>
      <c r="AM11220"/>
      <c r="AN11220"/>
      <c r="AP11220"/>
      <c r="AQ11220"/>
      <c r="AS11220"/>
      <c r="AT11220"/>
    </row>
    <row r="11221" spans="18:46">
      <c r="R11221"/>
      <c r="S11221"/>
      <c r="U11221"/>
      <c r="V11221"/>
      <c r="X11221"/>
      <c r="Y11221"/>
      <c r="AA11221"/>
      <c r="AB11221"/>
      <c r="AD11221"/>
      <c r="AE11221"/>
      <c r="AG11221"/>
      <c r="AH11221"/>
      <c r="AJ11221"/>
      <c r="AK11221"/>
      <c r="AM11221"/>
      <c r="AN11221"/>
      <c r="AP11221"/>
      <c r="AQ11221"/>
      <c r="AS11221"/>
      <c r="AT11221"/>
    </row>
    <row r="11222" spans="18:46">
      <c r="R11222"/>
      <c r="S11222"/>
      <c r="U11222"/>
      <c r="V11222"/>
      <c r="X11222"/>
      <c r="Y11222"/>
      <c r="AA11222"/>
      <c r="AB11222"/>
      <c r="AD11222"/>
      <c r="AE11222"/>
      <c r="AG11222"/>
      <c r="AH11222"/>
      <c r="AJ11222"/>
      <c r="AK11222"/>
      <c r="AM11222"/>
      <c r="AN11222"/>
      <c r="AP11222"/>
      <c r="AQ11222"/>
      <c r="AS11222"/>
      <c r="AT11222"/>
    </row>
    <row r="11223" spans="18:46">
      <c r="R11223"/>
      <c r="S11223"/>
      <c r="U11223"/>
      <c r="V11223"/>
      <c r="X11223"/>
      <c r="Y11223"/>
      <c r="AA11223"/>
      <c r="AB11223"/>
      <c r="AD11223"/>
      <c r="AE11223"/>
      <c r="AG11223"/>
      <c r="AH11223"/>
      <c r="AJ11223"/>
      <c r="AK11223"/>
      <c r="AM11223"/>
      <c r="AN11223"/>
      <c r="AP11223"/>
      <c r="AQ11223"/>
      <c r="AS11223"/>
      <c r="AT11223"/>
    </row>
    <row r="11224" spans="18:46">
      <c r="R11224"/>
      <c r="S11224"/>
      <c r="U11224"/>
      <c r="V11224"/>
      <c r="X11224"/>
      <c r="Y11224"/>
      <c r="AA11224"/>
      <c r="AB11224"/>
      <c r="AD11224"/>
      <c r="AE11224"/>
      <c r="AG11224"/>
      <c r="AH11224"/>
      <c r="AJ11224"/>
      <c r="AK11224"/>
      <c r="AM11224"/>
      <c r="AN11224"/>
      <c r="AP11224"/>
      <c r="AQ11224"/>
      <c r="AS11224"/>
      <c r="AT11224"/>
    </row>
    <row r="11225" spans="18:46">
      <c r="R11225"/>
      <c r="S11225"/>
      <c r="U11225"/>
      <c r="V11225"/>
      <c r="X11225"/>
      <c r="Y11225"/>
      <c r="AA11225"/>
      <c r="AB11225"/>
      <c r="AD11225"/>
      <c r="AE11225"/>
      <c r="AG11225"/>
      <c r="AH11225"/>
      <c r="AJ11225"/>
      <c r="AK11225"/>
      <c r="AM11225"/>
      <c r="AN11225"/>
      <c r="AP11225"/>
      <c r="AQ11225"/>
      <c r="AS11225"/>
      <c r="AT11225"/>
    </row>
    <row r="11226" spans="18:46">
      <c r="R11226"/>
      <c r="S11226"/>
      <c r="U11226"/>
      <c r="V11226"/>
      <c r="X11226"/>
      <c r="Y11226"/>
      <c r="AA11226"/>
      <c r="AB11226"/>
      <c r="AD11226"/>
      <c r="AE11226"/>
      <c r="AG11226"/>
      <c r="AH11226"/>
      <c r="AJ11226"/>
      <c r="AK11226"/>
      <c r="AM11226"/>
      <c r="AN11226"/>
      <c r="AP11226"/>
      <c r="AQ11226"/>
      <c r="AS11226"/>
      <c r="AT11226"/>
    </row>
    <row r="11227" spans="18:46">
      <c r="R11227"/>
      <c r="S11227"/>
      <c r="U11227"/>
      <c r="V11227"/>
      <c r="X11227"/>
      <c r="Y11227"/>
      <c r="AA11227"/>
      <c r="AB11227"/>
      <c r="AD11227"/>
      <c r="AE11227"/>
      <c r="AG11227"/>
      <c r="AH11227"/>
      <c r="AJ11227"/>
      <c r="AK11227"/>
      <c r="AM11227"/>
      <c r="AN11227"/>
      <c r="AP11227"/>
      <c r="AQ11227"/>
      <c r="AS11227"/>
      <c r="AT11227"/>
    </row>
    <row r="11228" spans="18:46">
      <c r="R11228"/>
      <c r="S11228"/>
      <c r="U11228"/>
      <c r="V11228"/>
      <c r="X11228"/>
      <c r="Y11228"/>
      <c r="AA11228"/>
      <c r="AB11228"/>
      <c r="AD11228"/>
      <c r="AE11228"/>
      <c r="AG11228"/>
      <c r="AH11228"/>
      <c r="AJ11228"/>
      <c r="AK11228"/>
      <c r="AM11228"/>
      <c r="AN11228"/>
      <c r="AP11228"/>
      <c r="AQ11228"/>
      <c r="AS11228"/>
      <c r="AT11228"/>
    </row>
    <row r="11229" spans="18:46">
      <c r="R11229"/>
      <c r="S11229"/>
      <c r="U11229"/>
      <c r="V11229"/>
      <c r="X11229"/>
      <c r="Y11229"/>
      <c r="AA11229"/>
      <c r="AB11229"/>
      <c r="AD11229"/>
      <c r="AE11229"/>
      <c r="AG11229"/>
      <c r="AH11229"/>
      <c r="AJ11229"/>
      <c r="AK11229"/>
      <c r="AM11229"/>
      <c r="AN11229"/>
      <c r="AP11229"/>
      <c r="AQ11229"/>
      <c r="AS11229"/>
      <c r="AT11229"/>
    </row>
    <row r="11230" spans="18:46">
      <c r="R11230"/>
      <c r="S11230"/>
      <c r="U11230"/>
      <c r="V11230"/>
      <c r="X11230"/>
      <c r="Y11230"/>
      <c r="AA11230"/>
      <c r="AB11230"/>
      <c r="AD11230"/>
      <c r="AE11230"/>
      <c r="AG11230"/>
      <c r="AH11230"/>
      <c r="AJ11230"/>
      <c r="AK11230"/>
      <c r="AM11230"/>
      <c r="AN11230"/>
      <c r="AP11230"/>
      <c r="AQ11230"/>
      <c r="AS11230"/>
      <c r="AT11230"/>
    </row>
    <row r="11231" spans="18:46">
      <c r="R11231"/>
      <c r="S11231"/>
      <c r="U11231"/>
      <c r="V11231"/>
      <c r="X11231"/>
      <c r="Y11231"/>
      <c r="AA11231"/>
      <c r="AB11231"/>
      <c r="AD11231"/>
      <c r="AE11231"/>
      <c r="AG11231"/>
      <c r="AH11231"/>
      <c r="AJ11231"/>
      <c r="AK11231"/>
      <c r="AM11231"/>
      <c r="AN11231"/>
      <c r="AP11231"/>
      <c r="AQ11231"/>
      <c r="AS11231"/>
      <c r="AT11231"/>
    </row>
    <row r="11232" spans="18:46">
      <c r="R11232"/>
      <c r="S11232"/>
      <c r="U11232"/>
      <c r="V11232"/>
      <c r="X11232"/>
      <c r="Y11232"/>
      <c r="AA11232"/>
      <c r="AB11232"/>
      <c r="AD11232"/>
      <c r="AE11232"/>
      <c r="AG11232"/>
      <c r="AH11232"/>
      <c r="AJ11232"/>
      <c r="AK11232"/>
      <c r="AM11232"/>
      <c r="AN11232"/>
      <c r="AP11232"/>
      <c r="AQ11232"/>
      <c r="AS11232"/>
      <c r="AT11232"/>
    </row>
    <row r="11233" spans="18:46">
      <c r="R11233"/>
      <c r="S11233"/>
      <c r="U11233"/>
      <c r="V11233"/>
      <c r="X11233"/>
      <c r="Y11233"/>
      <c r="AA11233"/>
      <c r="AB11233"/>
      <c r="AD11233"/>
      <c r="AE11233"/>
      <c r="AG11233"/>
      <c r="AH11233"/>
      <c r="AJ11233"/>
      <c r="AK11233"/>
      <c r="AM11233"/>
      <c r="AN11233"/>
      <c r="AP11233"/>
      <c r="AQ11233"/>
      <c r="AS11233"/>
      <c r="AT11233"/>
    </row>
    <row r="11234" spans="18:46">
      <c r="R11234"/>
      <c r="S11234"/>
      <c r="U11234"/>
      <c r="V11234"/>
      <c r="X11234"/>
      <c r="Y11234"/>
      <c r="AA11234"/>
      <c r="AB11234"/>
      <c r="AD11234"/>
      <c r="AE11234"/>
      <c r="AG11234"/>
      <c r="AH11234"/>
      <c r="AJ11234"/>
      <c r="AK11234"/>
      <c r="AM11234"/>
      <c r="AN11234"/>
      <c r="AP11234"/>
      <c r="AQ11234"/>
      <c r="AS11234"/>
      <c r="AT11234"/>
    </row>
    <row r="11235" spans="18:46">
      <c r="R11235"/>
      <c r="S11235"/>
      <c r="U11235"/>
      <c r="V11235"/>
      <c r="X11235"/>
      <c r="Y11235"/>
      <c r="AA11235"/>
      <c r="AB11235"/>
      <c r="AD11235"/>
      <c r="AE11235"/>
      <c r="AG11235"/>
      <c r="AH11235"/>
      <c r="AJ11235"/>
      <c r="AK11235"/>
      <c r="AM11235"/>
      <c r="AN11235"/>
      <c r="AP11235"/>
      <c r="AQ11235"/>
      <c r="AS11235"/>
      <c r="AT11235"/>
    </row>
    <row r="11236" spans="18:46">
      <c r="R11236"/>
      <c r="S11236"/>
      <c r="U11236"/>
      <c r="V11236"/>
      <c r="X11236"/>
      <c r="Y11236"/>
      <c r="AA11236"/>
      <c r="AB11236"/>
      <c r="AD11236"/>
      <c r="AE11236"/>
      <c r="AG11236"/>
      <c r="AH11236"/>
      <c r="AJ11236"/>
      <c r="AK11236"/>
      <c r="AM11236"/>
      <c r="AN11236"/>
      <c r="AP11236"/>
      <c r="AQ11236"/>
      <c r="AS11236"/>
      <c r="AT11236"/>
    </row>
    <row r="11237" spans="18:46">
      <c r="R11237"/>
      <c r="S11237"/>
      <c r="U11237"/>
      <c r="V11237"/>
      <c r="X11237"/>
      <c r="Y11237"/>
      <c r="AA11237"/>
      <c r="AB11237"/>
      <c r="AD11237"/>
      <c r="AE11237"/>
      <c r="AG11237"/>
      <c r="AH11237"/>
      <c r="AJ11237"/>
      <c r="AK11237"/>
      <c r="AM11237"/>
      <c r="AN11237"/>
      <c r="AP11237"/>
      <c r="AQ11237"/>
      <c r="AS11237"/>
      <c r="AT11237"/>
    </row>
    <row r="11238" spans="18:46">
      <c r="R11238"/>
      <c r="S11238"/>
      <c r="U11238"/>
      <c r="V11238"/>
      <c r="X11238"/>
      <c r="Y11238"/>
      <c r="AA11238"/>
      <c r="AB11238"/>
      <c r="AD11238"/>
      <c r="AE11238"/>
      <c r="AG11238"/>
      <c r="AH11238"/>
      <c r="AJ11238"/>
      <c r="AK11238"/>
      <c r="AM11238"/>
      <c r="AN11238"/>
      <c r="AP11238"/>
      <c r="AQ11238"/>
      <c r="AS11238"/>
      <c r="AT11238"/>
    </row>
    <row r="11239" spans="18:46">
      <c r="R11239"/>
      <c r="S11239"/>
      <c r="U11239"/>
      <c r="V11239"/>
      <c r="X11239"/>
      <c r="Y11239"/>
      <c r="AA11239"/>
      <c r="AB11239"/>
      <c r="AD11239"/>
      <c r="AE11239"/>
      <c r="AG11239"/>
      <c r="AH11239"/>
      <c r="AJ11239"/>
      <c r="AK11239"/>
      <c r="AM11239"/>
      <c r="AN11239"/>
      <c r="AP11239"/>
      <c r="AQ11239"/>
      <c r="AS11239"/>
      <c r="AT11239"/>
    </row>
    <row r="11240" spans="18:46">
      <c r="R11240"/>
      <c r="S11240"/>
      <c r="U11240"/>
      <c r="V11240"/>
      <c r="X11240"/>
      <c r="Y11240"/>
      <c r="AA11240"/>
      <c r="AB11240"/>
      <c r="AD11240"/>
      <c r="AE11240"/>
      <c r="AG11240"/>
      <c r="AH11240"/>
      <c r="AJ11240"/>
      <c r="AK11240"/>
      <c r="AM11240"/>
      <c r="AN11240"/>
      <c r="AP11240"/>
      <c r="AQ11240"/>
      <c r="AS11240"/>
      <c r="AT11240"/>
    </row>
    <row r="11241" spans="18:46">
      <c r="R11241"/>
      <c r="S11241"/>
      <c r="U11241"/>
      <c r="V11241"/>
      <c r="X11241"/>
      <c r="Y11241"/>
      <c r="AA11241"/>
      <c r="AB11241"/>
      <c r="AD11241"/>
      <c r="AE11241"/>
      <c r="AG11241"/>
      <c r="AH11241"/>
      <c r="AJ11241"/>
      <c r="AK11241"/>
      <c r="AM11241"/>
      <c r="AN11241"/>
      <c r="AP11241"/>
      <c r="AQ11241"/>
      <c r="AS11241"/>
      <c r="AT11241"/>
    </row>
    <row r="11242" spans="18:46">
      <c r="R11242"/>
      <c r="S11242"/>
      <c r="U11242"/>
      <c r="V11242"/>
      <c r="X11242"/>
      <c r="Y11242"/>
      <c r="AA11242"/>
      <c r="AB11242"/>
      <c r="AD11242"/>
      <c r="AE11242"/>
      <c r="AG11242"/>
      <c r="AH11242"/>
      <c r="AJ11242"/>
      <c r="AK11242"/>
      <c r="AM11242"/>
      <c r="AN11242"/>
      <c r="AP11242"/>
      <c r="AQ11242"/>
      <c r="AS11242"/>
      <c r="AT11242"/>
    </row>
  </sheetData>
  <dataConsolidate/>
  <mergeCells count="10">
    <mergeCell ref="B4:AF4"/>
    <mergeCell ref="B3:AS3"/>
    <mergeCell ref="AV3:AX3"/>
    <mergeCell ref="C46:K46"/>
    <mergeCell ref="C340:K340"/>
    <mergeCell ref="C130:K130"/>
    <mergeCell ref="C172:K172"/>
    <mergeCell ref="C214:K214"/>
    <mergeCell ref="C256:K256"/>
    <mergeCell ref="C298:K298"/>
  </mergeCells>
  <conditionalFormatting sqref="J6:J45 J48:J87 J90:J129 J132:J171 J174:J213 J216:J255 J258:J297 J300:J339">
    <cfRule type="notContainsBlanks" dxfId="0" priority="8">
      <formula>LEN(TRIM(J6))&gt;0</formula>
    </cfRule>
  </conditionalFormatting>
  <dataValidations count="3">
    <dataValidation type="list" allowBlank="1" showInputMessage="1" showErrorMessage="1" sqref="H6:H45 H300:H339 H174:H213 H216:H255 H132:H171 H90:H129 H48:H87 H258:H297">
      <formula1>$BA$4:$BA$5</formula1>
    </dataValidation>
    <dataValidation type="list" allowBlank="1" showInputMessage="1" showErrorMessage="1" sqref="I259:I297 I301:I339 I217:I255 I175:I213 I133:I171 I91:I129 I49:I87 I7:I45">
      <formula1>$BB$4:$BB$205</formula1>
    </dataValidation>
    <dataValidation type="list" allowBlank="1" showInputMessage="1" showErrorMessage="1" sqref="I6 I300 I258 I216 I174 I132 I90 I48">
      <formula1>$BB$4:$BB$65</formula1>
    </dataValidation>
  </dataValidations>
  <hyperlinks>
    <hyperlink ref="J6" r:id="rId1"/>
    <hyperlink ref="J7" r:id="rId2"/>
    <hyperlink ref="J48" r:id="rId3"/>
    <hyperlink ref="J49" r:id="rId4"/>
    <hyperlink ref="J50" r:id="rId5"/>
    <hyperlink ref="J51" r:id="rId6"/>
    <hyperlink ref="J90" r:id="rId7"/>
    <hyperlink ref="J91" r:id="rId8"/>
    <hyperlink ref="J132" r:id="rId9"/>
    <hyperlink ref="J174" r:id="rId10"/>
    <hyperlink ref="J175" r:id="rId11"/>
    <hyperlink ref="J258" r:id="rId12"/>
    <hyperlink ref="J259" r:id="rId13"/>
    <hyperlink ref="J260" r:id="rId14"/>
    <hyperlink ref="J92" r:id="rId15"/>
    <hyperlink ref="J176" r:id="rId16"/>
    <hyperlink ref="J9" r:id="rId17"/>
    <hyperlink ref="J8" r:id="rId18"/>
    <hyperlink ref="J52" r:id="rId19"/>
    <hyperlink ref="J177" r:id="rId20"/>
    <hyperlink ref="J10" r:id="rId21"/>
    <hyperlink ref="J93" r:id="rId22"/>
    <hyperlink ref="J178" r:id="rId23"/>
    <hyperlink ref="J133" r:id="rId24"/>
    <hyperlink ref="J5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4"/>
  <sheetViews>
    <sheetView topLeftCell="M325" workbookViewId="0">
      <selection activeCell="R335" sqref="R335"/>
    </sheetView>
  </sheetViews>
  <sheetFormatPr baseColWidth="10" defaultRowHeight="15"/>
  <cols>
    <col min="4" max="4" width="23.28515625" customWidth="1"/>
    <col min="5" max="5" width="19.42578125" customWidth="1"/>
    <col min="6" max="6" width="19.7109375" customWidth="1"/>
    <col min="7" max="7" width="19.28515625" customWidth="1"/>
    <col min="8" max="8" width="18.28515625" customWidth="1"/>
    <col min="9" max="9" width="21.28515625" customWidth="1"/>
    <col min="10" max="10" width="8.5703125" customWidth="1"/>
    <col min="11" max="11" width="19.7109375" customWidth="1"/>
    <col min="12" max="12" width="19.140625" customWidth="1"/>
    <col min="13" max="13" width="2.42578125" customWidth="1"/>
    <col min="14" max="14" width="19.5703125" customWidth="1"/>
    <col min="15" max="15" width="20.140625" customWidth="1"/>
    <col min="16" max="16" width="20.7109375" customWidth="1"/>
    <col min="17" max="17" width="3.7109375" hidden="1" customWidth="1"/>
    <col min="18" max="18" width="24.42578125" customWidth="1"/>
    <col min="19" max="19" width="17.5703125" customWidth="1"/>
    <col min="20" max="20" width="23" customWidth="1"/>
    <col min="21" max="21" width="2.85546875" customWidth="1"/>
    <col min="22" max="22" width="20.28515625" customWidth="1"/>
    <col min="23" max="23" width="24" customWidth="1"/>
    <col min="24" max="24" width="20.5703125" customWidth="1"/>
    <col min="25" max="25" width="25.140625" customWidth="1"/>
  </cols>
  <sheetData>
    <row r="1" spans="1:25" ht="71.25" customHeight="1" thickBot="1">
      <c r="A1" s="431" t="s">
        <v>165</v>
      </c>
      <c r="B1" s="431"/>
      <c r="C1" s="431"/>
      <c r="D1" s="432"/>
      <c r="E1" s="432"/>
      <c r="F1" s="432"/>
      <c r="G1" s="432"/>
      <c r="H1" s="432"/>
      <c r="I1" s="339"/>
      <c r="J1" s="339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5" ht="26.25" customHeight="1" thickBot="1">
      <c r="A2" s="392"/>
      <c r="B2" s="392"/>
      <c r="C2" s="392"/>
      <c r="D2" s="392"/>
      <c r="E2" s="392"/>
      <c r="F2" s="392"/>
      <c r="G2" s="392"/>
      <c r="H2" s="392"/>
      <c r="I2" s="392"/>
      <c r="J2" s="392"/>
      <c r="K2" s="466" t="s">
        <v>0</v>
      </c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2"/>
    </row>
    <row r="3" spans="1:25" ht="54.75" customHeight="1" thickBot="1">
      <c r="A3" s="392"/>
      <c r="B3" s="392"/>
      <c r="C3" s="392"/>
      <c r="D3" s="392"/>
      <c r="E3" s="392"/>
      <c r="F3" s="392"/>
      <c r="G3" s="392"/>
      <c r="H3" s="392"/>
      <c r="I3" s="392"/>
      <c r="J3" s="392"/>
      <c r="K3" s="466"/>
      <c r="L3" s="466"/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2"/>
    </row>
    <row r="4" spans="1:25" ht="19.5" customHeight="1" thickBot="1">
      <c r="A4" s="392"/>
      <c r="B4" s="392"/>
      <c r="C4" s="392"/>
      <c r="D4" s="392"/>
      <c r="E4" s="392"/>
      <c r="F4" s="392"/>
      <c r="G4" s="392"/>
      <c r="H4" s="392"/>
      <c r="I4" s="392"/>
      <c r="J4" s="392"/>
      <c r="K4" s="433" t="s">
        <v>1</v>
      </c>
      <c r="L4" s="435" t="s">
        <v>65</v>
      </c>
      <c r="M4" s="436"/>
      <c r="N4" s="440" t="s">
        <v>91</v>
      </c>
      <c r="O4" s="442" t="s">
        <v>67</v>
      </c>
      <c r="P4" s="443" t="s">
        <v>2</v>
      </c>
      <c r="Q4" s="201"/>
      <c r="R4" s="440" t="s">
        <v>93</v>
      </c>
      <c r="S4" s="442" t="s">
        <v>67</v>
      </c>
      <c r="T4" s="443" t="s">
        <v>49</v>
      </c>
      <c r="U4" s="438"/>
      <c r="V4" s="467" t="s">
        <v>3</v>
      </c>
      <c r="W4" s="467"/>
      <c r="X4" s="467"/>
      <c r="Y4" s="428" t="s">
        <v>90</v>
      </c>
    </row>
    <row r="5" spans="1:25" ht="11.25" customHeight="1" thickBot="1">
      <c r="A5" s="460"/>
      <c r="B5" s="460"/>
      <c r="C5" s="454" t="s">
        <v>4</v>
      </c>
      <c r="D5" s="444" t="s">
        <v>15</v>
      </c>
      <c r="E5" s="446" t="s">
        <v>14</v>
      </c>
      <c r="F5" s="447"/>
      <c r="G5" s="447"/>
      <c r="H5" s="447"/>
      <c r="I5" s="447"/>
      <c r="J5" s="448"/>
      <c r="K5" s="433"/>
      <c r="L5" s="435"/>
      <c r="M5" s="436"/>
      <c r="N5" s="441"/>
      <c r="O5" s="442"/>
      <c r="P5" s="443"/>
      <c r="Q5" s="202"/>
      <c r="R5" s="440"/>
      <c r="S5" s="442"/>
      <c r="T5" s="443"/>
      <c r="U5" s="438"/>
      <c r="V5" s="467"/>
      <c r="W5" s="467"/>
      <c r="X5" s="467"/>
      <c r="Y5" s="429"/>
    </row>
    <row r="6" spans="1:25" ht="24.75" customHeight="1" thickBot="1">
      <c r="A6" s="460"/>
      <c r="B6" s="460"/>
      <c r="C6" s="455"/>
      <c r="D6" s="445"/>
      <c r="E6" s="449"/>
      <c r="F6" s="450"/>
      <c r="G6" s="450"/>
      <c r="H6" s="450"/>
      <c r="I6" s="450"/>
      <c r="J6" s="451"/>
      <c r="K6" s="434"/>
      <c r="L6" s="435"/>
      <c r="M6" s="436"/>
      <c r="N6" s="441"/>
      <c r="O6" s="442"/>
      <c r="P6" s="443"/>
      <c r="Q6" s="202"/>
      <c r="R6" s="440"/>
      <c r="S6" s="442"/>
      <c r="T6" s="443"/>
      <c r="U6" s="438"/>
      <c r="V6" s="330" t="s">
        <v>5</v>
      </c>
      <c r="W6" s="331" t="s">
        <v>6</v>
      </c>
      <c r="X6" s="331" t="s">
        <v>87</v>
      </c>
      <c r="Y6" s="430"/>
    </row>
    <row r="7" spans="1:25" ht="16.5" thickBot="1">
      <c r="A7" s="461" t="s">
        <v>16</v>
      </c>
      <c r="B7" s="22">
        <v>1</v>
      </c>
      <c r="C7" s="23" t="str">
        <f>mensualités!B6</f>
        <v>L 1 TR</v>
      </c>
      <c r="D7" s="86" t="str">
        <f>mensualités!D6</f>
        <v xml:space="preserve">Emile Royal </v>
      </c>
      <c r="E7" s="452" t="str">
        <f>mensualités!E6</f>
        <v>MOLOWA ESSONGA</v>
      </c>
      <c r="F7" s="452"/>
      <c r="G7" s="452"/>
      <c r="H7" s="452"/>
      <c r="I7" s="452"/>
      <c r="J7" s="453"/>
      <c r="K7" s="148">
        <f>mensualités!O6</f>
        <v>75000</v>
      </c>
      <c r="L7" s="138">
        <f>mensualités!N6</f>
        <v>40000</v>
      </c>
      <c r="M7" s="437"/>
      <c r="N7" s="104">
        <f>mensualités!S6+mensualités!V6+mensualités!Y6+mensualités!AB6+mensualités!AE6+mensualités!AH6+mensualités!AK6+mensualités!AN6+mensualités!AQ6+mensualités!AT6</f>
        <v>1</v>
      </c>
      <c r="O7" s="127">
        <f>mensualités!Q6</f>
        <v>40000</v>
      </c>
      <c r="P7" s="104">
        <f>(N7*L7)</f>
        <v>40000</v>
      </c>
      <c r="Q7" s="202">
        <f>IF(mensualités!S6=1,1,0)</f>
        <v>1</v>
      </c>
      <c r="R7" s="128">
        <f>(Q7*9)-N7</f>
        <v>8</v>
      </c>
      <c r="S7" s="149">
        <f>O7</f>
        <v>40000</v>
      </c>
      <c r="T7" s="104">
        <f>(L7*R7)</f>
        <v>320000</v>
      </c>
      <c r="U7" s="458"/>
      <c r="V7" s="210">
        <f>P7</f>
        <v>40000</v>
      </c>
      <c r="W7" s="212">
        <f>T7</f>
        <v>320000</v>
      </c>
      <c r="X7" s="142"/>
      <c r="Y7" s="210">
        <f>V7+K7</f>
        <v>115000</v>
      </c>
    </row>
    <row r="8" spans="1:25" ht="16.5" thickBot="1">
      <c r="A8" s="461"/>
      <c r="B8" s="22">
        <v>2</v>
      </c>
      <c r="C8" s="23" t="str">
        <f>mensualités!B7</f>
        <v>L 1 TR</v>
      </c>
      <c r="D8" s="86" t="str">
        <f>mensualités!D7</f>
        <v>Ferry Dieu leVeut</v>
      </c>
      <c r="E8" s="452" t="str">
        <f>mensualités!E7</f>
        <v>ANDJICHO DE-GAULLE</v>
      </c>
      <c r="F8" s="452"/>
      <c r="G8" s="452"/>
      <c r="H8" s="452"/>
      <c r="I8" s="452"/>
      <c r="J8" s="453"/>
      <c r="K8" s="148">
        <f>mensualités!O7</f>
        <v>75000</v>
      </c>
      <c r="L8" s="138">
        <f>mensualités!N7</f>
        <v>40000</v>
      </c>
      <c r="M8" s="437"/>
      <c r="N8" s="104">
        <f>mensualités!S7+mensualités!V7+mensualités!Y7+mensualités!AB7+mensualités!AE7+mensualités!AH7+mensualités!AK7+mensualités!AN7+mensualités!AQ7+mensualités!AT7</f>
        <v>2</v>
      </c>
      <c r="O8" s="127">
        <f>mensualités!Q7</f>
        <v>40000</v>
      </c>
      <c r="P8" s="104">
        <f t="shared" ref="P8:P46" si="0">(N8*L8)</f>
        <v>80000</v>
      </c>
      <c r="Q8" s="202">
        <f>IF(mensualités!S7=1,1,0)</f>
        <v>1</v>
      </c>
      <c r="R8" s="128">
        <f t="shared" ref="R8:R46" si="1">(Q8*9)-N8</f>
        <v>7</v>
      </c>
      <c r="S8" s="149">
        <f t="shared" ref="S8:S46" si="2">O8</f>
        <v>40000</v>
      </c>
      <c r="T8" s="104">
        <f t="shared" ref="T8:T46" si="3">(L8*R8)</f>
        <v>280000</v>
      </c>
      <c r="U8" s="458"/>
      <c r="V8" s="210">
        <f t="shared" ref="V8:V46" si="4">P8</f>
        <v>80000</v>
      </c>
      <c r="W8" s="212">
        <f t="shared" ref="W8:W46" si="5">T8</f>
        <v>280000</v>
      </c>
      <c r="X8" s="142"/>
      <c r="Y8" s="210">
        <f t="shared" ref="Y8:Y46" si="6">V8+K8</f>
        <v>155000</v>
      </c>
    </row>
    <row r="9" spans="1:25" ht="16.5" thickBot="1">
      <c r="A9" s="461"/>
      <c r="B9" s="22">
        <v>3</v>
      </c>
      <c r="C9" s="23" t="str">
        <f>mensualités!B8</f>
        <v>L 1 TR</v>
      </c>
      <c r="D9" s="86" t="str">
        <f>mensualités!D8</f>
        <v>Leonel</v>
      </c>
      <c r="E9" s="452" t="str">
        <f>mensualités!E8</f>
        <v>GBIAPEKE GREGAZA</v>
      </c>
      <c r="F9" s="452"/>
      <c r="G9" s="452"/>
      <c r="H9" s="452"/>
      <c r="I9" s="452"/>
      <c r="J9" s="453"/>
      <c r="K9" s="148">
        <f>mensualités!O8</f>
        <v>0</v>
      </c>
      <c r="L9" s="138">
        <f>mensualités!N8</f>
        <v>40000</v>
      </c>
      <c r="M9" s="437"/>
      <c r="N9" s="104">
        <f>mensualités!S8+mensualités!V8+mensualités!Y8+mensualités!AB8+mensualités!AE8+mensualités!AH8+mensualités!AK8+mensualités!AN8+mensualités!AQ8+mensualités!AT8</f>
        <v>0</v>
      </c>
      <c r="O9" s="127">
        <f>mensualités!Q8</f>
        <v>0</v>
      </c>
      <c r="P9" s="104">
        <f t="shared" si="0"/>
        <v>0</v>
      </c>
      <c r="Q9" s="202">
        <f>IF(mensualités!S8=1,1,0)</f>
        <v>0</v>
      </c>
      <c r="R9" s="128">
        <f t="shared" si="1"/>
        <v>0</v>
      </c>
      <c r="S9" s="149">
        <f t="shared" si="2"/>
        <v>0</v>
      </c>
      <c r="T9" s="104">
        <f t="shared" si="3"/>
        <v>0</v>
      </c>
      <c r="U9" s="458"/>
      <c r="V9" s="210">
        <f t="shared" si="4"/>
        <v>0</v>
      </c>
      <c r="W9" s="212">
        <f t="shared" si="5"/>
        <v>0</v>
      </c>
      <c r="X9" s="142"/>
      <c r="Y9" s="210">
        <f t="shared" si="6"/>
        <v>0</v>
      </c>
    </row>
    <row r="10" spans="1:25" ht="16.5" thickBot="1">
      <c r="A10" s="461"/>
      <c r="B10" s="22">
        <v>4</v>
      </c>
      <c r="C10" s="23" t="str">
        <f>mensualités!B9</f>
        <v>L 1 TR</v>
      </c>
      <c r="D10" s="86" t="str">
        <f>mensualités!D9</f>
        <v xml:space="preserve">Khadama </v>
      </c>
      <c r="E10" s="452" t="str">
        <f>mensualités!E9</f>
        <v>SY</v>
      </c>
      <c r="F10" s="452"/>
      <c r="G10" s="452"/>
      <c r="H10" s="452"/>
      <c r="I10" s="452"/>
      <c r="J10" s="453"/>
      <c r="K10" s="148">
        <f>mensualités!O9</f>
        <v>75000</v>
      </c>
      <c r="L10" s="138">
        <f>mensualités!N9</f>
        <v>40000</v>
      </c>
      <c r="M10" s="437"/>
      <c r="N10" s="104">
        <f>mensualités!S9+mensualités!V9+mensualités!Y9+mensualités!AB9+mensualités!AE9+mensualités!AH9+mensualités!AK9+mensualités!AN9+mensualités!AQ9+mensualités!AT9</f>
        <v>0</v>
      </c>
      <c r="O10" s="127">
        <f>mensualités!Q9</f>
        <v>0</v>
      </c>
      <c r="P10" s="104">
        <f t="shared" si="0"/>
        <v>0</v>
      </c>
      <c r="Q10" s="202">
        <f>IF(mensualités!S9=1,1,0)</f>
        <v>0</v>
      </c>
      <c r="R10" s="128">
        <f t="shared" si="1"/>
        <v>0</v>
      </c>
      <c r="S10" s="149">
        <f t="shared" si="2"/>
        <v>0</v>
      </c>
      <c r="T10" s="104">
        <f t="shared" si="3"/>
        <v>0</v>
      </c>
      <c r="U10" s="458"/>
      <c r="V10" s="210">
        <f t="shared" si="4"/>
        <v>0</v>
      </c>
      <c r="W10" s="212">
        <f t="shared" si="5"/>
        <v>0</v>
      </c>
      <c r="X10" s="142"/>
      <c r="Y10" s="210">
        <f t="shared" si="6"/>
        <v>75000</v>
      </c>
    </row>
    <row r="11" spans="1:25" ht="16.5" thickBot="1">
      <c r="A11" s="461"/>
      <c r="B11" s="22">
        <v>5</v>
      </c>
      <c r="C11" s="23" t="str">
        <f>mensualités!B10</f>
        <v>L 1 TR</v>
      </c>
      <c r="D11" s="86" t="str">
        <f>mensualités!D10</f>
        <v xml:space="preserve">Exode </v>
      </c>
      <c r="E11" s="452" t="str">
        <f>mensualités!E10</f>
        <v>NGAMENEDE-OMOYEN</v>
      </c>
      <c r="F11" s="452"/>
      <c r="G11" s="452"/>
      <c r="H11" s="452"/>
      <c r="I11" s="452"/>
      <c r="J11" s="453"/>
      <c r="K11" s="148">
        <f>mensualités!O10</f>
        <v>75000</v>
      </c>
      <c r="L11" s="138">
        <f>mensualités!N10</f>
        <v>60000</v>
      </c>
      <c r="M11" s="437"/>
      <c r="N11" s="104">
        <f>mensualités!S10+mensualités!V10+mensualités!Y10+mensualités!AB10+mensualités!AE10+mensualités!AH10+mensualités!AK10+mensualités!AN10+mensualités!AQ10+mensualités!AT10</f>
        <v>0</v>
      </c>
      <c r="O11" s="127">
        <f>mensualités!Q10</f>
        <v>40000</v>
      </c>
      <c r="P11" s="104">
        <f t="shared" si="0"/>
        <v>0</v>
      </c>
      <c r="Q11" s="202">
        <f>IF(mensualités!S10=1,1,0)</f>
        <v>0</v>
      </c>
      <c r="R11" s="128">
        <f t="shared" si="1"/>
        <v>0</v>
      </c>
      <c r="S11" s="149">
        <f t="shared" si="2"/>
        <v>40000</v>
      </c>
      <c r="T11" s="104">
        <f t="shared" si="3"/>
        <v>0</v>
      </c>
      <c r="U11" s="458"/>
      <c r="V11" s="210">
        <f t="shared" si="4"/>
        <v>0</v>
      </c>
      <c r="W11" s="212">
        <f t="shared" si="5"/>
        <v>0</v>
      </c>
      <c r="X11" s="142"/>
      <c r="Y11" s="210">
        <f t="shared" si="6"/>
        <v>75000</v>
      </c>
    </row>
    <row r="12" spans="1:25" ht="16.5" thickBot="1">
      <c r="A12" s="461"/>
      <c r="B12" s="22">
        <v>6</v>
      </c>
      <c r="C12" s="23" t="str">
        <f>mensualités!B11</f>
        <v>L 1 TR</v>
      </c>
      <c r="D12" s="86">
        <f>mensualités!D11</f>
        <v>0</v>
      </c>
      <c r="E12" s="452">
        <f>mensualités!E11</f>
        <v>0</v>
      </c>
      <c r="F12" s="452"/>
      <c r="G12" s="452"/>
      <c r="H12" s="452"/>
      <c r="I12" s="452"/>
      <c r="J12" s="453"/>
      <c r="K12" s="148">
        <f>mensualités!O11</f>
        <v>0</v>
      </c>
      <c r="L12" s="138">
        <f>mensualités!N11</f>
        <v>60000</v>
      </c>
      <c r="M12" s="437"/>
      <c r="N12" s="104">
        <f>mensualités!S11+mensualités!V11+mensualités!Y11+mensualités!AB11+mensualités!AE11+mensualités!AH11+mensualités!AK11+mensualités!AN11+mensualités!AQ11+mensualités!AT11</f>
        <v>0</v>
      </c>
      <c r="O12" s="127">
        <f>mensualités!Q11</f>
        <v>0</v>
      </c>
      <c r="P12" s="104">
        <f t="shared" si="0"/>
        <v>0</v>
      </c>
      <c r="Q12" s="202">
        <f>IF(mensualités!S11=1,1,0)</f>
        <v>0</v>
      </c>
      <c r="R12" s="128">
        <f t="shared" si="1"/>
        <v>0</v>
      </c>
      <c r="S12" s="149">
        <f t="shared" si="2"/>
        <v>0</v>
      </c>
      <c r="T12" s="104">
        <f t="shared" si="3"/>
        <v>0</v>
      </c>
      <c r="U12" s="458"/>
      <c r="V12" s="210">
        <f t="shared" si="4"/>
        <v>0</v>
      </c>
      <c r="W12" s="212">
        <f t="shared" si="5"/>
        <v>0</v>
      </c>
      <c r="X12" s="142"/>
      <c r="Y12" s="210">
        <f t="shared" si="6"/>
        <v>0</v>
      </c>
    </row>
    <row r="13" spans="1:25" ht="16.5" thickBot="1">
      <c r="A13" s="461"/>
      <c r="B13" s="22">
        <v>7</v>
      </c>
      <c r="C13" s="23" t="str">
        <f>mensualités!B12</f>
        <v>L 1 TR</v>
      </c>
      <c r="D13" s="86">
        <f>mensualités!D12</f>
        <v>0</v>
      </c>
      <c r="E13" s="452">
        <f>mensualités!E12</f>
        <v>0</v>
      </c>
      <c r="F13" s="452"/>
      <c r="G13" s="452"/>
      <c r="H13" s="452"/>
      <c r="I13" s="452"/>
      <c r="J13" s="453"/>
      <c r="K13" s="148">
        <f>mensualités!O12</f>
        <v>0</v>
      </c>
      <c r="L13" s="138">
        <f>mensualités!N12</f>
        <v>60000</v>
      </c>
      <c r="M13" s="437"/>
      <c r="N13" s="104">
        <f>mensualités!S12+mensualités!V12+mensualités!Y12+mensualités!AB12+mensualités!AE12+mensualités!AH12+mensualités!AK12+mensualités!AN12+mensualités!AQ12+mensualités!AT12</f>
        <v>0</v>
      </c>
      <c r="O13" s="127">
        <f>mensualités!Q12</f>
        <v>0</v>
      </c>
      <c r="P13" s="104">
        <f t="shared" si="0"/>
        <v>0</v>
      </c>
      <c r="Q13" s="202">
        <f>IF(mensualités!S12=1,1,0)</f>
        <v>0</v>
      </c>
      <c r="R13" s="128">
        <f t="shared" si="1"/>
        <v>0</v>
      </c>
      <c r="S13" s="149">
        <f t="shared" si="2"/>
        <v>0</v>
      </c>
      <c r="T13" s="104">
        <f t="shared" si="3"/>
        <v>0</v>
      </c>
      <c r="U13" s="458"/>
      <c r="V13" s="210">
        <f t="shared" si="4"/>
        <v>0</v>
      </c>
      <c r="W13" s="212">
        <f t="shared" si="5"/>
        <v>0</v>
      </c>
      <c r="X13" s="142"/>
      <c r="Y13" s="210">
        <f t="shared" si="6"/>
        <v>0</v>
      </c>
    </row>
    <row r="14" spans="1:25" ht="16.5" thickBot="1">
      <c r="A14" s="461"/>
      <c r="B14" s="22">
        <v>8</v>
      </c>
      <c r="C14" s="23" t="str">
        <f>mensualités!B13</f>
        <v>L 1 TR</v>
      </c>
      <c r="D14" s="86">
        <f>mensualités!D13</f>
        <v>0</v>
      </c>
      <c r="E14" s="452">
        <f>mensualités!E13</f>
        <v>0</v>
      </c>
      <c r="F14" s="452"/>
      <c r="G14" s="452"/>
      <c r="H14" s="452"/>
      <c r="I14" s="452"/>
      <c r="J14" s="453"/>
      <c r="K14" s="148">
        <f>mensualités!O13</f>
        <v>0</v>
      </c>
      <c r="L14" s="138">
        <f>mensualités!N13</f>
        <v>60000</v>
      </c>
      <c r="M14" s="437"/>
      <c r="N14" s="104">
        <f>mensualités!S13+mensualités!V13+mensualités!Y13+mensualités!AB13+mensualités!AE13+mensualités!AH13+mensualités!AK13+mensualités!AN13+mensualités!AQ13+mensualités!AT13</f>
        <v>0</v>
      </c>
      <c r="O14" s="127">
        <f>mensualités!Q13</f>
        <v>0</v>
      </c>
      <c r="P14" s="104">
        <f t="shared" si="0"/>
        <v>0</v>
      </c>
      <c r="Q14" s="202">
        <f>IF(mensualités!S13=1,1,0)</f>
        <v>0</v>
      </c>
      <c r="R14" s="128">
        <f t="shared" si="1"/>
        <v>0</v>
      </c>
      <c r="S14" s="149">
        <f t="shared" si="2"/>
        <v>0</v>
      </c>
      <c r="T14" s="104">
        <f t="shared" si="3"/>
        <v>0</v>
      </c>
      <c r="U14" s="458"/>
      <c r="V14" s="210">
        <f t="shared" si="4"/>
        <v>0</v>
      </c>
      <c r="W14" s="212">
        <f t="shared" si="5"/>
        <v>0</v>
      </c>
      <c r="X14" s="142"/>
      <c r="Y14" s="210">
        <f t="shared" si="6"/>
        <v>0</v>
      </c>
    </row>
    <row r="15" spans="1:25" ht="16.5" thickBot="1">
      <c r="A15" s="461"/>
      <c r="B15" s="22">
        <v>9</v>
      </c>
      <c r="C15" s="23" t="str">
        <f>mensualités!B14</f>
        <v>L 1 TR</v>
      </c>
      <c r="D15" s="86">
        <f>mensualités!D14</f>
        <v>0</v>
      </c>
      <c r="E15" s="452">
        <f>mensualités!E14</f>
        <v>0</v>
      </c>
      <c r="F15" s="452"/>
      <c r="G15" s="452"/>
      <c r="H15" s="452"/>
      <c r="I15" s="452"/>
      <c r="J15" s="453"/>
      <c r="K15" s="148">
        <f>mensualités!O14</f>
        <v>0</v>
      </c>
      <c r="L15" s="138">
        <f>mensualités!N14</f>
        <v>60000</v>
      </c>
      <c r="M15" s="437"/>
      <c r="N15" s="104">
        <f>mensualités!S14+mensualités!V14+mensualités!Y14+mensualités!AB14+mensualités!AE14+mensualités!AH14+mensualités!AK14+mensualités!AN14+mensualités!AQ14+mensualités!AT14</f>
        <v>0</v>
      </c>
      <c r="O15" s="127">
        <f>mensualités!Q14</f>
        <v>0</v>
      </c>
      <c r="P15" s="104">
        <f t="shared" si="0"/>
        <v>0</v>
      </c>
      <c r="Q15" s="202">
        <f>IF(mensualités!S14=1,1,0)</f>
        <v>0</v>
      </c>
      <c r="R15" s="128">
        <f t="shared" si="1"/>
        <v>0</v>
      </c>
      <c r="S15" s="149">
        <f t="shared" si="2"/>
        <v>0</v>
      </c>
      <c r="T15" s="104">
        <f t="shared" si="3"/>
        <v>0</v>
      </c>
      <c r="U15" s="458"/>
      <c r="V15" s="210">
        <f t="shared" si="4"/>
        <v>0</v>
      </c>
      <c r="W15" s="212">
        <f t="shared" si="5"/>
        <v>0</v>
      </c>
      <c r="X15" s="142"/>
      <c r="Y15" s="210">
        <f t="shared" si="6"/>
        <v>0</v>
      </c>
    </row>
    <row r="16" spans="1:25" ht="16.5" thickBot="1">
      <c r="A16" s="461"/>
      <c r="B16" s="22">
        <v>10</v>
      </c>
      <c r="C16" s="23" t="str">
        <f>mensualités!B15</f>
        <v>L 1 TR</v>
      </c>
      <c r="D16" s="86">
        <f>mensualités!D15</f>
        <v>0</v>
      </c>
      <c r="E16" s="452">
        <f>mensualités!E15</f>
        <v>0</v>
      </c>
      <c r="F16" s="452"/>
      <c r="G16" s="452"/>
      <c r="H16" s="452"/>
      <c r="I16" s="452"/>
      <c r="J16" s="453"/>
      <c r="K16" s="148">
        <f>mensualités!O15</f>
        <v>0</v>
      </c>
      <c r="L16" s="138">
        <f>mensualités!N15</f>
        <v>60000</v>
      </c>
      <c r="M16" s="437"/>
      <c r="N16" s="104">
        <f>mensualités!S15+mensualités!V15+mensualités!Y15+mensualités!AB15+mensualités!AE15+mensualités!AH15+mensualités!AK15+mensualités!AN15+mensualités!AQ15+mensualités!AT15</f>
        <v>0</v>
      </c>
      <c r="O16" s="127">
        <f>mensualités!Q15</f>
        <v>0</v>
      </c>
      <c r="P16" s="104">
        <f t="shared" si="0"/>
        <v>0</v>
      </c>
      <c r="Q16" s="202">
        <f>IF(mensualités!S15=1,1,0)</f>
        <v>0</v>
      </c>
      <c r="R16" s="128">
        <f t="shared" si="1"/>
        <v>0</v>
      </c>
      <c r="S16" s="149">
        <f t="shared" si="2"/>
        <v>0</v>
      </c>
      <c r="T16" s="104">
        <f t="shared" si="3"/>
        <v>0</v>
      </c>
      <c r="U16" s="458"/>
      <c r="V16" s="210">
        <f t="shared" si="4"/>
        <v>0</v>
      </c>
      <c r="W16" s="212">
        <f t="shared" si="5"/>
        <v>0</v>
      </c>
      <c r="X16" s="142"/>
      <c r="Y16" s="210">
        <f t="shared" si="6"/>
        <v>0</v>
      </c>
    </row>
    <row r="17" spans="1:25" ht="16.5" thickBot="1">
      <c r="A17" s="461"/>
      <c r="B17" s="22">
        <v>11</v>
      </c>
      <c r="C17" s="23" t="str">
        <f>mensualités!B16</f>
        <v>L 1 TR</v>
      </c>
      <c r="D17" s="86">
        <f>mensualités!D16</f>
        <v>0</v>
      </c>
      <c r="E17" s="452">
        <f>mensualités!E16</f>
        <v>0</v>
      </c>
      <c r="F17" s="452"/>
      <c r="G17" s="452"/>
      <c r="H17" s="452"/>
      <c r="I17" s="452"/>
      <c r="J17" s="453"/>
      <c r="K17" s="148">
        <f>mensualités!O16</f>
        <v>0</v>
      </c>
      <c r="L17" s="138">
        <f>mensualités!N16</f>
        <v>60000</v>
      </c>
      <c r="M17" s="437"/>
      <c r="N17" s="104">
        <f>mensualités!S16+mensualités!V16+mensualités!Y16+mensualités!AB16+mensualités!AE16+mensualités!AH16+mensualités!AK16+mensualités!AN16+mensualités!AQ16+mensualités!AT16</f>
        <v>0</v>
      </c>
      <c r="O17" s="127">
        <f>mensualités!Q16</f>
        <v>0</v>
      </c>
      <c r="P17" s="104">
        <f t="shared" si="0"/>
        <v>0</v>
      </c>
      <c r="Q17" s="202">
        <f>IF(mensualités!S16=1,1,0)</f>
        <v>0</v>
      </c>
      <c r="R17" s="128">
        <f t="shared" si="1"/>
        <v>0</v>
      </c>
      <c r="S17" s="149">
        <f t="shared" si="2"/>
        <v>0</v>
      </c>
      <c r="T17" s="104">
        <f t="shared" si="3"/>
        <v>0</v>
      </c>
      <c r="U17" s="458"/>
      <c r="V17" s="210">
        <f t="shared" si="4"/>
        <v>0</v>
      </c>
      <c r="W17" s="212">
        <f t="shared" si="5"/>
        <v>0</v>
      </c>
      <c r="X17" s="142"/>
      <c r="Y17" s="210">
        <f t="shared" si="6"/>
        <v>0</v>
      </c>
    </row>
    <row r="18" spans="1:25" ht="16.5" thickBot="1">
      <c r="A18" s="461"/>
      <c r="B18" s="22">
        <v>12</v>
      </c>
      <c r="C18" s="23" t="str">
        <f>mensualités!B17</f>
        <v>L 1 TR</v>
      </c>
      <c r="D18" s="86">
        <f>mensualités!D17</f>
        <v>0</v>
      </c>
      <c r="E18" s="452">
        <f>mensualités!E17</f>
        <v>0</v>
      </c>
      <c r="F18" s="452"/>
      <c r="G18" s="452"/>
      <c r="H18" s="452"/>
      <c r="I18" s="452"/>
      <c r="J18" s="453"/>
      <c r="K18" s="148">
        <f>mensualités!O17</f>
        <v>0</v>
      </c>
      <c r="L18" s="138">
        <f>mensualités!N17</f>
        <v>60000</v>
      </c>
      <c r="M18" s="437"/>
      <c r="N18" s="104">
        <f>mensualités!S17+mensualités!V17+mensualités!Y17+mensualités!AB17+mensualités!AE17+mensualités!AH17+mensualités!AK17+mensualités!AN17+mensualités!AQ17+mensualités!AT17</f>
        <v>0</v>
      </c>
      <c r="O18" s="127">
        <f>mensualités!Q17</f>
        <v>0</v>
      </c>
      <c r="P18" s="104">
        <f t="shared" si="0"/>
        <v>0</v>
      </c>
      <c r="Q18" s="202">
        <f>IF(mensualités!S17=1,1,0)</f>
        <v>0</v>
      </c>
      <c r="R18" s="128">
        <f t="shared" si="1"/>
        <v>0</v>
      </c>
      <c r="S18" s="149">
        <f t="shared" si="2"/>
        <v>0</v>
      </c>
      <c r="T18" s="104">
        <f t="shared" si="3"/>
        <v>0</v>
      </c>
      <c r="U18" s="458"/>
      <c r="V18" s="210">
        <f t="shared" si="4"/>
        <v>0</v>
      </c>
      <c r="W18" s="212">
        <f t="shared" si="5"/>
        <v>0</v>
      </c>
      <c r="X18" s="142"/>
      <c r="Y18" s="210">
        <f t="shared" si="6"/>
        <v>0</v>
      </c>
    </row>
    <row r="19" spans="1:25" ht="16.5" thickBot="1">
      <c r="A19" s="461"/>
      <c r="B19" s="22">
        <v>13</v>
      </c>
      <c r="C19" s="23" t="str">
        <f>mensualités!B18</f>
        <v>L 1 TR</v>
      </c>
      <c r="D19" s="86">
        <f>mensualités!D18</f>
        <v>0</v>
      </c>
      <c r="E19" s="452">
        <f>mensualités!E18</f>
        <v>0</v>
      </c>
      <c r="F19" s="452"/>
      <c r="G19" s="452"/>
      <c r="H19" s="452"/>
      <c r="I19" s="452"/>
      <c r="J19" s="453"/>
      <c r="K19" s="148">
        <f>mensualités!O18</f>
        <v>0</v>
      </c>
      <c r="L19" s="138">
        <f>mensualités!N18</f>
        <v>60000</v>
      </c>
      <c r="M19" s="437"/>
      <c r="N19" s="104">
        <f>mensualités!S18+mensualités!V18+mensualités!Y18+mensualités!AB18+mensualités!AE18+mensualités!AH18+mensualités!AK18+mensualités!AN18+mensualités!AQ18+mensualités!AT18</f>
        <v>0</v>
      </c>
      <c r="O19" s="127">
        <f>mensualités!Q18</f>
        <v>0</v>
      </c>
      <c r="P19" s="104">
        <f t="shared" si="0"/>
        <v>0</v>
      </c>
      <c r="Q19" s="202">
        <f>IF(mensualités!S18=1,1,0)</f>
        <v>0</v>
      </c>
      <c r="R19" s="128">
        <f t="shared" si="1"/>
        <v>0</v>
      </c>
      <c r="S19" s="149">
        <f t="shared" si="2"/>
        <v>0</v>
      </c>
      <c r="T19" s="104">
        <f t="shared" si="3"/>
        <v>0</v>
      </c>
      <c r="U19" s="458"/>
      <c r="V19" s="210">
        <f t="shared" si="4"/>
        <v>0</v>
      </c>
      <c r="W19" s="212">
        <f t="shared" si="5"/>
        <v>0</v>
      </c>
      <c r="X19" s="142"/>
      <c r="Y19" s="210">
        <f t="shared" si="6"/>
        <v>0</v>
      </c>
    </row>
    <row r="20" spans="1:25" ht="16.5" thickBot="1">
      <c r="A20" s="461"/>
      <c r="B20" s="22">
        <v>14</v>
      </c>
      <c r="C20" s="23" t="str">
        <f>mensualités!B19</f>
        <v>L 1 TR</v>
      </c>
      <c r="D20" s="86">
        <f>mensualités!D19</f>
        <v>0</v>
      </c>
      <c r="E20" s="452">
        <f>mensualités!E19</f>
        <v>0</v>
      </c>
      <c r="F20" s="452"/>
      <c r="G20" s="452"/>
      <c r="H20" s="452"/>
      <c r="I20" s="452"/>
      <c r="J20" s="453"/>
      <c r="K20" s="148">
        <f>mensualités!O19</f>
        <v>0</v>
      </c>
      <c r="L20" s="138">
        <f>mensualités!N19</f>
        <v>60000</v>
      </c>
      <c r="M20" s="437"/>
      <c r="N20" s="104">
        <f>mensualités!S19+mensualités!V19+mensualités!Y19+mensualités!AB19+mensualités!AE19+mensualités!AH19+mensualités!AK19+mensualités!AN19+mensualités!AQ19+mensualités!AT19</f>
        <v>0</v>
      </c>
      <c r="O20" s="127">
        <f>mensualités!Q19</f>
        <v>0</v>
      </c>
      <c r="P20" s="104">
        <f t="shared" si="0"/>
        <v>0</v>
      </c>
      <c r="Q20" s="202">
        <f>IF(mensualités!S19=1,1,0)</f>
        <v>0</v>
      </c>
      <c r="R20" s="128">
        <f t="shared" si="1"/>
        <v>0</v>
      </c>
      <c r="S20" s="149">
        <f t="shared" si="2"/>
        <v>0</v>
      </c>
      <c r="T20" s="104">
        <f t="shared" si="3"/>
        <v>0</v>
      </c>
      <c r="U20" s="458"/>
      <c r="V20" s="210">
        <f t="shared" si="4"/>
        <v>0</v>
      </c>
      <c r="W20" s="212">
        <f t="shared" si="5"/>
        <v>0</v>
      </c>
      <c r="X20" s="142"/>
      <c r="Y20" s="210">
        <f t="shared" si="6"/>
        <v>0</v>
      </c>
    </row>
    <row r="21" spans="1:25" ht="16.5" thickBot="1">
      <c r="A21" s="461"/>
      <c r="B21" s="22">
        <v>15</v>
      </c>
      <c r="C21" s="23" t="str">
        <f>mensualités!B20</f>
        <v>L 1 TR</v>
      </c>
      <c r="D21" s="86">
        <f>mensualités!D20</f>
        <v>0</v>
      </c>
      <c r="E21" s="452">
        <f>mensualités!E20</f>
        <v>0</v>
      </c>
      <c r="F21" s="452"/>
      <c r="G21" s="452"/>
      <c r="H21" s="452"/>
      <c r="I21" s="452"/>
      <c r="J21" s="453"/>
      <c r="K21" s="148">
        <f>mensualités!O20</f>
        <v>0</v>
      </c>
      <c r="L21" s="138">
        <f>mensualités!N20</f>
        <v>60000</v>
      </c>
      <c r="M21" s="437"/>
      <c r="N21" s="104">
        <f>mensualités!S20+mensualités!V20+mensualités!Y20+mensualités!AB20+mensualités!AE20+mensualités!AH20+mensualités!AK20+mensualités!AN20+mensualités!AQ20+mensualités!AT20</f>
        <v>0</v>
      </c>
      <c r="O21" s="127">
        <f>mensualités!Q20</f>
        <v>0</v>
      </c>
      <c r="P21" s="104">
        <f t="shared" si="0"/>
        <v>0</v>
      </c>
      <c r="Q21" s="202">
        <f>IF(mensualités!S20=1,1,0)</f>
        <v>0</v>
      </c>
      <c r="R21" s="128">
        <f t="shared" si="1"/>
        <v>0</v>
      </c>
      <c r="S21" s="149">
        <f t="shared" si="2"/>
        <v>0</v>
      </c>
      <c r="T21" s="104">
        <f t="shared" si="3"/>
        <v>0</v>
      </c>
      <c r="U21" s="458"/>
      <c r="V21" s="210">
        <f t="shared" si="4"/>
        <v>0</v>
      </c>
      <c r="W21" s="212">
        <f t="shared" si="5"/>
        <v>0</v>
      </c>
      <c r="X21" s="142"/>
      <c r="Y21" s="210">
        <f t="shared" si="6"/>
        <v>0</v>
      </c>
    </row>
    <row r="22" spans="1:25" ht="16.5" thickBot="1">
      <c r="A22" s="461"/>
      <c r="B22" s="22">
        <v>16</v>
      </c>
      <c r="C22" s="23" t="str">
        <f>mensualités!B21</f>
        <v>L 1 TR</v>
      </c>
      <c r="D22" s="86">
        <f>mensualités!D21</f>
        <v>0</v>
      </c>
      <c r="E22" s="452">
        <f>mensualités!E21</f>
        <v>0</v>
      </c>
      <c r="F22" s="452"/>
      <c r="G22" s="452"/>
      <c r="H22" s="452"/>
      <c r="I22" s="452"/>
      <c r="J22" s="453"/>
      <c r="K22" s="148">
        <f>mensualités!O21</f>
        <v>0</v>
      </c>
      <c r="L22" s="138">
        <f>mensualités!N21</f>
        <v>60000</v>
      </c>
      <c r="M22" s="437"/>
      <c r="N22" s="104">
        <f>mensualités!S21+mensualités!V21+mensualités!Y21+mensualités!AB21+mensualités!AE21+mensualités!AH21+mensualités!AK21+mensualités!AN21+mensualités!AQ21+mensualités!AT21</f>
        <v>0</v>
      </c>
      <c r="O22" s="127">
        <f>mensualités!Q21</f>
        <v>0</v>
      </c>
      <c r="P22" s="104">
        <f t="shared" si="0"/>
        <v>0</v>
      </c>
      <c r="Q22" s="202">
        <f>IF(mensualités!S21=1,1,0)</f>
        <v>0</v>
      </c>
      <c r="R22" s="128">
        <f t="shared" si="1"/>
        <v>0</v>
      </c>
      <c r="S22" s="149">
        <f t="shared" si="2"/>
        <v>0</v>
      </c>
      <c r="T22" s="104">
        <f t="shared" si="3"/>
        <v>0</v>
      </c>
      <c r="U22" s="458"/>
      <c r="V22" s="210">
        <f t="shared" si="4"/>
        <v>0</v>
      </c>
      <c r="W22" s="212">
        <f t="shared" si="5"/>
        <v>0</v>
      </c>
      <c r="X22" s="142"/>
      <c r="Y22" s="210">
        <f t="shared" si="6"/>
        <v>0</v>
      </c>
    </row>
    <row r="23" spans="1:25" ht="16.5" thickBot="1">
      <c r="A23" s="461"/>
      <c r="B23" s="22">
        <v>17</v>
      </c>
      <c r="C23" s="23" t="str">
        <f>mensualités!B22</f>
        <v>L 1 TR</v>
      </c>
      <c r="D23" s="86">
        <f>mensualités!D22</f>
        <v>0</v>
      </c>
      <c r="E23" s="452">
        <f>mensualités!E22</f>
        <v>0</v>
      </c>
      <c r="F23" s="452"/>
      <c r="G23" s="452"/>
      <c r="H23" s="452"/>
      <c r="I23" s="452"/>
      <c r="J23" s="453"/>
      <c r="K23" s="148">
        <f>mensualités!O22</f>
        <v>0</v>
      </c>
      <c r="L23" s="138">
        <f>mensualités!N22</f>
        <v>60000</v>
      </c>
      <c r="M23" s="437"/>
      <c r="N23" s="104">
        <f>mensualités!S22+mensualités!V22+mensualités!Y22+mensualités!AB22+mensualités!AE22+mensualités!AH22+mensualités!AK22+mensualités!AN22+mensualités!AQ22+mensualités!AT22</f>
        <v>0</v>
      </c>
      <c r="O23" s="127">
        <f>mensualités!Q22</f>
        <v>0</v>
      </c>
      <c r="P23" s="104">
        <f t="shared" si="0"/>
        <v>0</v>
      </c>
      <c r="Q23" s="202">
        <f>IF(mensualités!S22=1,1,0)</f>
        <v>0</v>
      </c>
      <c r="R23" s="128">
        <f t="shared" si="1"/>
        <v>0</v>
      </c>
      <c r="S23" s="149">
        <f t="shared" si="2"/>
        <v>0</v>
      </c>
      <c r="T23" s="104">
        <f t="shared" si="3"/>
        <v>0</v>
      </c>
      <c r="U23" s="458"/>
      <c r="V23" s="210">
        <f t="shared" si="4"/>
        <v>0</v>
      </c>
      <c r="W23" s="212">
        <f t="shared" si="5"/>
        <v>0</v>
      </c>
      <c r="X23" s="142"/>
      <c r="Y23" s="210">
        <f t="shared" si="6"/>
        <v>0</v>
      </c>
    </row>
    <row r="24" spans="1:25" ht="16.5" thickBot="1">
      <c r="A24" s="461"/>
      <c r="B24" s="22">
        <v>18</v>
      </c>
      <c r="C24" s="23" t="str">
        <f>mensualités!B23</f>
        <v>L 1 TR</v>
      </c>
      <c r="D24" s="86">
        <f>mensualités!D23</f>
        <v>0</v>
      </c>
      <c r="E24" s="452">
        <f>mensualités!E23</f>
        <v>0</v>
      </c>
      <c r="F24" s="452"/>
      <c r="G24" s="452"/>
      <c r="H24" s="452"/>
      <c r="I24" s="452"/>
      <c r="J24" s="453"/>
      <c r="K24" s="148">
        <f>mensualités!O23</f>
        <v>0</v>
      </c>
      <c r="L24" s="138">
        <f>mensualités!N23</f>
        <v>60000</v>
      </c>
      <c r="M24" s="437"/>
      <c r="N24" s="104">
        <f>mensualités!S23+mensualités!V23+mensualités!Y23+mensualités!AB23+mensualités!AE23+mensualités!AH23+mensualités!AK23+mensualités!AN23+mensualités!AQ23+mensualités!AT23</f>
        <v>0</v>
      </c>
      <c r="O24" s="127">
        <f>mensualités!Q23</f>
        <v>0</v>
      </c>
      <c r="P24" s="104">
        <f t="shared" si="0"/>
        <v>0</v>
      </c>
      <c r="Q24" s="202">
        <f>IF(mensualités!S23=1,1,0)</f>
        <v>0</v>
      </c>
      <c r="R24" s="128">
        <f t="shared" si="1"/>
        <v>0</v>
      </c>
      <c r="S24" s="149">
        <f t="shared" si="2"/>
        <v>0</v>
      </c>
      <c r="T24" s="104">
        <f t="shared" si="3"/>
        <v>0</v>
      </c>
      <c r="U24" s="458"/>
      <c r="V24" s="210">
        <f t="shared" si="4"/>
        <v>0</v>
      </c>
      <c r="W24" s="212">
        <f t="shared" si="5"/>
        <v>0</v>
      </c>
      <c r="X24" s="142"/>
      <c r="Y24" s="210">
        <f t="shared" si="6"/>
        <v>0</v>
      </c>
    </row>
    <row r="25" spans="1:25" ht="16.5" thickBot="1">
      <c r="A25" s="461"/>
      <c r="B25" s="22">
        <v>19</v>
      </c>
      <c r="C25" s="23" t="str">
        <f>mensualités!B24</f>
        <v>L 1 TR</v>
      </c>
      <c r="D25" s="86">
        <f>mensualités!D24</f>
        <v>0</v>
      </c>
      <c r="E25" s="452">
        <f>mensualités!E24</f>
        <v>0</v>
      </c>
      <c r="F25" s="452"/>
      <c r="G25" s="452"/>
      <c r="H25" s="452"/>
      <c r="I25" s="452"/>
      <c r="J25" s="453"/>
      <c r="K25" s="148">
        <f>mensualités!O24</f>
        <v>0</v>
      </c>
      <c r="L25" s="138">
        <f>mensualités!N24</f>
        <v>60000</v>
      </c>
      <c r="M25" s="437"/>
      <c r="N25" s="104">
        <f>mensualités!S24+mensualités!V24+mensualités!Y24+mensualités!AB24+mensualités!AE24+mensualités!AH24+mensualités!AK24+mensualités!AN24+mensualités!AQ24+mensualités!AT24</f>
        <v>0</v>
      </c>
      <c r="O25" s="127">
        <f>mensualités!Q24</f>
        <v>0</v>
      </c>
      <c r="P25" s="104">
        <f t="shared" si="0"/>
        <v>0</v>
      </c>
      <c r="Q25" s="202">
        <f>IF(mensualités!S24=1,1,0)</f>
        <v>0</v>
      </c>
      <c r="R25" s="128">
        <f t="shared" si="1"/>
        <v>0</v>
      </c>
      <c r="S25" s="149">
        <f t="shared" si="2"/>
        <v>0</v>
      </c>
      <c r="T25" s="104">
        <f t="shared" si="3"/>
        <v>0</v>
      </c>
      <c r="U25" s="458"/>
      <c r="V25" s="210">
        <f t="shared" si="4"/>
        <v>0</v>
      </c>
      <c r="W25" s="212">
        <f t="shared" si="5"/>
        <v>0</v>
      </c>
      <c r="X25" s="142"/>
      <c r="Y25" s="210">
        <f t="shared" si="6"/>
        <v>0</v>
      </c>
    </row>
    <row r="26" spans="1:25" ht="16.5" thickBot="1">
      <c r="A26" s="461"/>
      <c r="B26" s="22">
        <v>20</v>
      </c>
      <c r="C26" s="23" t="str">
        <f>mensualités!B25</f>
        <v>L 1 TR</v>
      </c>
      <c r="D26" s="86">
        <f>mensualités!D25</f>
        <v>0</v>
      </c>
      <c r="E26" s="452">
        <f>mensualités!E25</f>
        <v>0</v>
      </c>
      <c r="F26" s="452"/>
      <c r="G26" s="452"/>
      <c r="H26" s="452"/>
      <c r="I26" s="452"/>
      <c r="J26" s="453"/>
      <c r="K26" s="148">
        <f>mensualités!O25</f>
        <v>0</v>
      </c>
      <c r="L26" s="138">
        <f>mensualités!N25</f>
        <v>60000</v>
      </c>
      <c r="M26" s="437"/>
      <c r="N26" s="104">
        <f>mensualités!S25+mensualités!V25+mensualités!Y25+mensualités!AB25+mensualités!AE25+mensualités!AH25+mensualités!AK25+mensualités!AN25+mensualités!AQ25+mensualités!AT25</f>
        <v>0</v>
      </c>
      <c r="O26" s="127">
        <f>mensualités!Q25</f>
        <v>0</v>
      </c>
      <c r="P26" s="104">
        <f t="shared" si="0"/>
        <v>0</v>
      </c>
      <c r="Q26" s="202">
        <f>IF(mensualités!S25=1,1,0)</f>
        <v>0</v>
      </c>
      <c r="R26" s="128">
        <f t="shared" si="1"/>
        <v>0</v>
      </c>
      <c r="S26" s="149">
        <f t="shared" si="2"/>
        <v>0</v>
      </c>
      <c r="T26" s="104">
        <f t="shared" si="3"/>
        <v>0</v>
      </c>
      <c r="U26" s="458"/>
      <c r="V26" s="210">
        <f t="shared" si="4"/>
        <v>0</v>
      </c>
      <c r="W26" s="212">
        <f t="shared" si="5"/>
        <v>0</v>
      </c>
      <c r="X26" s="142"/>
      <c r="Y26" s="210">
        <f t="shared" si="6"/>
        <v>0</v>
      </c>
    </row>
    <row r="27" spans="1:25" ht="16.5" thickBot="1">
      <c r="A27" s="461"/>
      <c r="B27" s="22">
        <v>21</v>
      </c>
      <c r="C27" s="23" t="str">
        <f>mensualités!B26</f>
        <v>L 1 TR</v>
      </c>
      <c r="D27" s="86">
        <f>mensualités!D26</f>
        <v>0</v>
      </c>
      <c r="E27" s="452">
        <f>mensualités!E26</f>
        <v>0</v>
      </c>
      <c r="F27" s="452"/>
      <c r="G27" s="452"/>
      <c r="H27" s="452"/>
      <c r="I27" s="452"/>
      <c r="J27" s="453"/>
      <c r="K27" s="148">
        <f>mensualités!O26</f>
        <v>0</v>
      </c>
      <c r="L27" s="138">
        <f>mensualités!N26</f>
        <v>60000</v>
      </c>
      <c r="M27" s="437"/>
      <c r="N27" s="104">
        <f>mensualités!S26+mensualités!V26+mensualités!Y26+mensualités!AB26+mensualités!AE26+mensualités!AH26+mensualités!AK26+mensualités!AN26+mensualités!AQ26+mensualités!AT26</f>
        <v>0</v>
      </c>
      <c r="O27" s="127">
        <f>mensualités!Q26</f>
        <v>0</v>
      </c>
      <c r="P27" s="104">
        <f t="shared" si="0"/>
        <v>0</v>
      </c>
      <c r="Q27" s="202">
        <f>IF(mensualités!S26=1,1,0)</f>
        <v>0</v>
      </c>
      <c r="R27" s="128">
        <f t="shared" si="1"/>
        <v>0</v>
      </c>
      <c r="S27" s="149">
        <f t="shared" si="2"/>
        <v>0</v>
      </c>
      <c r="T27" s="104">
        <f t="shared" si="3"/>
        <v>0</v>
      </c>
      <c r="U27" s="458"/>
      <c r="V27" s="210">
        <f t="shared" si="4"/>
        <v>0</v>
      </c>
      <c r="W27" s="212">
        <f t="shared" si="5"/>
        <v>0</v>
      </c>
      <c r="X27" s="142"/>
      <c r="Y27" s="210">
        <f t="shared" si="6"/>
        <v>0</v>
      </c>
    </row>
    <row r="28" spans="1:25" ht="16.5" thickBot="1">
      <c r="A28" s="461"/>
      <c r="B28" s="22">
        <v>22</v>
      </c>
      <c r="C28" s="23" t="str">
        <f>mensualités!B27</f>
        <v>L 1 TR</v>
      </c>
      <c r="D28" s="86">
        <f>mensualités!D27</f>
        <v>0</v>
      </c>
      <c r="E28" s="452">
        <f>mensualités!E27</f>
        <v>0</v>
      </c>
      <c r="F28" s="452"/>
      <c r="G28" s="452"/>
      <c r="H28" s="452"/>
      <c r="I28" s="452"/>
      <c r="J28" s="453"/>
      <c r="K28" s="148">
        <f>mensualités!O27</f>
        <v>0</v>
      </c>
      <c r="L28" s="138">
        <f>mensualités!N27</f>
        <v>60000</v>
      </c>
      <c r="M28" s="437"/>
      <c r="N28" s="104">
        <f>mensualités!S27+mensualités!V27+mensualités!Y27+mensualités!AB27+mensualités!AE27+mensualités!AH27+mensualités!AK27+mensualités!AN27+mensualités!AQ27+mensualités!AT27</f>
        <v>0</v>
      </c>
      <c r="O28" s="127">
        <f>mensualités!Q27</f>
        <v>0</v>
      </c>
      <c r="P28" s="104">
        <f t="shared" si="0"/>
        <v>0</v>
      </c>
      <c r="Q28" s="202">
        <f>IF(mensualités!S27=1,1,0)</f>
        <v>0</v>
      </c>
      <c r="R28" s="128">
        <f t="shared" si="1"/>
        <v>0</v>
      </c>
      <c r="S28" s="149">
        <f t="shared" si="2"/>
        <v>0</v>
      </c>
      <c r="T28" s="104">
        <f t="shared" si="3"/>
        <v>0</v>
      </c>
      <c r="U28" s="458"/>
      <c r="V28" s="210">
        <f t="shared" si="4"/>
        <v>0</v>
      </c>
      <c r="W28" s="212">
        <f t="shared" si="5"/>
        <v>0</v>
      </c>
      <c r="X28" s="142"/>
      <c r="Y28" s="210">
        <f t="shared" si="6"/>
        <v>0</v>
      </c>
    </row>
    <row r="29" spans="1:25" ht="16.5" thickBot="1">
      <c r="A29" s="461"/>
      <c r="B29" s="22">
        <v>23</v>
      </c>
      <c r="C29" s="23" t="str">
        <f>mensualités!B28</f>
        <v>L 1 TR</v>
      </c>
      <c r="D29" s="86">
        <f>mensualités!D28</f>
        <v>0</v>
      </c>
      <c r="E29" s="452">
        <f>mensualités!E28</f>
        <v>0</v>
      </c>
      <c r="F29" s="452"/>
      <c r="G29" s="452"/>
      <c r="H29" s="452"/>
      <c r="I29" s="452"/>
      <c r="J29" s="453"/>
      <c r="K29" s="148">
        <f>mensualités!O28</f>
        <v>0</v>
      </c>
      <c r="L29" s="138">
        <f>mensualités!N28</f>
        <v>60000</v>
      </c>
      <c r="M29" s="437"/>
      <c r="N29" s="104">
        <f>mensualités!S28+mensualités!V28+mensualités!Y28+mensualités!AB28+mensualités!AE28+mensualités!AH28+mensualités!AK28+mensualités!AN28+mensualités!AQ28+mensualités!AT28</f>
        <v>0</v>
      </c>
      <c r="O29" s="127">
        <f>mensualités!Q28</f>
        <v>0</v>
      </c>
      <c r="P29" s="104">
        <f t="shared" si="0"/>
        <v>0</v>
      </c>
      <c r="Q29" s="202">
        <f>IF(mensualités!S28=1,1,0)</f>
        <v>0</v>
      </c>
      <c r="R29" s="128">
        <f t="shared" si="1"/>
        <v>0</v>
      </c>
      <c r="S29" s="149">
        <f t="shared" si="2"/>
        <v>0</v>
      </c>
      <c r="T29" s="104">
        <f t="shared" si="3"/>
        <v>0</v>
      </c>
      <c r="U29" s="458"/>
      <c r="V29" s="210">
        <f t="shared" si="4"/>
        <v>0</v>
      </c>
      <c r="W29" s="212">
        <f t="shared" si="5"/>
        <v>0</v>
      </c>
      <c r="X29" s="142"/>
      <c r="Y29" s="210">
        <f t="shared" si="6"/>
        <v>0</v>
      </c>
    </row>
    <row r="30" spans="1:25" ht="16.5" thickBot="1">
      <c r="A30" s="461"/>
      <c r="B30" s="22">
        <v>24</v>
      </c>
      <c r="C30" s="23" t="str">
        <f>mensualités!B29</f>
        <v>L 1 TR</v>
      </c>
      <c r="D30" s="86">
        <f>mensualités!D29</f>
        <v>0</v>
      </c>
      <c r="E30" s="452">
        <f>mensualités!E29</f>
        <v>0</v>
      </c>
      <c r="F30" s="452"/>
      <c r="G30" s="452"/>
      <c r="H30" s="452"/>
      <c r="I30" s="452"/>
      <c r="J30" s="453"/>
      <c r="K30" s="148">
        <f>mensualités!O29</f>
        <v>0</v>
      </c>
      <c r="L30" s="138">
        <f>mensualités!N29</f>
        <v>60000</v>
      </c>
      <c r="M30" s="437"/>
      <c r="N30" s="104">
        <f>mensualités!S29+mensualités!V29+mensualités!Y29+mensualités!AB29+mensualités!AE29+mensualités!AH29+mensualités!AK29+mensualités!AN29+mensualités!AQ29+mensualités!AT29</f>
        <v>0</v>
      </c>
      <c r="O30" s="127">
        <f>mensualités!Q29</f>
        <v>0</v>
      </c>
      <c r="P30" s="104">
        <f t="shared" si="0"/>
        <v>0</v>
      </c>
      <c r="Q30" s="202">
        <f>IF(mensualités!S29=1,1,0)</f>
        <v>0</v>
      </c>
      <c r="R30" s="128">
        <f t="shared" si="1"/>
        <v>0</v>
      </c>
      <c r="S30" s="149">
        <f t="shared" si="2"/>
        <v>0</v>
      </c>
      <c r="T30" s="104">
        <f t="shared" si="3"/>
        <v>0</v>
      </c>
      <c r="U30" s="458"/>
      <c r="V30" s="210">
        <f t="shared" si="4"/>
        <v>0</v>
      </c>
      <c r="W30" s="212">
        <f t="shared" si="5"/>
        <v>0</v>
      </c>
      <c r="X30" s="142"/>
      <c r="Y30" s="210">
        <f t="shared" si="6"/>
        <v>0</v>
      </c>
    </row>
    <row r="31" spans="1:25" ht="16.5" thickBot="1">
      <c r="A31" s="461"/>
      <c r="B31" s="22">
        <v>25</v>
      </c>
      <c r="C31" s="23" t="str">
        <f>mensualités!B30</f>
        <v>L 1 TR</v>
      </c>
      <c r="D31" s="86">
        <f>mensualités!D30</f>
        <v>0</v>
      </c>
      <c r="E31" s="452">
        <f>mensualités!E30</f>
        <v>0</v>
      </c>
      <c r="F31" s="452"/>
      <c r="G31" s="452"/>
      <c r="H31" s="452"/>
      <c r="I31" s="452"/>
      <c r="J31" s="453"/>
      <c r="K31" s="148">
        <f>mensualités!O30</f>
        <v>0</v>
      </c>
      <c r="L31" s="138">
        <f>mensualités!N30</f>
        <v>60000</v>
      </c>
      <c r="M31" s="437"/>
      <c r="N31" s="104">
        <f>mensualités!S30+mensualités!V30+mensualités!Y30+mensualités!AB30+mensualités!AE30+mensualités!AH30+mensualités!AK30+mensualités!AN30+mensualités!AQ30+mensualités!AT30</f>
        <v>0</v>
      </c>
      <c r="O31" s="127">
        <f>mensualités!Q30</f>
        <v>0</v>
      </c>
      <c r="P31" s="104">
        <f t="shared" si="0"/>
        <v>0</v>
      </c>
      <c r="Q31" s="202">
        <f>IF(mensualités!S30=1,1,0)</f>
        <v>0</v>
      </c>
      <c r="R31" s="128">
        <f t="shared" si="1"/>
        <v>0</v>
      </c>
      <c r="S31" s="149">
        <f t="shared" si="2"/>
        <v>0</v>
      </c>
      <c r="T31" s="104">
        <f t="shared" si="3"/>
        <v>0</v>
      </c>
      <c r="U31" s="458"/>
      <c r="V31" s="210">
        <f t="shared" si="4"/>
        <v>0</v>
      </c>
      <c r="W31" s="212">
        <f t="shared" si="5"/>
        <v>0</v>
      </c>
      <c r="X31" s="142"/>
      <c r="Y31" s="210">
        <f t="shared" si="6"/>
        <v>0</v>
      </c>
    </row>
    <row r="32" spans="1:25" ht="16.5" thickBot="1">
      <c r="A32" s="461"/>
      <c r="B32" s="22">
        <v>26</v>
      </c>
      <c r="C32" s="23" t="str">
        <f>mensualités!B31</f>
        <v>L 1 TR</v>
      </c>
      <c r="D32" s="86">
        <f>mensualités!D31</f>
        <v>0</v>
      </c>
      <c r="E32" s="452">
        <f>mensualités!E31</f>
        <v>0</v>
      </c>
      <c r="F32" s="452"/>
      <c r="G32" s="452"/>
      <c r="H32" s="452"/>
      <c r="I32" s="452"/>
      <c r="J32" s="453"/>
      <c r="K32" s="148">
        <f>mensualités!O31</f>
        <v>0</v>
      </c>
      <c r="L32" s="138">
        <f>mensualités!N31</f>
        <v>60000</v>
      </c>
      <c r="M32" s="437"/>
      <c r="N32" s="104">
        <f>mensualités!S31+mensualités!V31+mensualités!Y31+mensualités!AB31+mensualités!AE31+mensualités!AH31+mensualités!AK31+mensualités!AN31+mensualités!AQ31+mensualités!AT31</f>
        <v>0</v>
      </c>
      <c r="O32" s="127">
        <f>mensualités!Q31</f>
        <v>0</v>
      </c>
      <c r="P32" s="104">
        <f t="shared" si="0"/>
        <v>0</v>
      </c>
      <c r="Q32" s="202">
        <f>IF(mensualités!S31=1,1,0)</f>
        <v>0</v>
      </c>
      <c r="R32" s="128">
        <f t="shared" si="1"/>
        <v>0</v>
      </c>
      <c r="S32" s="149">
        <f t="shared" si="2"/>
        <v>0</v>
      </c>
      <c r="T32" s="104">
        <f t="shared" si="3"/>
        <v>0</v>
      </c>
      <c r="U32" s="458"/>
      <c r="V32" s="210">
        <f t="shared" si="4"/>
        <v>0</v>
      </c>
      <c r="W32" s="212">
        <f t="shared" si="5"/>
        <v>0</v>
      </c>
      <c r="X32" s="142"/>
      <c r="Y32" s="210">
        <f t="shared" si="6"/>
        <v>0</v>
      </c>
    </row>
    <row r="33" spans="1:25" ht="16.5" thickBot="1">
      <c r="A33" s="461"/>
      <c r="B33" s="22">
        <v>27</v>
      </c>
      <c r="C33" s="23" t="str">
        <f>mensualités!B32</f>
        <v>L 1 TR</v>
      </c>
      <c r="D33" s="86">
        <f>mensualités!D32</f>
        <v>0</v>
      </c>
      <c r="E33" s="452">
        <f>mensualités!E32</f>
        <v>0</v>
      </c>
      <c r="F33" s="452"/>
      <c r="G33" s="452"/>
      <c r="H33" s="452"/>
      <c r="I33" s="452"/>
      <c r="J33" s="453"/>
      <c r="K33" s="148">
        <f>mensualités!O32</f>
        <v>0</v>
      </c>
      <c r="L33" s="138">
        <f>mensualités!N32</f>
        <v>60000</v>
      </c>
      <c r="M33" s="437"/>
      <c r="N33" s="104">
        <f>mensualités!S32+mensualités!V32+mensualités!Y32+mensualités!AB32+mensualités!AE32+mensualités!AH32+mensualités!AK32+mensualités!AN32+mensualités!AQ32+mensualités!AT32</f>
        <v>0</v>
      </c>
      <c r="O33" s="127">
        <f>mensualités!Q32</f>
        <v>0</v>
      </c>
      <c r="P33" s="104">
        <f t="shared" si="0"/>
        <v>0</v>
      </c>
      <c r="Q33" s="202">
        <f>IF(mensualités!S32=1,1,0)</f>
        <v>0</v>
      </c>
      <c r="R33" s="128">
        <f t="shared" si="1"/>
        <v>0</v>
      </c>
      <c r="S33" s="149">
        <f t="shared" si="2"/>
        <v>0</v>
      </c>
      <c r="T33" s="104">
        <f t="shared" si="3"/>
        <v>0</v>
      </c>
      <c r="U33" s="458"/>
      <c r="V33" s="210">
        <f t="shared" si="4"/>
        <v>0</v>
      </c>
      <c r="W33" s="212">
        <f t="shared" si="5"/>
        <v>0</v>
      </c>
      <c r="X33" s="142"/>
      <c r="Y33" s="210">
        <f t="shared" si="6"/>
        <v>0</v>
      </c>
    </row>
    <row r="34" spans="1:25" ht="16.5" thickBot="1">
      <c r="A34" s="461"/>
      <c r="B34" s="22">
        <v>28</v>
      </c>
      <c r="C34" s="23" t="str">
        <f>mensualités!B33</f>
        <v>L 1 TR</v>
      </c>
      <c r="D34" s="86">
        <f>mensualités!D33</f>
        <v>0</v>
      </c>
      <c r="E34" s="452">
        <f>mensualités!E33</f>
        <v>0</v>
      </c>
      <c r="F34" s="452"/>
      <c r="G34" s="452"/>
      <c r="H34" s="452"/>
      <c r="I34" s="452"/>
      <c r="J34" s="453"/>
      <c r="K34" s="148">
        <f>mensualités!O33</f>
        <v>0</v>
      </c>
      <c r="L34" s="138">
        <f>mensualités!N33</f>
        <v>60000</v>
      </c>
      <c r="M34" s="437"/>
      <c r="N34" s="104">
        <f>mensualités!S33+mensualités!V33+mensualités!Y33+mensualités!AB33+mensualités!AE33+mensualités!AH33+mensualités!AK33+mensualités!AN33+mensualités!AQ33+mensualités!AT33</f>
        <v>0</v>
      </c>
      <c r="O34" s="127">
        <f>mensualités!Q33</f>
        <v>0</v>
      </c>
      <c r="P34" s="104">
        <f t="shared" si="0"/>
        <v>0</v>
      </c>
      <c r="Q34" s="202">
        <f>IF(mensualités!S33=1,1,0)</f>
        <v>0</v>
      </c>
      <c r="R34" s="128">
        <f t="shared" si="1"/>
        <v>0</v>
      </c>
      <c r="S34" s="149">
        <f t="shared" si="2"/>
        <v>0</v>
      </c>
      <c r="T34" s="104">
        <f t="shared" si="3"/>
        <v>0</v>
      </c>
      <c r="U34" s="458"/>
      <c r="V34" s="210">
        <f t="shared" si="4"/>
        <v>0</v>
      </c>
      <c r="W34" s="212">
        <f t="shared" si="5"/>
        <v>0</v>
      </c>
      <c r="X34" s="142"/>
      <c r="Y34" s="210">
        <f t="shared" si="6"/>
        <v>0</v>
      </c>
    </row>
    <row r="35" spans="1:25" ht="16.5" thickBot="1">
      <c r="A35" s="461"/>
      <c r="B35" s="22">
        <v>29</v>
      </c>
      <c r="C35" s="23" t="str">
        <f>mensualités!B34</f>
        <v>L 1 TR</v>
      </c>
      <c r="D35" s="86">
        <f>mensualités!D34</f>
        <v>0</v>
      </c>
      <c r="E35" s="452">
        <f>mensualités!E34</f>
        <v>0</v>
      </c>
      <c r="F35" s="452"/>
      <c r="G35" s="452"/>
      <c r="H35" s="452"/>
      <c r="I35" s="452"/>
      <c r="J35" s="453"/>
      <c r="K35" s="148">
        <f>mensualités!O34</f>
        <v>0</v>
      </c>
      <c r="L35" s="138">
        <f>mensualités!N34</f>
        <v>60000</v>
      </c>
      <c r="M35" s="437"/>
      <c r="N35" s="104">
        <f>mensualités!S34+mensualités!V34+mensualités!Y34+mensualités!AB34+mensualités!AE34+mensualités!AH34+mensualités!AK34+mensualités!AN34+mensualités!AQ34+mensualités!AT34</f>
        <v>0</v>
      </c>
      <c r="O35" s="127">
        <f>mensualités!Q34</f>
        <v>0</v>
      </c>
      <c r="P35" s="104">
        <f t="shared" si="0"/>
        <v>0</v>
      </c>
      <c r="Q35" s="202">
        <f>IF(mensualités!S34=1,1,0)</f>
        <v>0</v>
      </c>
      <c r="R35" s="128">
        <f t="shared" si="1"/>
        <v>0</v>
      </c>
      <c r="S35" s="149">
        <f t="shared" si="2"/>
        <v>0</v>
      </c>
      <c r="T35" s="104">
        <f t="shared" si="3"/>
        <v>0</v>
      </c>
      <c r="U35" s="458"/>
      <c r="V35" s="210">
        <f t="shared" si="4"/>
        <v>0</v>
      </c>
      <c r="W35" s="212">
        <f t="shared" si="5"/>
        <v>0</v>
      </c>
      <c r="X35" s="142"/>
      <c r="Y35" s="210">
        <f t="shared" si="6"/>
        <v>0</v>
      </c>
    </row>
    <row r="36" spans="1:25" ht="16.5" thickBot="1">
      <c r="A36" s="461"/>
      <c r="B36" s="22">
        <v>30</v>
      </c>
      <c r="C36" s="23" t="str">
        <f>mensualités!B35</f>
        <v>L 1 TR</v>
      </c>
      <c r="D36" s="86">
        <f>mensualités!D35</f>
        <v>0</v>
      </c>
      <c r="E36" s="452">
        <f>mensualités!E35</f>
        <v>0</v>
      </c>
      <c r="F36" s="452"/>
      <c r="G36" s="452"/>
      <c r="H36" s="452"/>
      <c r="I36" s="452"/>
      <c r="J36" s="453"/>
      <c r="K36" s="148">
        <f>mensualités!O35</f>
        <v>0</v>
      </c>
      <c r="L36" s="138">
        <f>mensualités!N35</f>
        <v>60000</v>
      </c>
      <c r="M36" s="437"/>
      <c r="N36" s="104">
        <f>mensualités!S35+mensualités!V35+mensualités!Y35+mensualités!AB35+mensualités!AE35+mensualités!AH35+mensualités!AK35+mensualités!AN35+mensualités!AQ35+mensualités!AT35</f>
        <v>0</v>
      </c>
      <c r="O36" s="127">
        <f>mensualités!Q35</f>
        <v>0</v>
      </c>
      <c r="P36" s="104">
        <f t="shared" si="0"/>
        <v>0</v>
      </c>
      <c r="Q36" s="202">
        <f>IF(mensualités!S35=1,1,0)</f>
        <v>0</v>
      </c>
      <c r="R36" s="128">
        <f t="shared" si="1"/>
        <v>0</v>
      </c>
      <c r="S36" s="149">
        <f t="shared" si="2"/>
        <v>0</v>
      </c>
      <c r="T36" s="104">
        <f t="shared" si="3"/>
        <v>0</v>
      </c>
      <c r="U36" s="458"/>
      <c r="V36" s="210">
        <f t="shared" si="4"/>
        <v>0</v>
      </c>
      <c r="W36" s="212">
        <f t="shared" si="5"/>
        <v>0</v>
      </c>
      <c r="X36" s="142"/>
      <c r="Y36" s="210">
        <f t="shared" si="6"/>
        <v>0</v>
      </c>
    </row>
    <row r="37" spans="1:25" ht="16.5" thickBot="1">
      <c r="A37" s="461"/>
      <c r="B37" s="22">
        <v>31</v>
      </c>
      <c r="C37" s="23" t="str">
        <f>mensualités!B36</f>
        <v>L 1 TR</v>
      </c>
      <c r="D37" s="86">
        <f>mensualités!D36</f>
        <v>0</v>
      </c>
      <c r="E37" s="452">
        <f>mensualités!E36</f>
        <v>0</v>
      </c>
      <c r="F37" s="452"/>
      <c r="G37" s="452"/>
      <c r="H37" s="452"/>
      <c r="I37" s="452"/>
      <c r="J37" s="453"/>
      <c r="K37" s="148">
        <f>mensualités!O36</f>
        <v>0</v>
      </c>
      <c r="L37" s="138">
        <f>mensualités!N36</f>
        <v>60000</v>
      </c>
      <c r="M37" s="437"/>
      <c r="N37" s="104">
        <f>mensualités!S36+mensualités!V36+mensualités!Y36+mensualités!AB36+mensualités!AE36+mensualités!AH36+mensualités!AK36+mensualités!AN36+mensualités!AQ36+mensualités!AT36</f>
        <v>0</v>
      </c>
      <c r="O37" s="127">
        <f>mensualités!Q36</f>
        <v>0</v>
      </c>
      <c r="P37" s="104">
        <f t="shared" si="0"/>
        <v>0</v>
      </c>
      <c r="Q37" s="202">
        <f>IF(mensualités!S36=1,1,0)</f>
        <v>0</v>
      </c>
      <c r="R37" s="128">
        <f t="shared" si="1"/>
        <v>0</v>
      </c>
      <c r="S37" s="149">
        <f t="shared" si="2"/>
        <v>0</v>
      </c>
      <c r="T37" s="104">
        <f t="shared" si="3"/>
        <v>0</v>
      </c>
      <c r="U37" s="458"/>
      <c r="V37" s="210">
        <f t="shared" si="4"/>
        <v>0</v>
      </c>
      <c r="W37" s="212">
        <f t="shared" si="5"/>
        <v>0</v>
      </c>
      <c r="X37" s="142"/>
      <c r="Y37" s="210">
        <f t="shared" si="6"/>
        <v>0</v>
      </c>
    </row>
    <row r="38" spans="1:25" ht="16.5" thickBot="1">
      <c r="A38" s="461"/>
      <c r="B38" s="22">
        <v>32</v>
      </c>
      <c r="C38" s="23" t="str">
        <f>mensualités!B37</f>
        <v>L 1 TR</v>
      </c>
      <c r="D38" s="87">
        <f>mensualités!D37</f>
        <v>0</v>
      </c>
      <c r="E38" s="456">
        <f>mensualités!E37</f>
        <v>0</v>
      </c>
      <c r="F38" s="456"/>
      <c r="G38" s="456"/>
      <c r="H38" s="456"/>
      <c r="I38" s="456"/>
      <c r="J38" s="457"/>
      <c r="K38" s="148">
        <f>mensualités!O37</f>
        <v>0</v>
      </c>
      <c r="L38" s="138">
        <f>mensualités!N37</f>
        <v>60000</v>
      </c>
      <c r="M38" s="437"/>
      <c r="N38" s="104">
        <f>mensualités!S37+mensualités!V37+mensualités!Y37+mensualités!AB37+mensualités!AE37+mensualités!AH37+mensualités!AK37+mensualités!AN37+mensualités!AQ37+mensualités!AT37</f>
        <v>0</v>
      </c>
      <c r="O38" s="127">
        <f>mensualités!Q37</f>
        <v>0</v>
      </c>
      <c r="P38" s="104">
        <f t="shared" si="0"/>
        <v>0</v>
      </c>
      <c r="Q38" s="202">
        <f>IF(mensualités!S37=1,1,0)</f>
        <v>0</v>
      </c>
      <c r="R38" s="128">
        <f t="shared" si="1"/>
        <v>0</v>
      </c>
      <c r="S38" s="197">
        <f t="shared" si="2"/>
        <v>0</v>
      </c>
      <c r="T38" s="104">
        <f t="shared" si="3"/>
        <v>0</v>
      </c>
      <c r="U38" s="458"/>
      <c r="V38" s="210">
        <f t="shared" si="4"/>
        <v>0</v>
      </c>
      <c r="W38" s="212">
        <f t="shared" si="5"/>
        <v>0</v>
      </c>
      <c r="X38" s="142"/>
      <c r="Y38" s="210">
        <f t="shared" si="6"/>
        <v>0</v>
      </c>
    </row>
    <row r="39" spans="1:25" ht="16.5" thickBot="1">
      <c r="A39" s="461"/>
      <c r="B39" s="22">
        <v>33</v>
      </c>
      <c r="C39" s="23" t="str">
        <f>mensualités!B38</f>
        <v>L 1 TR</v>
      </c>
      <c r="D39" s="87">
        <f>mensualités!D38</f>
        <v>0</v>
      </c>
      <c r="E39" s="456">
        <f>mensualités!E38</f>
        <v>0</v>
      </c>
      <c r="F39" s="456"/>
      <c r="G39" s="456"/>
      <c r="H39" s="456"/>
      <c r="I39" s="456"/>
      <c r="J39" s="457"/>
      <c r="K39" s="148">
        <f>mensualités!O38</f>
        <v>0</v>
      </c>
      <c r="L39" s="138">
        <f>mensualités!N38</f>
        <v>60000</v>
      </c>
      <c r="M39" s="437"/>
      <c r="N39" s="104">
        <f>mensualités!S38+mensualités!V38+mensualités!Y38+mensualités!AB38+mensualités!AE38+mensualités!AH38+mensualités!AK38+mensualités!AN38+mensualités!AQ38+mensualités!AT38</f>
        <v>0</v>
      </c>
      <c r="O39" s="127">
        <f>mensualités!Q38</f>
        <v>0</v>
      </c>
      <c r="P39" s="104">
        <f t="shared" si="0"/>
        <v>0</v>
      </c>
      <c r="Q39" s="202">
        <f>IF(mensualités!S38=1,1,0)</f>
        <v>0</v>
      </c>
      <c r="R39" s="128">
        <f t="shared" si="1"/>
        <v>0</v>
      </c>
      <c r="S39" s="149">
        <f t="shared" si="2"/>
        <v>0</v>
      </c>
      <c r="T39" s="104">
        <f t="shared" si="3"/>
        <v>0</v>
      </c>
      <c r="U39" s="458"/>
      <c r="V39" s="210">
        <f t="shared" si="4"/>
        <v>0</v>
      </c>
      <c r="W39" s="212">
        <f t="shared" si="5"/>
        <v>0</v>
      </c>
      <c r="X39" s="142"/>
      <c r="Y39" s="210">
        <f t="shared" si="6"/>
        <v>0</v>
      </c>
    </row>
    <row r="40" spans="1:25" ht="16.5" thickBot="1">
      <c r="A40" s="461"/>
      <c r="B40" s="22">
        <v>34</v>
      </c>
      <c r="C40" s="23" t="str">
        <f>mensualités!B39</f>
        <v>L 1 TR</v>
      </c>
      <c r="D40" s="87">
        <f>mensualités!D39</f>
        <v>0</v>
      </c>
      <c r="E40" s="456">
        <f>mensualités!E39</f>
        <v>0</v>
      </c>
      <c r="F40" s="456"/>
      <c r="G40" s="456"/>
      <c r="H40" s="456"/>
      <c r="I40" s="456"/>
      <c r="J40" s="457"/>
      <c r="K40" s="148">
        <f>mensualités!O39</f>
        <v>0</v>
      </c>
      <c r="L40" s="138">
        <f>mensualités!N39</f>
        <v>60000</v>
      </c>
      <c r="M40" s="437"/>
      <c r="N40" s="104">
        <f>mensualités!S39+mensualités!V39+mensualités!Y39+mensualités!AB39+mensualités!AE39+mensualités!AH39+mensualités!AK39+mensualités!AN39+mensualités!AQ39+mensualités!AT39</f>
        <v>0</v>
      </c>
      <c r="O40" s="127">
        <f>mensualités!Q39</f>
        <v>0</v>
      </c>
      <c r="P40" s="104">
        <f t="shared" si="0"/>
        <v>0</v>
      </c>
      <c r="Q40" s="202">
        <f>IF(mensualités!S39=1,1,0)</f>
        <v>0</v>
      </c>
      <c r="R40" s="128">
        <f t="shared" si="1"/>
        <v>0</v>
      </c>
      <c r="S40" s="149">
        <f t="shared" si="2"/>
        <v>0</v>
      </c>
      <c r="T40" s="104">
        <f t="shared" si="3"/>
        <v>0</v>
      </c>
      <c r="U40" s="458"/>
      <c r="V40" s="210">
        <f t="shared" si="4"/>
        <v>0</v>
      </c>
      <c r="W40" s="212">
        <f t="shared" si="5"/>
        <v>0</v>
      </c>
      <c r="X40" s="142"/>
      <c r="Y40" s="210">
        <f t="shared" si="6"/>
        <v>0</v>
      </c>
    </row>
    <row r="41" spans="1:25" ht="16.5" thickBot="1">
      <c r="A41" s="461"/>
      <c r="B41" s="22">
        <v>35</v>
      </c>
      <c r="C41" s="23" t="str">
        <f>mensualités!B40</f>
        <v>L 1 TR</v>
      </c>
      <c r="D41" s="87">
        <f>mensualités!D40</f>
        <v>0</v>
      </c>
      <c r="E41" s="456">
        <f>mensualités!E40</f>
        <v>0</v>
      </c>
      <c r="F41" s="456"/>
      <c r="G41" s="456"/>
      <c r="H41" s="456"/>
      <c r="I41" s="456"/>
      <c r="J41" s="457"/>
      <c r="K41" s="148">
        <f>mensualités!O40</f>
        <v>0</v>
      </c>
      <c r="L41" s="138">
        <f>mensualités!N40</f>
        <v>60000</v>
      </c>
      <c r="M41" s="437"/>
      <c r="N41" s="104">
        <f>mensualités!S40+mensualités!V40+mensualités!Y40+mensualités!AB40+mensualités!AE40+mensualités!AH40+mensualités!AK40+mensualités!AN40+mensualités!AQ40+mensualités!AT40</f>
        <v>0</v>
      </c>
      <c r="O41" s="127">
        <f>mensualités!Q40</f>
        <v>0</v>
      </c>
      <c r="P41" s="104">
        <f t="shared" si="0"/>
        <v>0</v>
      </c>
      <c r="Q41" s="202">
        <f>IF(mensualités!S40=1,1,0)</f>
        <v>0</v>
      </c>
      <c r="R41" s="128">
        <f t="shared" si="1"/>
        <v>0</v>
      </c>
      <c r="S41" s="149">
        <f t="shared" si="2"/>
        <v>0</v>
      </c>
      <c r="T41" s="104">
        <f t="shared" si="3"/>
        <v>0</v>
      </c>
      <c r="U41" s="458"/>
      <c r="V41" s="210">
        <f t="shared" si="4"/>
        <v>0</v>
      </c>
      <c r="W41" s="212">
        <f t="shared" si="5"/>
        <v>0</v>
      </c>
      <c r="X41" s="142"/>
      <c r="Y41" s="210">
        <f t="shared" si="6"/>
        <v>0</v>
      </c>
    </row>
    <row r="42" spans="1:25" ht="16.5" thickBot="1">
      <c r="A42" s="461"/>
      <c r="B42" s="22">
        <v>36</v>
      </c>
      <c r="C42" s="23" t="str">
        <f>mensualités!B41</f>
        <v>L 1 TR</v>
      </c>
      <c r="D42" s="87">
        <f>mensualités!D41</f>
        <v>0</v>
      </c>
      <c r="E42" s="456">
        <f>mensualités!E41</f>
        <v>0</v>
      </c>
      <c r="F42" s="456"/>
      <c r="G42" s="456"/>
      <c r="H42" s="456"/>
      <c r="I42" s="456"/>
      <c r="J42" s="457"/>
      <c r="K42" s="148">
        <f>mensualités!O41</f>
        <v>0</v>
      </c>
      <c r="L42" s="138">
        <f>mensualités!N41</f>
        <v>60000</v>
      </c>
      <c r="M42" s="437"/>
      <c r="N42" s="104">
        <f>mensualités!S41+mensualités!V41+mensualités!Y41+mensualités!AB41+mensualités!AE41+mensualités!AH41+mensualités!AK41+mensualités!AN41+mensualités!AQ41+mensualités!AT41</f>
        <v>0</v>
      </c>
      <c r="O42" s="127">
        <f>mensualités!Q41</f>
        <v>0</v>
      </c>
      <c r="P42" s="104">
        <f t="shared" si="0"/>
        <v>0</v>
      </c>
      <c r="Q42" s="202">
        <f>IF(mensualités!S41=1,1,0)</f>
        <v>0</v>
      </c>
      <c r="R42" s="128">
        <f t="shared" si="1"/>
        <v>0</v>
      </c>
      <c r="S42" s="149">
        <f t="shared" si="2"/>
        <v>0</v>
      </c>
      <c r="T42" s="104">
        <f t="shared" si="3"/>
        <v>0</v>
      </c>
      <c r="U42" s="458"/>
      <c r="V42" s="210">
        <f t="shared" si="4"/>
        <v>0</v>
      </c>
      <c r="W42" s="212">
        <f t="shared" si="5"/>
        <v>0</v>
      </c>
      <c r="X42" s="142"/>
      <c r="Y42" s="210">
        <f t="shared" si="6"/>
        <v>0</v>
      </c>
    </row>
    <row r="43" spans="1:25" ht="16.5" thickBot="1">
      <c r="A43" s="461"/>
      <c r="B43" s="22">
        <v>37</v>
      </c>
      <c r="C43" s="23" t="str">
        <f>mensualités!B42</f>
        <v>L 1 TR</v>
      </c>
      <c r="D43" s="87">
        <f>mensualités!D42</f>
        <v>0</v>
      </c>
      <c r="E43" s="456">
        <f>mensualités!E42</f>
        <v>0</v>
      </c>
      <c r="F43" s="456"/>
      <c r="G43" s="456"/>
      <c r="H43" s="456"/>
      <c r="I43" s="456"/>
      <c r="J43" s="457"/>
      <c r="K43" s="148">
        <f>mensualités!O42</f>
        <v>0</v>
      </c>
      <c r="L43" s="138">
        <f>mensualités!N42</f>
        <v>60000</v>
      </c>
      <c r="M43" s="437"/>
      <c r="N43" s="104">
        <f>mensualités!S42+mensualités!V42+mensualités!Y42+mensualités!AB42+mensualités!AE42+mensualités!AH42+mensualités!AK42+mensualités!AN42+mensualités!AQ42+mensualités!AT42</f>
        <v>0</v>
      </c>
      <c r="O43" s="127">
        <f>mensualités!Q42</f>
        <v>0</v>
      </c>
      <c r="P43" s="104">
        <f t="shared" si="0"/>
        <v>0</v>
      </c>
      <c r="Q43" s="202">
        <f>IF(mensualités!S42=1,1,0)</f>
        <v>0</v>
      </c>
      <c r="R43" s="128">
        <f t="shared" si="1"/>
        <v>0</v>
      </c>
      <c r="S43" s="149">
        <f t="shared" si="2"/>
        <v>0</v>
      </c>
      <c r="T43" s="104">
        <f t="shared" si="3"/>
        <v>0</v>
      </c>
      <c r="U43" s="458"/>
      <c r="V43" s="210">
        <f t="shared" si="4"/>
        <v>0</v>
      </c>
      <c r="W43" s="212">
        <f t="shared" si="5"/>
        <v>0</v>
      </c>
      <c r="X43" s="142"/>
      <c r="Y43" s="210">
        <f t="shared" si="6"/>
        <v>0</v>
      </c>
    </row>
    <row r="44" spans="1:25" ht="16.5" thickBot="1">
      <c r="A44" s="461"/>
      <c r="B44" s="22">
        <v>38</v>
      </c>
      <c r="C44" s="23" t="str">
        <f>mensualités!B43</f>
        <v>L 1 TR</v>
      </c>
      <c r="D44" s="87">
        <f>mensualités!D43</f>
        <v>0</v>
      </c>
      <c r="E44" s="456">
        <f>mensualités!E43</f>
        <v>0</v>
      </c>
      <c r="F44" s="456"/>
      <c r="G44" s="456"/>
      <c r="H44" s="456"/>
      <c r="I44" s="456"/>
      <c r="J44" s="457"/>
      <c r="K44" s="148">
        <f>mensualités!O43</f>
        <v>0</v>
      </c>
      <c r="L44" s="138">
        <f>mensualités!N43</f>
        <v>60000</v>
      </c>
      <c r="M44" s="437"/>
      <c r="N44" s="104">
        <f>mensualités!S43+mensualités!V43+mensualités!Y43+mensualités!AB43+mensualités!AE43+mensualités!AH43+mensualités!AK43+mensualités!AN43+mensualités!AQ43+mensualités!AT43</f>
        <v>0</v>
      </c>
      <c r="O44" s="127">
        <f>mensualités!Q43</f>
        <v>0</v>
      </c>
      <c r="P44" s="104">
        <f t="shared" si="0"/>
        <v>0</v>
      </c>
      <c r="Q44" s="202">
        <f>IF(mensualités!S43=1,1,0)</f>
        <v>0</v>
      </c>
      <c r="R44" s="128">
        <f t="shared" si="1"/>
        <v>0</v>
      </c>
      <c r="S44" s="149">
        <f t="shared" si="2"/>
        <v>0</v>
      </c>
      <c r="T44" s="104">
        <f t="shared" si="3"/>
        <v>0</v>
      </c>
      <c r="U44" s="458"/>
      <c r="V44" s="210">
        <f t="shared" si="4"/>
        <v>0</v>
      </c>
      <c r="W44" s="212">
        <f t="shared" si="5"/>
        <v>0</v>
      </c>
      <c r="X44" s="142"/>
      <c r="Y44" s="210">
        <f t="shared" si="6"/>
        <v>0</v>
      </c>
    </row>
    <row r="45" spans="1:25" ht="16.5" thickBot="1">
      <c r="A45" s="461"/>
      <c r="B45" s="22">
        <v>39</v>
      </c>
      <c r="C45" s="23" t="str">
        <f>mensualités!B44</f>
        <v>L 1 TR</v>
      </c>
      <c r="D45" s="87">
        <f>mensualités!D44</f>
        <v>0</v>
      </c>
      <c r="E45" s="456">
        <f>mensualités!E44</f>
        <v>0</v>
      </c>
      <c r="F45" s="456"/>
      <c r="G45" s="456"/>
      <c r="H45" s="456"/>
      <c r="I45" s="456"/>
      <c r="J45" s="457"/>
      <c r="K45" s="148">
        <f>mensualités!O44</f>
        <v>0</v>
      </c>
      <c r="L45" s="138">
        <f>mensualités!N44</f>
        <v>60000</v>
      </c>
      <c r="M45" s="437"/>
      <c r="N45" s="104">
        <f>mensualités!S44+mensualités!V44+mensualités!Y44+mensualités!AB44+mensualités!AE44+mensualités!AH44+mensualités!AK44+mensualités!AN44+mensualités!AQ44+mensualités!AT44</f>
        <v>0</v>
      </c>
      <c r="O45" s="127">
        <f>mensualités!Q44</f>
        <v>0</v>
      </c>
      <c r="P45" s="104">
        <f t="shared" si="0"/>
        <v>0</v>
      </c>
      <c r="Q45" s="202">
        <f>IF(mensualités!S44=1,1,0)</f>
        <v>0</v>
      </c>
      <c r="R45" s="128">
        <f t="shared" si="1"/>
        <v>0</v>
      </c>
      <c r="S45" s="149">
        <f t="shared" si="2"/>
        <v>0</v>
      </c>
      <c r="T45" s="104">
        <f t="shared" si="3"/>
        <v>0</v>
      </c>
      <c r="U45" s="458"/>
      <c r="V45" s="210">
        <f t="shared" si="4"/>
        <v>0</v>
      </c>
      <c r="W45" s="212">
        <f t="shared" si="5"/>
        <v>0</v>
      </c>
      <c r="X45" s="142"/>
      <c r="Y45" s="210">
        <f t="shared" si="6"/>
        <v>0</v>
      </c>
    </row>
    <row r="46" spans="1:25" ht="16.5" thickBot="1">
      <c r="A46" s="462"/>
      <c r="B46" s="22">
        <v>40</v>
      </c>
      <c r="C46" s="23" t="str">
        <f>mensualités!B45</f>
        <v>L 1 TR</v>
      </c>
      <c r="D46" s="87">
        <f>mensualités!D45</f>
        <v>0</v>
      </c>
      <c r="E46" s="456">
        <f>mensualités!E45</f>
        <v>0</v>
      </c>
      <c r="F46" s="456"/>
      <c r="G46" s="456"/>
      <c r="H46" s="456"/>
      <c r="I46" s="456"/>
      <c r="J46" s="457"/>
      <c r="K46" s="148">
        <f>mensualités!O45</f>
        <v>0</v>
      </c>
      <c r="L46" s="138">
        <f>mensualités!N45</f>
        <v>60000</v>
      </c>
      <c r="M46" s="437"/>
      <c r="N46" s="104">
        <f>mensualités!S45+mensualités!V45+mensualités!Y45+mensualités!AB45+mensualités!AE45+mensualités!AH45+mensualités!AK45+mensualités!AN45+mensualités!AQ45+mensualités!AT45</f>
        <v>0</v>
      </c>
      <c r="O46" s="127">
        <f>mensualités!Q45</f>
        <v>0</v>
      </c>
      <c r="P46" s="104">
        <f t="shared" si="0"/>
        <v>0</v>
      </c>
      <c r="Q46" s="202">
        <f>IF(mensualités!S45=1,1,0)</f>
        <v>0</v>
      </c>
      <c r="R46" s="128">
        <f t="shared" si="1"/>
        <v>0</v>
      </c>
      <c r="S46" s="149">
        <f t="shared" si="2"/>
        <v>0</v>
      </c>
      <c r="T46" s="104">
        <f t="shared" si="3"/>
        <v>0</v>
      </c>
      <c r="U46" s="458"/>
      <c r="V46" s="210">
        <f t="shared" si="4"/>
        <v>0</v>
      </c>
      <c r="W46" s="212">
        <f t="shared" si="5"/>
        <v>0</v>
      </c>
      <c r="X46" s="142"/>
      <c r="Y46" s="210">
        <f t="shared" si="6"/>
        <v>0</v>
      </c>
    </row>
    <row r="47" spans="1:25" ht="24.75" thickBot="1">
      <c r="A47" s="194"/>
      <c r="B47" s="194"/>
      <c r="C47" s="385" t="s">
        <v>68</v>
      </c>
      <c r="D47" s="386"/>
      <c r="E47" s="386"/>
      <c r="F47" s="386"/>
      <c r="G47" s="386"/>
      <c r="H47" s="386"/>
      <c r="I47" s="386"/>
      <c r="J47" s="387"/>
      <c r="K47" s="150">
        <f>SUM(K7:K46)</f>
        <v>300000</v>
      </c>
      <c r="L47" s="143"/>
      <c r="M47" s="438"/>
      <c r="N47" s="145"/>
      <c r="O47" s="144"/>
      <c r="P47" s="150">
        <f>SUM(P7:P46)</f>
        <v>120000</v>
      </c>
      <c r="Q47" s="202"/>
      <c r="R47" s="133"/>
      <c r="S47" s="129"/>
      <c r="T47" s="151">
        <f>SUM(T7:T46)</f>
        <v>600000</v>
      </c>
      <c r="U47" s="438"/>
      <c r="V47" s="198">
        <f>SUM(V7:V46)</f>
        <v>120000</v>
      </c>
      <c r="W47" s="196">
        <f>SUM(W7:W46)</f>
        <v>600000</v>
      </c>
      <c r="X47" s="196"/>
      <c r="Y47" s="196">
        <f>SUM(Y7:Y46)</f>
        <v>420000</v>
      </c>
    </row>
    <row r="48" spans="1:25" ht="26.25" customHeight="1" thickBot="1">
      <c r="A48" s="369"/>
      <c r="B48" s="370"/>
      <c r="C48" s="370"/>
      <c r="D48" s="370"/>
      <c r="E48" s="370"/>
      <c r="F48" s="370"/>
      <c r="G48" s="370"/>
      <c r="H48" s="370"/>
      <c r="I48" s="370"/>
      <c r="J48" s="371"/>
      <c r="K48" s="324" t="s">
        <v>1</v>
      </c>
      <c r="L48" s="325" t="s">
        <v>65</v>
      </c>
      <c r="M48" s="439"/>
      <c r="N48" s="324" t="s">
        <v>91</v>
      </c>
      <c r="O48" s="325"/>
      <c r="P48" s="325" t="s">
        <v>92</v>
      </c>
      <c r="Q48" s="326"/>
      <c r="R48" s="324" t="s">
        <v>93</v>
      </c>
      <c r="S48" s="325"/>
      <c r="T48" s="325" t="s">
        <v>49</v>
      </c>
      <c r="U48" s="459"/>
      <c r="V48" s="330" t="s">
        <v>5</v>
      </c>
      <c r="W48" s="331" t="s">
        <v>6</v>
      </c>
      <c r="X48" s="331" t="s">
        <v>87</v>
      </c>
      <c r="Y48" s="329" t="s">
        <v>90</v>
      </c>
    </row>
    <row r="49" spans="1:25" ht="16.5" thickBot="1">
      <c r="A49" s="375" t="s">
        <v>35</v>
      </c>
      <c r="B49" s="22">
        <v>1</v>
      </c>
      <c r="C49" s="23" t="str">
        <f>mensualités!B48</f>
        <v>L 1 DevOps</v>
      </c>
      <c r="D49" s="199" t="str">
        <f>mensualités!D48</f>
        <v>Clément Basséne</v>
      </c>
      <c r="E49" s="388" t="str">
        <f>mensualités!E48</f>
        <v>GOMIS</v>
      </c>
      <c r="F49" s="388"/>
      <c r="G49" s="388"/>
      <c r="H49" s="388"/>
      <c r="I49" s="388"/>
      <c r="J49" s="389"/>
      <c r="K49" s="65">
        <f>mensualités!O48</f>
        <v>75000</v>
      </c>
      <c r="L49" s="138">
        <f>mensualités!N48</f>
        <v>40000</v>
      </c>
      <c r="M49" s="439"/>
      <c r="N49" s="104">
        <f>mensualités!S48+mensualités!V48+mensualités!Y48+mensualités!AB48+mensualités!AE48+mensualités!AH48+mensualités!AK48+mensualités!AN48+mensualités!AQ48+mensualités!AT48</f>
        <v>4</v>
      </c>
      <c r="O49" s="127">
        <f>mensualités!Q48</f>
        <v>40000</v>
      </c>
      <c r="P49" s="192">
        <f>(N49*L49)</f>
        <v>160000</v>
      </c>
      <c r="Q49" s="202">
        <f>IF(mensualités!S48=1,1,0)</f>
        <v>1</v>
      </c>
      <c r="R49" s="128">
        <f>(Q49*9)-N49</f>
        <v>5</v>
      </c>
      <c r="S49" s="149">
        <f>O49</f>
        <v>40000</v>
      </c>
      <c r="T49" s="192">
        <f>(L49*R49)</f>
        <v>200000</v>
      </c>
      <c r="U49" s="458"/>
      <c r="V49" s="210">
        <f t="shared" ref="V49" si="7">P49</f>
        <v>160000</v>
      </c>
      <c r="W49" s="212">
        <f t="shared" ref="W49" si="8">T49</f>
        <v>200000</v>
      </c>
      <c r="X49" s="195"/>
      <c r="Y49" s="210">
        <f t="shared" ref="Y49" si="9">V49+K49</f>
        <v>235000</v>
      </c>
    </row>
    <row r="50" spans="1:25" ht="16.5" thickBot="1">
      <c r="A50" s="375"/>
      <c r="B50" s="22">
        <v>2</v>
      </c>
      <c r="C50" s="13" t="str">
        <f>mensualités!B49</f>
        <v>L 1 DevOps</v>
      </c>
      <c r="D50" s="88" t="str">
        <f>mensualités!D49</f>
        <v>Elysée Hypophie</v>
      </c>
      <c r="E50" s="390" t="str">
        <f>mensualités!E49</f>
        <v>KETHEVOAMA NGODENGUI</v>
      </c>
      <c r="F50" s="390"/>
      <c r="G50" s="390"/>
      <c r="H50" s="390"/>
      <c r="I50" s="390"/>
      <c r="J50" s="391"/>
      <c r="K50" s="65">
        <f>mensualités!O49</f>
        <v>75000</v>
      </c>
      <c r="L50" s="138">
        <f>mensualités!N49</f>
        <v>40000</v>
      </c>
      <c r="M50" s="439"/>
      <c r="N50" s="104">
        <f>mensualités!S49+mensualités!V49+mensualités!Y49+mensualités!AB49+mensualités!AE49+mensualités!AH49+mensualités!AK49+mensualités!AN49+mensualités!AQ49+mensualités!AT49</f>
        <v>0</v>
      </c>
      <c r="O50" s="127">
        <f>mensualités!Q49</f>
        <v>0</v>
      </c>
      <c r="P50" s="192">
        <f t="shared" ref="P50:P88" si="10">(N50*L50)</f>
        <v>0</v>
      </c>
      <c r="Q50" s="202">
        <f>IF(mensualités!S49=1,1,0)</f>
        <v>0</v>
      </c>
      <c r="R50" s="128">
        <f t="shared" ref="R50:R88" si="11">(Q50*9)-N50</f>
        <v>0</v>
      </c>
      <c r="S50" s="149">
        <f t="shared" ref="S50:S88" si="12">O50</f>
        <v>0</v>
      </c>
      <c r="T50" s="192">
        <f t="shared" ref="T50:T88" si="13">(L50*R50)</f>
        <v>0</v>
      </c>
      <c r="U50" s="458"/>
      <c r="V50" s="210">
        <f t="shared" ref="V50:V88" si="14">P50</f>
        <v>0</v>
      </c>
      <c r="W50" s="212">
        <f t="shared" ref="W50:W88" si="15">T50</f>
        <v>0</v>
      </c>
      <c r="X50" s="142"/>
      <c r="Y50" s="211">
        <f t="shared" ref="Y50:Y88" si="16">V50+K50</f>
        <v>75000</v>
      </c>
    </row>
    <row r="51" spans="1:25" ht="16.5" thickBot="1">
      <c r="A51" s="375"/>
      <c r="B51" s="22">
        <v>3</v>
      </c>
      <c r="C51" s="13" t="str">
        <f>mensualités!B50</f>
        <v>L 1 DevOps</v>
      </c>
      <c r="D51" s="88" t="str">
        <f>mensualités!D50</f>
        <v>Youssouf Doualeh</v>
      </c>
      <c r="E51" s="390" t="str">
        <f>mensualités!E50</f>
        <v>BADRI</v>
      </c>
      <c r="F51" s="390"/>
      <c r="G51" s="390"/>
      <c r="H51" s="390"/>
      <c r="I51" s="390"/>
      <c r="J51" s="391"/>
      <c r="K51" s="65">
        <f>mensualités!O50</f>
        <v>75000</v>
      </c>
      <c r="L51" s="138">
        <f>mensualités!N50</f>
        <v>40000</v>
      </c>
      <c r="M51" s="439"/>
      <c r="N51" s="104">
        <f>mensualités!S50+mensualités!V50+mensualités!Y50+mensualités!AB50+mensualités!AE50+mensualités!AH50+mensualités!AK50+mensualités!AN50+mensualités!AQ50+mensualités!AT50</f>
        <v>0</v>
      </c>
      <c r="O51" s="127">
        <f>mensualités!Q50</f>
        <v>0</v>
      </c>
      <c r="P51" s="192">
        <f t="shared" si="10"/>
        <v>0</v>
      </c>
      <c r="Q51" s="202">
        <f>IF(mensualités!S50=1,1,0)</f>
        <v>0</v>
      </c>
      <c r="R51" s="128">
        <f t="shared" si="11"/>
        <v>0</v>
      </c>
      <c r="S51" s="149">
        <f t="shared" si="12"/>
        <v>0</v>
      </c>
      <c r="T51" s="192">
        <f t="shared" si="13"/>
        <v>0</v>
      </c>
      <c r="U51" s="458"/>
      <c r="V51" s="210">
        <f t="shared" si="14"/>
        <v>0</v>
      </c>
      <c r="W51" s="212">
        <f t="shared" si="15"/>
        <v>0</v>
      </c>
      <c r="X51" s="142"/>
      <c r="Y51" s="211">
        <f t="shared" si="16"/>
        <v>75000</v>
      </c>
    </row>
    <row r="52" spans="1:25" ht="16.5" thickBot="1">
      <c r="A52" s="375"/>
      <c r="B52" s="22">
        <v>4</v>
      </c>
      <c r="C52" s="13" t="str">
        <f>mensualités!B51</f>
        <v>L 1 DevOps</v>
      </c>
      <c r="D52" s="88" t="str">
        <f>mensualités!D51</f>
        <v>Tchedre</v>
      </c>
      <c r="E52" s="390" t="str">
        <f>mensualités!E51</f>
        <v>TCHAPO</v>
      </c>
      <c r="F52" s="390"/>
      <c r="G52" s="390"/>
      <c r="H52" s="390"/>
      <c r="I52" s="390"/>
      <c r="J52" s="391"/>
      <c r="K52" s="65">
        <f>mensualités!O51</f>
        <v>75000</v>
      </c>
      <c r="L52" s="138">
        <f>mensualités!N51</f>
        <v>40000</v>
      </c>
      <c r="M52" s="439"/>
      <c r="N52" s="104">
        <f>mensualités!S51+mensualités!V51+mensualités!Y51+mensualités!AB51+mensualités!AE51+mensualités!AH51+mensualités!AK51+mensualités!AN51+mensualités!AQ51+mensualités!AT51</f>
        <v>0</v>
      </c>
      <c r="O52" s="127">
        <f>mensualités!Q51</f>
        <v>0</v>
      </c>
      <c r="P52" s="192">
        <f t="shared" si="10"/>
        <v>0</v>
      </c>
      <c r="Q52" s="202">
        <f>IF(mensualités!S51=1,1,0)</f>
        <v>0</v>
      </c>
      <c r="R52" s="128">
        <f t="shared" si="11"/>
        <v>0</v>
      </c>
      <c r="S52" s="149">
        <f t="shared" si="12"/>
        <v>0</v>
      </c>
      <c r="T52" s="192">
        <f t="shared" si="13"/>
        <v>0</v>
      </c>
      <c r="U52" s="458"/>
      <c r="V52" s="210">
        <f t="shared" si="14"/>
        <v>0</v>
      </c>
      <c r="W52" s="212">
        <f t="shared" si="15"/>
        <v>0</v>
      </c>
      <c r="X52" s="142"/>
      <c r="Y52" s="210">
        <f t="shared" si="16"/>
        <v>75000</v>
      </c>
    </row>
    <row r="53" spans="1:25" ht="16.5" thickBot="1">
      <c r="A53" s="375"/>
      <c r="B53" s="22">
        <v>5</v>
      </c>
      <c r="C53" s="13" t="str">
        <f>mensualités!B52</f>
        <v>L 1 DevOps</v>
      </c>
      <c r="D53" s="88" t="str">
        <f>mensualités!D52</f>
        <v xml:space="preserve">Mohamed Soule </v>
      </c>
      <c r="E53" s="390" t="str">
        <f>mensualités!E52</f>
        <v>HOUSSEN</v>
      </c>
      <c r="F53" s="390"/>
      <c r="G53" s="390"/>
      <c r="H53" s="390"/>
      <c r="I53" s="390"/>
      <c r="J53" s="391"/>
      <c r="K53" s="65">
        <f>mensualités!O52</f>
        <v>75000</v>
      </c>
      <c r="L53" s="138">
        <f>mensualités!N52</f>
        <v>40000</v>
      </c>
      <c r="M53" s="439"/>
      <c r="N53" s="104">
        <f>mensualités!S52+mensualités!V52+mensualités!Y52+mensualités!AB52+mensualités!AE52+mensualités!AH52+mensualités!AK52+mensualités!AN52+mensualités!AQ52+mensualités!AT52</f>
        <v>0</v>
      </c>
      <c r="O53" s="127">
        <f>mensualités!Q52</f>
        <v>0</v>
      </c>
      <c r="P53" s="192">
        <f t="shared" si="10"/>
        <v>0</v>
      </c>
      <c r="Q53" s="202">
        <f>IF(mensualités!S52=1,1,0)</f>
        <v>0</v>
      </c>
      <c r="R53" s="128">
        <f t="shared" si="11"/>
        <v>0</v>
      </c>
      <c r="S53" s="149">
        <f t="shared" si="12"/>
        <v>0</v>
      </c>
      <c r="T53" s="192">
        <f t="shared" si="13"/>
        <v>0</v>
      </c>
      <c r="U53" s="458"/>
      <c r="V53" s="210">
        <f t="shared" si="14"/>
        <v>0</v>
      </c>
      <c r="W53" s="212">
        <f t="shared" si="15"/>
        <v>0</v>
      </c>
      <c r="X53" s="142"/>
      <c r="Y53" s="210">
        <f t="shared" si="16"/>
        <v>75000</v>
      </c>
    </row>
    <row r="54" spans="1:25" ht="16.5" thickBot="1">
      <c r="A54" s="375"/>
      <c r="B54" s="22">
        <v>6</v>
      </c>
      <c r="C54" s="13" t="str">
        <f>mensualités!B53</f>
        <v>L 1 DevOps</v>
      </c>
      <c r="D54" s="88" t="str">
        <f>mensualités!D53</f>
        <v xml:space="preserve">Ndeye Mariam </v>
      </c>
      <c r="E54" s="390" t="str">
        <f>mensualités!E53</f>
        <v>NIANG</v>
      </c>
      <c r="F54" s="390"/>
      <c r="G54" s="390"/>
      <c r="H54" s="390"/>
      <c r="I54" s="390"/>
      <c r="J54" s="391"/>
      <c r="K54" s="65">
        <f>mensualités!O53</f>
        <v>30000</v>
      </c>
      <c r="L54" s="138">
        <f>mensualités!N53</f>
        <v>30000</v>
      </c>
      <c r="M54" s="439"/>
      <c r="N54" s="104">
        <f>mensualités!S53+mensualités!V53+mensualités!Y53+mensualités!AB53+mensualités!AE53+mensualités!AH53+mensualités!AK53+mensualités!AN53+mensualités!AQ53+mensualités!AT53</f>
        <v>0</v>
      </c>
      <c r="O54" s="127">
        <f>mensualités!Q53</f>
        <v>0</v>
      </c>
      <c r="P54" s="192">
        <f t="shared" si="10"/>
        <v>0</v>
      </c>
      <c r="Q54" s="202">
        <f>IF(mensualités!S53=1,1,0)</f>
        <v>0</v>
      </c>
      <c r="R54" s="128">
        <f t="shared" si="11"/>
        <v>0</v>
      </c>
      <c r="S54" s="149">
        <f t="shared" si="12"/>
        <v>0</v>
      </c>
      <c r="T54" s="192">
        <f t="shared" si="13"/>
        <v>0</v>
      </c>
      <c r="U54" s="458"/>
      <c r="V54" s="210">
        <f t="shared" si="14"/>
        <v>0</v>
      </c>
      <c r="W54" s="212">
        <f t="shared" si="15"/>
        <v>0</v>
      </c>
      <c r="X54" s="142"/>
      <c r="Y54" s="210">
        <f t="shared" si="16"/>
        <v>30000</v>
      </c>
    </row>
    <row r="55" spans="1:25" ht="16.5" thickBot="1">
      <c r="A55" s="375"/>
      <c r="B55" s="22">
        <v>7</v>
      </c>
      <c r="C55" s="13" t="str">
        <f>mensualités!B54</f>
        <v>L 1 DevOps</v>
      </c>
      <c r="D55" s="88" t="str">
        <f>mensualités!D54</f>
        <v>Cheikh Ahmed Tidiane</v>
      </c>
      <c r="E55" s="390" t="str">
        <f>mensualités!E54</f>
        <v>SY</v>
      </c>
      <c r="F55" s="390"/>
      <c r="G55" s="390"/>
      <c r="H55" s="390"/>
      <c r="I55" s="390"/>
      <c r="J55" s="391"/>
      <c r="K55" s="65">
        <f>mensualités!O54</f>
        <v>75000</v>
      </c>
      <c r="L55" s="138">
        <f>mensualités!N54</f>
        <v>40000</v>
      </c>
      <c r="M55" s="439"/>
      <c r="N55" s="104">
        <f>mensualités!S54+mensualités!V54+mensualités!Y54+mensualités!AB54+mensualités!AE54+mensualités!AH54+mensualités!AK54+mensualités!AN54+mensualités!AQ54+mensualités!AT54</f>
        <v>1</v>
      </c>
      <c r="O55" s="127">
        <f>mensualités!Q54</f>
        <v>40000</v>
      </c>
      <c r="P55" s="192">
        <f t="shared" si="10"/>
        <v>40000</v>
      </c>
      <c r="Q55" s="202">
        <f>IF(mensualités!S54=1,1,0)</f>
        <v>1</v>
      </c>
      <c r="R55" s="128">
        <f t="shared" si="11"/>
        <v>8</v>
      </c>
      <c r="S55" s="149">
        <f t="shared" si="12"/>
        <v>40000</v>
      </c>
      <c r="T55" s="192">
        <f t="shared" si="13"/>
        <v>320000</v>
      </c>
      <c r="U55" s="458"/>
      <c r="V55" s="210">
        <f t="shared" si="14"/>
        <v>40000</v>
      </c>
      <c r="W55" s="212">
        <f t="shared" si="15"/>
        <v>320000</v>
      </c>
      <c r="X55" s="142"/>
      <c r="Y55" s="210">
        <f t="shared" si="16"/>
        <v>115000</v>
      </c>
    </row>
    <row r="56" spans="1:25" ht="16.5" thickBot="1">
      <c r="A56" s="375"/>
      <c r="B56" s="22">
        <v>8</v>
      </c>
      <c r="C56" s="13" t="str">
        <f>mensualités!B55</f>
        <v>L 1 DevOps</v>
      </c>
      <c r="D56" s="88">
        <f>mensualités!D55</f>
        <v>0</v>
      </c>
      <c r="E56" s="390">
        <f>mensualités!E55</f>
        <v>0</v>
      </c>
      <c r="F56" s="390"/>
      <c r="G56" s="390"/>
      <c r="H56" s="390"/>
      <c r="I56" s="390"/>
      <c r="J56" s="391"/>
      <c r="K56" s="65">
        <f>mensualités!O55</f>
        <v>0</v>
      </c>
      <c r="L56" s="138">
        <f>mensualités!N55</f>
        <v>60000</v>
      </c>
      <c r="M56" s="439"/>
      <c r="N56" s="104">
        <f>mensualités!S55+mensualités!V55+mensualités!Y55+mensualités!AB55+mensualités!AE55+mensualités!AH55+mensualités!AK55+mensualités!AN55+mensualités!AQ55+mensualités!AT55</f>
        <v>0</v>
      </c>
      <c r="O56" s="127">
        <f>mensualités!Q55</f>
        <v>0</v>
      </c>
      <c r="P56" s="192">
        <f t="shared" si="10"/>
        <v>0</v>
      </c>
      <c r="Q56" s="202">
        <f>IF(mensualités!S55=1,1,0)</f>
        <v>0</v>
      </c>
      <c r="R56" s="128">
        <f t="shared" si="11"/>
        <v>0</v>
      </c>
      <c r="S56" s="149">
        <f t="shared" si="12"/>
        <v>0</v>
      </c>
      <c r="T56" s="192">
        <f t="shared" si="13"/>
        <v>0</v>
      </c>
      <c r="U56" s="458"/>
      <c r="V56" s="210">
        <f t="shared" si="14"/>
        <v>0</v>
      </c>
      <c r="W56" s="212">
        <f t="shared" si="15"/>
        <v>0</v>
      </c>
      <c r="X56" s="142"/>
      <c r="Y56" s="210">
        <f t="shared" si="16"/>
        <v>0</v>
      </c>
    </row>
    <row r="57" spans="1:25" ht="16.5" thickBot="1">
      <c r="A57" s="375"/>
      <c r="B57" s="22">
        <v>9</v>
      </c>
      <c r="C57" s="13" t="str">
        <f>mensualités!B56</f>
        <v>L 1 DevOps</v>
      </c>
      <c r="D57" s="88">
        <f>mensualités!D56</f>
        <v>0</v>
      </c>
      <c r="E57" s="390">
        <f>mensualités!E56</f>
        <v>0</v>
      </c>
      <c r="F57" s="390"/>
      <c r="G57" s="390"/>
      <c r="H57" s="390"/>
      <c r="I57" s="390"/>
      <c r="J57" s="391"/>
      <c r="K57" s="65">
        <f>mensualités!O56</f>
        <v>0</v>
      </c>
      <c r="L57" s="138">
        <f>mensualités!N56</f>
        <v>60000</v>
      </c>
      <c r="M57" s="439"/>
      <c r="N57" s="104">
        <f>mensualités!S56+mensualités!V56+mensualités!Y56+mensualités!AB56+mensualités!AE56+mensualités!AH56+mensualités!AK56+mensualités!AN56+mensualités!AQ56+mensualités!AT56</f>
        <v>0</v>
      </c>
      <c r="O57" s="127">
        <f>mensualités!Q56</f>
        <v>0</v>
      </c>
      <c r="P57" s="192">
        <f t="shared" si="10"/>
        <v>0</v>
      </c>
      <c r="Q57" s="202">
        <f>IF(mensualités!S56=1,1,0)</f>
        <v>0</v>
      </c>
      <c r="R57" s="128">
        <f t="shared" si="11"/>
        <v>0</v>
      </c>
      <c r="S57" s="149">
        <f t="shared" si="12"/>
        <v>0</v>
      </c>
      <c r="T57" s="192">
        <f t="shared" si="13"/>
        <v>0</v>
      </c>
      <c r="U57" s="458"/>
      <c r="V57" s="210">
        <f t="shared" si="14"/>
        <v>0</v>
      </c>
      <c r="W57" s="212">
        <f t="shared" si="15"/>
        <v>0</v>
      </c>
      <c r="X57" s="142"/>
      <c r="Y57" s="210">
        <f t="shared" si="16"/>
        <v>0</v>
      </c>
    </row>
    <row r="58" spans="1:25" ht="16.5" thickBot="1">
      <c r="A58" s="375"/>
      <c r="B58" s="22">
        <v>10</v>
      </c>
      <c r="C58" s="13" t="str">
        <f>mensualités!B57</f>
        <v>L 1 DevOps</v>
      </c>
      <c r="D58" s="88">
        <f>mensualités!D57</f>
        <v>0</v>
      </c>
      <c r="E58" s="390">
        <f>mensualités!E57</f>
        <v>0</v>
      </c>
      <c r="F58" s="390"/>
      <c r="G58" s="390"/>
      <c r="H58" s="390"/>
      <c r="I58" s="390"/>
      <c r="J58" s="391"/>
      <c r="K58" s="65">
        <f>mensualités!O57</f>
        <v>0</v>
      </c>
      <c r="L58" s="138">
        <f>mensualités!N57</f>
        <v>60000</v>
      </c>
      <c r="M58" s="439"/>
      <c r="N58" s="104">
        <f>mensualités!S57+mensualités!V57+mensualités!Y57+mensualités!AB57+mensualités!AE57+mensualités!AH57+mensualités!AK57+mensualités!AN57+mensualités!AQ57+mensualités!AT57</f>
        <v>0</v>
      </c>
      <c r="O58" s="127">
        <f>mensualités!Q57</f>
        <v>0</v>
      </c>
      <c r="P58" s="192">
        <f t="shared" si="10"/>
        <v>0</v>
      </c>
      <c r="Q58" s="202">
        <f>IF(mensualités!S57=1,1,0)</f>
        <v>0</v>
      </c>
      <c r="R58" s="128">
        <f t="shared" si="11"/>
        <v>0</v>
      </c>
      <c r="S58" s="149">
        <f t="shared" si="12"/>
        <v>0</v>
      </c>
      <c r="T58" s="192">
        <f t="shared" si="13"/>
        <v>0</v>
      </c>
      <c r="U58" s="458"/>
      <c r="V58" s="210">
        <f t="shared" si="14"/>
        <v>0</v>
      </c>
      <c r="W58" s="212">
        <f t="shared" si="15"/>
        <v>0</v>
      </c>
      <c r="X58" s="142"/>
      <c r="Y58" s="210">
        <f t="shared" si="16"/>
        <v>0</v>
      </c>
    </row>
    <row r="59" spans="1:25" ht="16.5" thickBot="1">
      <c r="A59" s="375"/>
      <c r="B59" s="22">
        <v>11</v>
      </c>
      <c r="C59" s="13" t="str">
        <f>mensualités!B58</f>
        <v>L 1 DevOps</v>
      </c>
      <c r="D59" s="88">
        <f>mensualités!D58</f>
        <v>0</v>
      </c>
      <c r="E59" s="390">
        <f>mensualités!E58</f>
        <v>0</v>
      </c>
      <c r="F59" s="390"/>
      <c r="G59" s="390"/>
      <c r="H59" s="390"/>
      <c r="I59" s="390"/>
      <c r="J59" s="391"/>
      <c r="K59" s="65">
        <f>mensualités!O58</f>
        <v>0</v>
      </c>
      <c r="L59" s="138">
        <f>mensualités!N58</f>
        <v>60000</v>
      </c>
      <c r="M59" s="439"/>
      <c r="N59" s="104">
        <f>mensualités!S58+mensualités!V58+mensualités!Y58+mensualités!AB58+mensualités!AE58+mensualités!AH58+mensualités!AK58+mensualités!AN58+mensualités!AQ58+mensualités!AT58</f>
        <v>0</v>
      </c>
      <c r="O59" s="127">
        <f>mensualités!Q58</f>
        <v>0</v>
      </c>
      <c r="P59" s="192">
        <f t="shared" si="10"/>
        <v>0</v>
      </c>
      <c r="Q59" s="202">
        <f>IF(mensualités!S58=1,1,0)</f>
        <v>0</v>
      </c>
      <c r="R59" s="128">
        <f t="shared" si="11"/>
        <v>0</v>
      </c>
      <c r="S59" s="149">
        <f t="shared" si="12"/>
        <v>0</v>
      </c>
      <c r="T59" s="192">
        <f t="shared" si="13"/>
        <v>0</v>
      </c>
      <c r="U59" s="458"/>
      <c r="V59" s="210">
        <f t="shared" si="14"/>
        <v>0</v>
      </c>
      <c r="W59" s="212">
        <f t="shared" si="15"/>
        <v>0</v>
      </c>
      <c r="X59" s="142"/>
      <c r="Y59" s="210">
        <f t="shared" si="16"/>
        <v>0</v>
      </c>
    </row>
    <row r="60" spans="1:25" ht="16.5" thickBot="1">
      <c r="A60" s="375"/>
      <c r="B60" s="22">
        <v>12</v>
      </c>
      <c r="C60" s="13" t="str">
        <f>mensualités!B59</f>
        <v>L 1 DevOps</v>
      </c>
      <c r="D60" s="88">
        <f>mensualités!D59</f>
        <v>0</v>
      </c>
      <c r="E60" s="390">
        <f>mensualités!E59</f>
        <v>0</v>
      </c>
      <c r="F60" s="390"/>
      <c r="G60" s="390"/>
      <c r="H60" s="390"/>
      <c r="I60" s="390"/>
      <c r="J60" s="391"/>
      <c r="K60" s="65">
        <f>mensualités!O59</f>
        <v>0</v>
      </c>
      <c r="L60" s="138">
        <f>mensualités!N59</f>
        <v>60000</v>
      </c>
      <c r="M60" s="439"/>
      <c r="N60" s="104">
        <f>mensualités!S59+mensualités!V59+mensualités!Y59+mensualités!AB59+mensualités!AE59+mensualités!AH59+mensualités!AK59+mensualités!AN59+mensualités!AQ59+mensualités!AT59</f>
        <v>0</v>
      </c>
      <c r="O60" s="127">
        <f>mensualités!Q59</f>
        <v>0</v>
      </c>
      <c r="P60" s="192">
        <f t="shared" si="10"/>
        <v>0</v>
      </c>
      <c r="Q60" s="202">
        <f>IF(mensualités!S59=1,1,0)</f>
        <v>0</v>
      </c>
      <c r="R60" s="128">
        <f t="shared" si="11"/>
        <v>0</v>
      </c>
      <c r="S60" s="149">
        <f t="shared" si="12"/>
        <v>0</v>
      </c>
      <c r="T60" s="192">
        <f t="shared" si="13"/>
        <v>0</v>
      </c>
      <c r="U60" s="458"/>
      <c r="V60" s="210">
        <f t="shared" si="14"/>
        <v>0</v>
      </c>
      <c r="W60" s="212">
        <f t="shared" si="15"/>
        <v>0</v>
      </c>
      <c r="X60" s="142"/>
      <c r="Y60" s="210">
        <f t="shared" si="16"/>
        <v>0</v>
      </c>
    </row>
    <row r="61" spans="1:25" ht="16.5" thickBot="1">
      <c r="A61" s="375"/>
      <c r="B61" s="22">
        <v>13</v>
      </c>
      <c r="C61" s="13" t="str">
        <f>mensualités!B60</f>
        <v>L 1 DevOps</v>
      </c>
      <c r="D61" s="88">
        <f>mensualités!D60</f>
        <v>0</v>
      </c>
      <c r="E61" s="390">
        <f>mensualités!E60</f>
        <v>0</v>
      </c>
      <c r="F61" s="390"/>
      <c r="G61" s="390"/>
      <c r="H61" s="390"/>
      <c r="I61" s="390"/>
      <c r="J61" s="391"/>
      <c r="K61" s="65">
        <f>mensualités!O60</f>
        <v>0</v>
      </c>
      <c r="L61" s="138">
        <f>mensualités!N60</f>
        <v>60000</v>
      </c>
      <c r="M61" s="439"/>
      <c r="N61" s="104">
        <f>mensualités!S60+mensualités!V60+mensualités!Y60+mensualités!AB60+mensualités!AE60+mensualités!AH60+mensualités!AK60+mensualités!AN60+mensualités!AQ60+mensualités!AT60</f>
        <v>0</v>
      </c>
      <c r="O61" s="127">
        <f>mensualités!Q60</f>
        <v>0</v>
      </c>
      <c r="P61" s="192">
        <f t="shared" si="10"/>
        <v>0</v>
      </c>
      <c r="Q61" s="202">
        <f>IF(mensualités!S60=1,1,0)</f>
        <v>0</v>
      </c>
      <c r="R61" s="128">
        <f t="shared" si="11"/>
        <v>0</v>
      </c>
      <c r="S61" s="149">
        <f t="shared" si="12"/>
        <v>0</v>
      </c>
      <c r="T61" s="192">
        <f t="shared" si="13"/>
        <v>0</v>
      </c>
      <c r="U61" s="458"/>
      <c r="V61" s="210">
        <f t="shared" si="14"/>
        <v>0</v>
      </c>
      <c r="W61" s="212">
        <f t="shared" si="15"/>
        <v>0</v>
      </c>
      <c r="X61" s="142"/>
      <c r="Y61" s="210">
        <f t="shared" si="16"/>
        <v>0</v>
      </c>
    </row>
    <row r="62" spans="1:25" ht="16.5" thickBot="1">
      <c r="A62" s="375"/>
      <c r="B62" s="22">
        <v>14</v>
      </c>
      <c r="C62" s="13" t="str">
        <f>mensualités!B61</f>
        <v>L 1 DevOps</v>
      </c>
      <c r="D62" s="88">
        <f>mensualités!D61</f>
        <v>0</v>
      </c>
      <c r="E62" s="390">
        <f>mensualités!E61</f>
        <v>0</v>
      </c>
      <c r="F62" s="390"/>
      <c r="G62" s="390"/>
      <c r="H62" s="390"/>
      <c r="I62" s="390"/>
      <c r="J62" s="391"/>
      <c r="K62" s="65">
        <f>mensualités!O61</f>
        <v>0</v>
      </c>
      <c r="L62" s="138">
        <f>mensualités!N61</f>
        <v>60000</v>
      </c>
      <c r="M62" s="439"/>
      <c r="N62" s="104">
        <f>mensualités!S61+mensualités!V61+mensualités!Y61+mensualités!AB61+mensualités!AE61+mensualités!AH61+mensualités!AK61+mensualités!AN61+mensualités!AQ61+mensualités!AT61</f>
        <v>0</v>
      </c>
      <c r="O62" s="127">
        <f>mensualités!Q61</f>
        <v>0</v>
      </c>
      <c r="P62" s="192">
        <f t="shared" si="10"/>
        <v>0</v>
      </c>
      <c r="Q62" s="202">
        <f>IF(mensualités!S61=1,1,0)</f>
        <v>0</v>
      </c>
      <c r="R62" s="128">
        <f t="shared" si="11"/>
        <v>0</v>
      </c>
      <c r="S62" s="149">
        <f t="shared" si="12"/>
        <v>0</v>
      </c>
      <c r="T62" s="192">
        <f t="shared" si="13"/>
        <v>0</v>
      </c>
      <c r="U62" s="458"/>
      <c r="V62" s="210">
        <f t="shared" si="14"/>
        <v>0</v>
      </c>
      <c r="W62" s="212">
        <f t="shared" si="15"/>
        <v>0</v>
      </c>
      <c r="X62" s="142"/>
      <c r="Y62" s="210">
        <f t="shared" si="16"/>
        <v>0</v>
      </c>
    </row>
    <row r="63" spans="1:25" ht="16.5" thickBot="1">
      <c r="A63" s="375"/>
      <c r="B63" s="22">
        <v>15</v>
      </c>
      <c r="C63" s="13" t="str">
        <f>mensualités!B62</f>
        <v>L 1 DevOps</v>
      </c>
      <c r="D63" s="88">
        <f>mensualités!D62</f>
        <v>0</v>
      </c>
      <c r="E63" s="390">
        <f>mensualités!E62</f>
        <v>0</v>
      </c>
      <c r="F63" s="390"/>
      <c r="G63" s="390"/>
      <c r="H63" s="390"/>
      <c r="I63" s="390"/>
      <c r="J63" s="391"/>
      <c r="K63" s="65">
        <f>mensualités!O62</f>
        <v>0</v>
      </c>
      <c r="L63" s="138">
        <f>mensualités!N62</f>
        <v>60000</v>
      </c>
      <c r="M63" s="439"/>
      <c r="N63" s="104">
        <f>mensualités!S62+mensualités!V62+mensualités!Y62+mensualités!AB62+mensualités!AE62+mensualités!AH62+mensualités!AK62+mensualités!AN62+mensualités!AQ62+mensualités!AT62</f>
        <v>0</v>
      </c>
      <c r="O63" s="127">
        <f>mensualités!Q62</f>
        <v>0</v>
      </c>
      <c r="P63" s="192">
        <f t="shared" si="10"/>
        <v>0</v>
      </c>
      <c r="Q63" s="202">
        <f>IF(mensualités!S62=1,1,0)</f>
        <v>0</v>
      </c>
      <c r="R63" s="128">
        <f t="shared" si="11"/>
        <v>0</v>
      </c>
      <c r="S63" s="149">
        <f t="shared" si="12"/>
        <v>0</v>
      </c>
      <c r="T63" s="192">
        <f t="shared" si="13"/>
        <v>0</v>
      </c>
      <c r="U63" s="458"/>
      <c r="V63" s="210">
        <f t="shared" si="14"/>
        <v>0</v>
      </c>
      <c r="W63" s="212">
        <f t="shared" si="15"/>
        <v>0</v>
      </c>
      <c r="X63" s="142"/>
      <c r="Y63" s="210">
        <f t="shared" si="16"/>
        <v>0</v>
      </c>
    </row>
    <row r="64" spans="1:25" ht="16.5" thickBot="1">
      <c r="A64" s="375"/>
      <c r="B64" s="22">
        <v>16</v>
      </c>
      <c r="C64" s="13" t="str">
        <f>mensualités!B63</f>
        <v>L 1 DevOps</v>
      </c>
      <c r="D64" s="88">
        <f>mensualités!D63</f>
        <v>0</v>
      </c>
      <c r="E64" s="390">
        <f>mensualités!E63</f>
        <v>0</v>
      </c>
      <c r="F64" s="390"/>
      <c r="G64" s="390"/>
      <c r="H64" s="390"/>
      <c r="I64" s="390"/>
      <c r="J64" s="391"/>
      <c r="K64" s="65">
        <f>mensualités!O63</f>
        <v>0</v>
      </c>
      <c r="L64" s="138">
        <f>mensualités!N63</f>
        <v>60000</v>
      </c>
      <c r="M64" s="439"/>
      <c r="N64" s="104">
        <f>mensualités!S63+mensualités!V63+mensualités!Y63+mensualités!AB63+mensualités!AE63+mensualités!AH63+mensualités!AK63+mensualités!AN63+mensualités!AQ63+mensualités!AT63</f>
        <v>0</v>
      </c>
      <c r="O64" s="127">
        <f>mensualités!Q63</f>
        <v>0</v>
      </c>
      <c r="P64" s="192">
        <f t="shared" si="10"/>
        <v>0</v>
      </c>
      <c r="Q64" s="202">
        <f>IF(mensualités!S63=1,1,0)</f>
        <v>0</v>
      </c>
      <c r="R64" s="128">
        <f t="shared" si="11"/>
        <v>0</v>
      </c>
      <c r="S64" s="149">
        <f t="shared" si="12"/>
        <v>0</v>
      </c>
      <c r="T64" s="192">
        <f t="shared" si="13"/>
        <v>0</v>
      </c>
      <c r="U64" s="458"/>
      <c r="V64" s="210">
        <f t="shared" si="14"/>
        <v>0</v>
      </c>
      <c r="W64" s="212">
        <f t="shared" si="15"/>
        <v>0</v>
      </c>
      <c r="X64" s="142"/>
      <c r="Y64" s="210">
        <f t="shared" si="16"/>
        <v>0</v>
      </c>
    </row>
    <row r="65" spans="1:25" ht="16.5" thickBot="1">
      <c r="A65" s="375"/>
      <c r="B65" s="22">
        <v>17</v>
      </c>
      <c r="C65" s="13" t="str">
        <f>mensualités!B64</f>
        <v>L 1 DevOps</v>
      </c>
      <c r="D65" s="88">
        <f>mensualités!D64</f>
        <v>0</v>
      </c>
      <c r="E65" s="390">
        <f>mensualités!E64</f>
        <v>0</v>
      </c>
      <c r="F65" s="390"/>
      <c r="G65" s="390"/>
      <c r="H65" s="390"/>
      <c r="I65" s="390"/>
      <c r="J65" s="391"/>
      <c r="K65" s="65">
        <f>mensualités!O64</f>
        <v>0</v>
      </c>
      <c r="L65" s="138">
        <f>mensualités!N64</f>
        <v>60000</v>
      </c>
      <c r="M65" s="439"/>
      <c r="N65" s="104">
        <f>mensualités!S64+mensualités!V64+mensualités!Y64+mensualités!AB64+mensualités!AE64+mensualités!AH64+mensualités!AK64+mensualités!AN64+mensualités!AQ64+mensualités!AT64</f>
        <v>0</v>
      </c>
      <c r="O65" s="127">
        <f>mensualités!Q64</f>
        <v>0</v>
      </c>
      <c r="P65" s="192">
        <f t="shared" si="10"/>
        <v>0</v>
      </c>
      <c r="Q65" s="202">
        <f>IF(mensualités!S64=1,1,0)</f>
        <v>0</v>
      </c>
      <c r="R65" s="128">
        <f t="shared" si="11"/>
        <v>0</v>
      </c>
      <c r="S65" s="149">
        <f t="shared" si="12"/>
        <v>0</v>
      </c>
      <c r="T65" s="192">
        <f t="shared" si="13"/>
        <v>0</v>
      </c>
      <c r="U65" s="458"/>
      <c r="V65" s="210">
        <f t="shared" si="14"/>
        <v>0</v>
      </c>
      <c r="W65" s="212">
        <f t="shared" si="15"/>
        <v>0</v>
      </c>
      <c r="X65" s="142"/>
      <c r="Y65" s="210">
        <f t="shared" si="16"/>
        <v>0</v>
      </c>
    </row>
    <row r="66" spans="1:25" ht="16.5" thickBot="1">
      <c r="A66" s="375"/>
      <c r="B66" s="22">
        <v>18</v>
      </c>
      <c r="C66" s="13" t="str">
        <f>mensualités!B65</f>
        <v>L 1 DevOps</v>
      </c>
      <c r="D66" s="88">
        <f>mensualités!D65</f>
        <v>0</v>
      </c>
      <c r="E66" s="390">
        <f>mensualités!E65</f>
        <v>0</v>
      </c>
      <c r="F66" s="390"/>
      <c r="G66" s="390"/>
      <c r="H66" s="390"/>
      <c r="I66" s="390"/>
      <c r="J66" s="391"/>
      <c r="K66" s="65">
        <f>mensualités!O65</f>
        <v>0</v>
      </c>
      <c r="L66" s="138">
        <f>mensualités!N65</f>
        <v>60000</v>
      </c>
      <c r="M66" s="439"/>
      <c r="N66" s="104">
        <f>mensualités!S65+mensualités!V65+mensualités!Y65+mensualités!AB65+mensualités!AE65+mensualités!AH65+mensualités!AK65+mensualités!AN65+mensualités!AQ65+mensualités!AT65</f>
        <v>0</v>
      </c>
      <c r="O66" s="127">
        <f>mensualités!Q65</f>
        <v>0</v>
      </c>
      <c r="P66" s="192">
        <f t="shared" si="10"/>
        <v>0</v>
      </c>
      <c r="Q66" s="202">
        <f>IF(mensualités!S65=1,1,0)</f>
        <v>0</v>
      </c>
      <c r="R66" s="128">
        <f t="shared" si="11"/>
        <v>0</v>
      </c>
      <c r="S66" s="149">
        <f t="shared" si="12"/>
        <v>0</v>
      </c>
      <c r="T66" s="192">
        <f t="shared" si="13"/>
        <v>0</v>
      </c>
      <c r="U66" s="458"/>
      <c r="V66" s="210">
        <f t="shared" si="14"/>
        <v>0</v>
      </c>
      <c r="W66" s="212">
        <f t="shared" si="15"/>
        <v>0</v>
      </c>
      <c r="X66" s="142"/>
      <c r="Y66" s="210">
        <f t="shared" si="16"/>
        <v>0</v>
      </c>
    </row>
    <row r="67" spans="1:25" ht="16.5" thickBot="1">
      <c r="A67" s="375"/>
      <c r="B67" s="22">
        <v>19</v>
      </c>
      <c r="C67" s="13" t="str">
        <f>mensualités!B66</f>
        <v>L 1 DevOps</v>
      </c>
      <c r="D67" s="88">
        <f>mensualités!D66</f>
        <v>0</v>
      </c>
      <c r="E67" s="390">
        <f>mensualités!E66</f>
        <v>0</v>
      </c>
      <c r="F67" s="390"/>
      <c r="G67" s="390"/>
      <c r="H67" s="390"/>
      <c r="I67" s="390"/>
      <c r="J67" s="391"/>
      <c r="K67" s="65">
        <f>mensualités!O66</f>
        <v>0</v>
      </c>
      <c r="L67" s="138">
        <f>mensualités!N66</f>
        <v>60000</v>
      </c>
      <c r="M67" s="439"/>
      <c r="N67" s="104">
        <f>mensualités!S66+mensualités!V66+mensualités!Y66+mensualités!AB66+mensualités!AE66+mensualités!AH66+mensualités!AK66+mensualités!AN66+mensualités!AQ66+mensualités!AT66</f>
        <v>0</v>
      </c>
      <c r="O67" s="127">
        <f>mensualités!Q66</f>
        <v>0</v>
      </c>
      <c r="P67" s="192">
        <f t="shared" si="10"/>
        <v>0</v>
      </c>
      <c r="Q67" s="202">
        <f>IF(mensualités!S66=1,1,0)</f>
        <v>0</v>
      </c>
      <c r="R67" s="128">
        <f t="shared" si="11"/>
        <v>0</v>
      </c>
      <c r="S67" s="149">
        <f t="shared" si="12"/>
        <v>0</v>
      </c>
      <c r="T67" s="192">
        <f t="shared" si="13"/>
        <v>0</v>
      </c>
      <c r="U67" s="458"/>
      <c r="V67" s="210">
        <f t="shared" si="14"/>
        <v>0</v>
      </c>
      <c r="W67" s="212">
        <f t="shared" si="15"/>
        <v>0</v>
      </c>
      <c r="X67" s="142"/>
      <c r="Y67" s="210">
        <f t="shared" si="16"/>
        <v>0</v>
      </c>
    </row>
    <row r="68" spans="1:25" ht="16.5" thickBot="1">
      <c r="A68" s="375"/>
      <c r="B68" s="22">
        <v>20</v>
      </c>
      <c r="C68" s="13" t="str">
        <f>mensualités!B67</f>
        <v>L 1 DevOps</v>
      </c>
      <c r="D68" s="88">
        <f>mensualités!D67</f>
        <v>0</v>
      </c>
      <c r="E68" s="390">
        <f>mensualités!E67</f>
        <v>0</v>
      </c>
      <c r="F68" s="390"/>
      <c r="G68" s="390"/>
      <c r="H68" s="390"/>
      <c r="I68" s="390"/>
      <c r="J68" s="391"/>
      <c r="K68" s="65">
        <f>mensualités!O67</f>
        <v>0</v>
      </c>
      <c r="L68" s="138">
        <f>mensualités!N67</f>
        <v>60000</v>
      </c>
      <c r="M68" s="439"/>
      <c r="N68" s="104">
        <f>mensualités!S67+mensualités!V67+mensualités!Y67+mensualités!AB67+mensualités!AE67+mensualités!AH67+mensualités!AK67+mensualités!AN67+mensualités!AQ67+mensualités!AT67</f>
        <v>0</v>
      </c>
      <c r="O68" s="127">
        <f>mensualités!Q67</f>
        <v>0</v>
      </c>
      <c r="P68" s="192">
        <f t="shared" si="10"/>
        <v>0</v>
      </c>
      <c r="Q68" s="202">
        <f>IF(mensualités!S67=1,1,0)</f>
        <v>0</v>
      </c>
      <c r="R68" s="128">
        <f t="shared" si="11"/>
        <v>0</v>
      </c>
      <c r="S68" s="149">
        <f t="shared" si="12"/>
        <v>0</v>
      </c>
      <c r="T68" s="192">
        <f t="shared" si="13"/>
        <v>0</v>
      </c>
      <c r="U68" s="458"/>
      <c r="V68" s="210">
        <f t="shared" si="14"/>
        <v>0</v>
      </c>
      <c r="W68" s="212">
        <f t="shared" si="15"/>
        <v>0</v>
      </c>
      <c r="X68" s="142"/>
      <c r="Y68" s="210">
        <f t="shared" si="16"/>
        <v>0</v>
      </c>
    </row>
    <row r="69" spans="1:25" ht="16.5" thickBot="1">
      <c r="A69" s="375"/>
      <c r="B69" s="22">
        <v>21</v>
      </c>
      <c r="C69" s="13" t="str">
        <f>mensualités!B68</f>
        <v>L 1 DevOps</v>
      </c>
      <c r="D69" s="88">
        <f>mensualités!D68</f>
        <v>0</v>
      </c>
      <c r="E69" s="390">
        <f>mensualités!E68</f>
        <v>0</v>
      </c>
      <c r="F69" s="390"/>
      <c r="G69" s="390"/>
      <c r="H69" s="390"/>
      <c r="I69" s="390"/>
      <c r="J69" s="391"/>
      <c r="K69" s="65">
        <f>mensualités!O68</f>
        <v>0</v>
      </c>
      <c r="L69" s="138">
        <f>mensualités!N68</f>
        <v>60000</v>
      </c>
      <c r="M69" s="439"/>
      <c r="N69" s="104">
        <f>mensualités!S68+mensualités!V68+mensualités!Y68+mensualités!AB68+mensualités!AE68+mensualités!AH68+mensualités!AK68+mensualités!AN68+mensualités!AQ68+mensualités!AT68</f>
        <v>0</v>
      </c>
      <c r="O69" s="127">
        <f>mensualités!Q68</f>
        <v>0</v>
      </c>
      <c r="P69" s="192">
        <f t="shared" si="10"/>
        <v>0</v>
      </c>
      <c r="Q69" s="202">
        <f>IF(mensualités!S68=1,1,0)</f>
        <v>0</v>
      </c>
      <c r="R69" s="128">
        <f t="shared" si="11"/>
        <v>0</v>
      </c>
      <c r="S69" s="149">
        <f t="shared" si="12"/>
        <v>0</v>
      </c>
      <c r="T69" s="192">
        <f t="shared" si="13"/>
        <v>0</v>
      </c>
      <c r="U69" s="458"/>
      <c r="V69" s="210">
        <f t="shared" si="14"/>
        <v>0</v>
      </c>
      <c r="W69" s="212">
        <f t="shared" si="15"/>
        <v>0</v>
      </c>
      <c r="X69" s="142"/>
      <c r="Y69" s="210">
        <f t="shared" si="16"/>
        <v>0</v>
      </c>
    </row>
    <row r="70" spans="1:25" ht="16.5" thickBot="1">
      <c r="A70" s="375"/>
      <c r="B70" s="22">
        <v>22</v>
      </c>
      <c r="C70" s="13" t="str">
        <f>mensualités!B69</f>
        <v>L 1 DevOps</v>
      </c>
      <c r="D70" s="88">
        <f>mensualités!D69</f>
        <v>0</v>
      </c>
      <c r="E70" s="390">
        <f>mensualités!E69</f>
        <v>0</v>
      </c>
      <c r="F70" s="390"/>
      <c r="G70" s="390"/>
      <c r="H70" s="390"/>
      <c r="I70" s="390"/>
      <c r="J70" s="391"/>
      <c r="K70" s="65">
        <f>mensualités!O69</f>
        <v>0</v>
      </c>
      <c r="L70" s="138">
        <f>mensualités!N69</f>
        <v>60000</v>
      </c>
      <c r="M70" s="439"/>
      <c r="N70" s="104">
        <f>mensualités!S69+mensualités!V69+mensualités!Y69+mensualités!AB69+mensualités!AE69+mensualités!AH69+mensualités!AK69+mensualités!AN69+mensualités!AQ69+mensualités!AT69</f>
        <v>0</v>
      </c>
      <c r="O70" s="127">
        <f>mensualités!Q69</f>
        <v>0</v>
      </c>
      <c r="P70" s="192">
        <f t="shared" si="10"/>
        <v>0</v>
      </c>
      <c r="Q70" s="202">
        <f>IF(mensualités!S69=1,1,0)</f>
        <v>0</v>
      </c>
      <c r="R70" s="128">
        <f t="shared" si="11"/>
        <v>0</v>
      </c>
      <c r="S70" s="149">
        <f t="shared" si="12"/>
        <v>0</v>
      </c>
      <c r="T70" s="192">
        <f t="shared" si="13"/>
        <v>0</v>
      </c>
      <c r="U70" s="458"/>
      <c r="V70" s="210">
        <f t="shared" si="14"/>
        <v>0</v>
      </c>
      <c r="W70" s="212">
        <f t="shared" si="15"/>
        <v>0</v>
      </c>
      <c r="X70" s="142"/>
      <c r="Y70" s="210">
        <f t="shared" si="16"/>
        <v>0</v>
      </c>
    </row>
    <row r="71" spans="1:25" ht="16.5" thickBot="1">
      <c r="A71" s="375"/>
      <c r="B71" s="22">
        <v>23</v>
      </c>
      <c r="C71" s="13" t="str">
        <f>mensualités!B70</f>
        <v>L 1 DevOps</v>
      </c>
      <c r="D71" s="88">
        <f>mensualités!D70</f>
        <v>0</v>
      </c>
      <c r="E71" s="390">
        <f>mensualités!E70</f>
        <v>0</v>
      </c>
      <c r="F71" s="390"/>
      <c r="G71" s="390"/>
      <c r="H71" s="390"/>
      <c r="I71" s="390"/>
      <c r="J71" s="391"/>
      <c r="K71" s="65">
        <f>mensualités!O70</f>
        <v>0</v>
      </c>
      <c r="L71" s="138">
        <f>mensualités!N70</f>
        <v>60000</v>
      </c>
      <c r="M71" s="439"/>
      <c r="N71" s="104">
        <f>mensualités!S70+mensualités!V70+mensualités!Y70+mensualités!AB70+mensualités!AE70+mensualités!AH70+mensualités!AK70+mensualités!AN70+mensualités!AQ70+mensualités!AT70</f>
        <v>0</v>
      </c>
      <c r="O71" s="127">
        <f>mensualités!Q70</f>
        <v>0</v>
      </c>
      <c r="P71" s="192">
        <f t="shared" si="10"/>
        <v>0</v>
      </c>
      <c r="Q71" s="202">
        <f>IF(mensualités!S70=1,1,0)</f>
        <v>0</v>
      </c>
      <c r="R71" s="128">
        <f t="shared" si="11"/>
        <v>0</v>
      </c>
      <c r="S71" s="149">
        <f t="shared" si="12"/>
        <v>0</v>
      </c>
      <c r="T71" s="192">
        <f t="shared" si="13"/>
        <v>0</v>
      </c>
      <c r="U71" s="458"/>
      <c r="V71" s="210">
        <f t="shared" si="14"/>
        <v>0</v>
      </c>
      <c r="W71" s="212">
        <f t="shared" si="15"/>
        <v>0</v>
      </c>
      <c r="X71" s="142"/>
      <c r="Y71" s="210">
        <f t="shared" si="16"/>
        <v>0</v>
      </c>
    </row>
    <row r="72" spans="1:25" ht="16.5" thickBot="1">
      <c r="A72" s="375"/>
      <c r="B72" s="22">
        <v>24</v>
      </c>
      <c r="C72" s="13" t="str">
        <f>mensualités!B71</f>
        <v>L 1 DevOps</v>
      </c>
      <c r="D72" s="88">
        <f>mensualités!D71</f>
        <v>0</v>
      </c>
      <c r="E72" s="390">
        <f>mensualités!E71</f>
        <v>0</v>
      </c>
      <c r="F72" s="390"/>
      <c r="G72" s="390"/>
      <c r="H72" s="390"/>
      <c r="I72" s="390"/>
      <c r="J72" s="391"/>
      <c r="K72" s="65">
        <f>mensualités!O71</f>
        <v>0</v>
      </c>
      <c r="L72" s="138">
        <f>mensualités!N71</f>
        <v>60000</v>
      </c>
      <c r="M72" s="439"/>
      <c r="N72" s="104">
        <f>mensualités!S71+mensualités!V71+mensualités!Y71+mensualités!AB71+mensualités!AE71+mensualités!AH71+mensualités!AK71+mensualités!AN71+mensualités!AQ71+mensualités!AT71</f>
        <v>0</v>
      </c>
      <c r="O72" s="127">
        <f>mensualités!Q71</f>
        <v>0</v>
      </c>
      <c r="P72" s="192">
        <f t="shared" si="10"/>
        <v>0</v>
      </c>
      <c r="Q72" s="202">
        <f>IF(mensualités!S71=1,1,0)</f>
        <v>0</v>
      </c>
      <c r="R72" s="128">
        <f t="shared" si="11"/>
        <v>0</v>
      </c>
      <c r="S72" s="149">
        <f t="shared" si="12"/>
        <v>0</v>
      </c>
      <c r="T72" s="192">
        <f t="shared" si="13"/>
        <v>0</v>
      </c>
      <c r="U72" s="458"/>
      <c r="V72" s="210">
        <f t="shared" si="14"/>
        <v>0</v>
      </c>
      <c r="W72" s="212">
        <f t="shared" si="15"/>
        <v>0</v>
      </c>
      <c r="X72" s="142"/>
      <c r="Y72" s="210">
        <f t="shared" si="16"/>
        <v>0</v>
      </c>
    </row>
    <row r="73" spans="1:25" ht="16.5" thickBot="1">
      <c r="A73" s="375"/>
      <c r="B73" s="22">
        <v>25</v>
      </c>
      <c r="C73" s="13" t="str">
        <f>mensualités!B72</f>
        <v>L 1 DevOps</v>
      </c>
      <c r="D73" s="89">
        <f>mensualités!D72</f>
        <v>0</v>
      </c>
      <c r="E73" s="358">
        <f>mensualités!E72</f>
        <v>0</v>
      </c>
      <c r="F73" s="358"/>
      <c r="G73" s="358"/>
      <c r="H73" s="358"/>
      <c r="I73" s="358"/>
      <c r="J73" s="359"/>
      <c r="K73" s="65">
        <f>mensualités!O72</f>
        <v>0</v>
      </c>
      <c r="L73" s="138">
        <f>mensualités!N72</f>
        <v>60000</v>
      </c>
      <c r="M73" s="439"/>
      <c r="N73" s="104">
        <f>mensualités!S72+mensualités!V72+mensualités!Y72+mensualités!AB72+mensualités!AE72+mensualités!AH72+mensualités!AK72+mensualités!AN72+mensualités!AQ72+mensualités!AT72</f>
        <v>0</v>
      </c>
      <c r="O73" s="127">
        <f>mensualités!Q72</f>
        <v>0</v>
      </c>
      <c r="P73" s="192">
        <f t="shared" si="10"/>
        <v>0</v>
      </c>
      <c r="Q73" s="202">
        <f>IF(mensualités!S72=1,1,0)</f>
        <v>0</v>
      </c>
      <c r="R73" s="128">
        <f t="shared" si="11"/>
        <v>0</v>
      </c>
      <c r="S73" s="149">
        <f t="shared" si="12"/>
        <v>0</v>
      </c>
      <c r="T73" s="192">
        <f t="shared" si="13"/>
        <v>0</v>
      </c>
      <c r="U73" s="458"/>
      <c r="V73" s="210">
        <f t="shared" si="14"/>
        <v>0</v>
      </c>
      <c r="W73" s="212">
        <f t="shared" si="15"/>
        <v>0</v>
      </c>
      <c r="X73" s="142"/>
      <c r="Y73" s="210">
        <f t="shared" si="16"/>
        <v>0</v>
      </c>
    </row>
    <row r="74" spans="1:25" ht="16.5" thickBot="1">
      <c r="A74" s="375"/>
      <c r="B74" s="22">
        <v>26</v>
      </c>
      <c r="C74" s="13" t="str">
        <f>mensualités!B73</f>
        <v>L 1 DevOps</v>
      </c>
      <c r="D74" s="89">
        <f>mensualités!D73</f>
        <v>0</v>
      </c>
      <c r="E74" s="358">
        <f>mensualités!E73</f>
        <v>0</v>
      </c>
      <c r="F74" s="358"/>
      <c r="G74" s="358"/>
      <c r="H74" s="358"/>
      <c r="I74" s="358"/>
      <c r="J74" s="359"/>
      <c r="K74" s="65">
        <f>mensualités!O73</f>
        <v>0</v>
      </c>
      <c r="L74" s="138">
        <f>mensualités!N73</f>
        <v>60000</v>
      </c>
      <c r="M74" s="439"/>
      <c r="N74" s="104">
        <f>mensualités!S73+mensualités!V73+mensualités!Y73+mensualités!AB73+mensualités!AE73+mensualités!AH73+mensualités!AK73+mensualités!AN73+mensualités!AQ73+mensualités!AT73</f>
        <v>0</v>
      </c>
      <c r="O74" s="127">
        <f>mensualités!Q73</f>
        <v>0</v>
      </c>
      <c r="P74" s="192">
        <f t="shared" si="10"/>
        <v>0</v>
      </c>
      <c r="Q74" s="202">
        <f>IF(mensualités!S73=1,1,0)</f>
        <v>0</v>
      </c>
      <c r="R74" s="128">
        <f t="shared" si="11"/>
        <v>0</v>
      </c>
      <c r="S74" s="149">
        <f t="shared" si="12"/>
        <v>0</v>
      </c>
      <c r="T74" s="192">
        <f t="shared" si="13"/>
        <v>0</v>
      </c>
      <c r="U74" s="458"/>
      <c r="V74" s="210">
        <f t="shared" si="14"/>
        <v>0</v>
      </c>
      <c r="W74" s="212">
        <f t="shared" si="15"/>
        <v>0</v>
      </c>
      <c r="X74" s="142"/>
      <c r="Y74" s="210">
        <f t="shared" si="16"/>
        <v>0</v>
      </c>
    </row>
    <row r="75" spans="1:25" ht="16.5" thickBot="1">
      <c r="A75" s="375"/>
      <c r="B75" s="22">
        <v>27</v>
      </c>
      <c r="C75" s="13" t="str">
        <f>mensualités!B74</f>
        <v>L 1 DevOps</v>
      </c>
      <c r="D75" s="89">
        <f>mensualités!D74</f>
        <v>0</v>
      </c>
      <c r="E75" s="358">
        <f>mensualités!E74</f>
        <v>0</v>
      </c>
      <c r="F75" s="358"/>
      <c r="G75" s="358"/>
      <c r="H75" s="358"/>
      <c r="I75" s="358"/>
      <c r="J75" s="359"/>
      <c r="K75" s="65">
        <f>mensualités!O74</f>
        <v>0</v>
      </c>
      <c r="L75" s="138">
        <f>mensualités!N74</f>
        <v>60000</v>
      </c>
      <c r="M75" s="439"/>
      <c r="N75" s="104">
        <f>mensualités!S74+mensualités!V74+mensualités!Y74+mensualités!AB74+mensualités!AE74+mensualités!AH74+mensualités!AK74+mensualités!AN74+mensualités!AQ74+mensualités!AT74</f>
        <v>0</v>
      </c>
      <c r="O75" s="127">
        <f>mensualités!Q74</f>
        <v>0</v>
      </c>
      <c r="P75" s="192">
        <f t="shared" si="10"/>
        <v>0</v>
      </c>
      <c r="Q75" s="202">
        <f>IF(mensualités!S74=1,1,0)</f>
        <v>0</v>
      </c>
      <c r="R75" s="128">
        <f t="shared" si="11"/>
        <v>0</v>
      </c>
      <c r="S75" s="149">
        <f t="shared" si="12"/>
        <v>0</v>
      </c>
      <c r="T75" s="192">
        <f t="shared" si="13"/>
        <v>0</v>
      </c>
      <c r="U75" s="458"/>
      <c r="V75" s="210">
        <f t="shared" si="14"/>
        <v>0</v>
      </c>
      <c r="W75" s="212">
        <f t="shared" si="15"/>
        <v>0</v>
      </c>
      <c r="X75" s="142"/>
      <c r="Y75" s="210">
        <f t="shared" si="16"/>
        <v>0</v>
      </c>
    </row>
    <row r="76" spans="1:25" ht="16.5" thickBot="1">
      <c r="A76" s="375"/>
      <c r="B76" s="22">
        <v>28</v>
      </c>
      <c r="C76" s="13" t="str">
        <f>mensualités!B75</f>
        <v>L 1 DevOps</v>
      </c>
      <c r="D76" s="89">
        <f>mensualités!D75</f>
        <v>0</v>
      </c>
      <c r="E76" s="358">
        <f>mensualités!E75</f>
        <v>0</v>
      </c>
      <c r="F76" s="358"/>
      <c r="G76" s="358"/>
      <c r="H76" s="358"/>
      <c r="I76" s="358"/>
      <c r="J76" s="359"/>
      <c r="K76" s="65">
        <f>mensualités!O75</f>
        <v>0</v>
      </c>
      <c r="L76" s="138">
        <f>mensualités!N75</f>
        <v>60000</v>
      </c>
      <c r="M76" s="439"/>
      <c r="N76" s="104">
        <f>mensualités!S75+mensualités!V75+mensualités!Y75+mensualités!AB75+mensualités!AE75+mensualités!AH75+mensualités!AK75+mensualités!AN75+mensualités!AQ75+mensualités!AT75</f>
        <v>0</v>
      </c>
      <c r="O76" s="127">
        <f>mensualités!Q75</f>
        <v>0</v>
      </c>
      <c r="P76" s="192">
        <f t="shared" si="10"/>
        <v>0</v>
      </c>
      <c r="Q76" s="202">
        <f>IF(mensualités!S75=1,1,0)</f>
        <v>0</v>
      </c>
      <c r="R76" s="128">
        <f t="shared" si="11"/>
        <v>0</v>
      </c>
      <c r="S76" s="149">
        <f t="shared" si="12"/>
        <v>0</v>
      </c>
      <c r="T76" s="192">
        <f t="shared" si="13"/>
        <v>0</v>
      </c>
      <c r="U76" s="458"/>
      <c r="V76" s="210">
        <f t="shared" si="14"/>
        <v>0</v>
      </c>
      <c r="W76" s="212">
        <f t="shared" si="15"/>
        <v>0</v>
      </c>
      <c r="X76" s="142"/>
      <c r="Y76" s="210">
        <f t="shared" si="16"/>
        <v>0</v>
      </c>
    </row>
    <row r="77" spans="1:25" ht="16.5" thickBot="1">
      <c r="A77" s="375"/>
      <c r="B77" s="22">
        <v>29</v>
      </c>
      <c r="C77" s="13" t="str">
        <f>mensualités!B76</f>
        <v>L 1 DevOps</v>
      </c>
      <c r="D77" s="89">
        <f>mensualités!D76</f>
        <v>0</v>
      </c>
      <c r="E77" s="358">
        <f>mensualités!E76</f>
        <v>0</v>
      </c>
      <c r="F77" s="358"/>
      <c r="G77" s="358"/>
      <c r="H77" s="358"/>
      <c r="I77" s="358"/>
      <c r="J77" s="359"/>
      <c r="K77" s="65">
        <f>mensualités!O76</f>
        <v>0</v>
      </c>
      <c r="L77" s="138">
        <f>mensualités!N76</f>
        <v>60000</v>
      </c>
      <c r="M77" s="439"/>
      <c r="N77" s="104">
        <f>mensualités!S76+mensualités!V76+mensualités!Y76+mensualités!AB76+mensualités!AE76+mensualités!AH76+mensualités!AK76+mensualités!AN76+mensualités!AQ76+mensualités!AT76</f>
        <v>0</v>
      </c>
      <c r="O77" s="127">
        <f>mensualités!Q76</f>
        <v>0</v>
      </c>
      <c r="P77" s="192">
        <f t="shared" si="10"/>
        <v>0</v>
      </c>
      <c r="Q77" s="202">
        <f>IF(mensualités!S76=1,1,0)</f>
        <v>0</v>
      </c>
      <c r="R77" s="128">
        <f t="shared" si="11"/>
        <v>0</v>
      </c>
      <c r="S77" s="149">
        <f t="shared" si="12"/>
        <v>0</v>
      </c>
      <c r="T77" s="192">
        <f t="shared" si="13"/>
        <v>0</v>
      </c>
      <c r="U77" s="458"/>
      <c r="V77" s="210">
        <f t="shared" si="14"/>
        <v>0</v>
      </c>
      <c r="W77" s="212">
        <f t="shared" si="15"/>
        <v>0</v>
      </c>
      <c r="X77" s="142"/>
      <c r="Y77" s="210">
        <f t="shared" si="16"/>
        <v>0</v>
      </c>
    </row>
    <row r="78" spans="1:25" ht="16.5" thickBot="1">
      <c r="A78" s="375"/>
      <c r="B78" s="22">
        <v>30</v>
      </c>
      <c r="C78" s="13" t="str">
        <f>mensualités!B77</f>
        <v>L 1 DevOps</v>
      </c>
      <c r="D78" s="89">
        <f>mensualités!D77</f>
        <v>0</v>
      </c>
      <c r="E78" s="358">
        <f>mensualités!E77</f>
        <v>0</v>
      </c>
      <c r="F78" s="358"/>
      <c r="G78" s="358"/>
      <c r="H78" s="358"/>
      <c r="I78" s="358"/>
      <c r="J78" s="359"/>
      <c r="K78" s="65">
        <f>mensualités!O77</f>
        <v>0</v>
      </c>
      <c r="L78" s="138">
        <f>mensualités!N77</f>
        <v>60000</v>
      </c>
      <c r="M78" s="439"/>
      <c r="N78" s="104">
        <f>mensualités!S77+mensualités!V77+mensualités!Y77+mensualités!AB77+mensualités!AE77+mensualités!AH77+mensualités!AK77+mensualités!AN77+mensualités!AQ77+mensualités!AT77</f>
        <v>0</v>
      </c>
      <c r="O78" s="127">
        <f>mensualités!Q77</f>
        <v>0</v>
      </c>
      <c r="P78" s="192">
        <f t="shared" si="10"/>
        <v>0</v>
      </c>
      <c r="Q78" s="202">
        <f>IF(mensualités!S77=1,1,0)</f>
        <v>0</v>
      </c>
      <c r="R78" s="128">
        <f t="shared" si="11"/>
        <v>0</v>
      </c>
      <c r="S78" s="149">
        <f t="shared" si="12"/>
        <v>0</v>
      </c>
      <c r="T78" s="192">
        <f t="shared" si="13"/>
        <v>0</v>
      </c>
      <c r="U78" s="458"/>
      <c r="V78" s="210">
        <f t="shared" si="14"/>
        <v>0</v>
      </c>
      <c r="W78" s="212">
        <f t="shared" si="15"/>
        <v>0</v>
      </c>
      <c r="X78" s="142"/>
      <c r="Y78" s="210">
        <f t="shared" si="16"/>
        <v>0</v>
      </c>
    </row>
    <row r="79" spans="1:25" ht="16.5" thickBot="1">
      <c r="A79" s="375"/>
      <c r="B79" s="22">
        <v>31</v>
      </c>
      <c r="C79" s="13" t="str">
        <f>mensualités!B78</f>
        <v>L 1 DevOps</v>
      </c>
      <c r="D79" s="89">
        <f>mensualités!D78</f>
        <v>0</v>
      </c>
      <c r="E79" s="358">
        <f>mensualités!E78</f>
        <v>0</v>
      </c>
      <c r="F79" s="358"/>
      <c r="G79" s="358"/>
      <c r="H79" s="358"/>
      <c r="I79" s="358"/>
      <c r="J79" s="359"/>
      <c r="K79" s="65">
        <f>mensualités!O78</f>
        <v>0</v>
      </c>
      <c r="L79" s="138">
        <f>mensualités!N78</f>
        <v>60000</v>
      </c>
      <c r="M79" s="439"/>
      <c r="N79" s="104">
        <f>mensualités!S78+mensualités!V78+mensualités!Y78+mensualités!AB78+mensualités!AE78+mensualités!AH78+mensualités!AK78+mensualités!AN78+mensualités!AQ78+mensualités!AT78</f>
        <v>0</v>
      </c>
      <c r="O79" s="127">
        <f>mensualités!Q78</f>
        <v>0</v>
      </c>
      <c r="P79" s="192">
        <f t="shared" si="10"/>
        <v>0</v>
      </c>
      <c r="Q79" s="202">
        <f>IF(mensualités!S78=1,1,0)</f>
        <v>0</v>
      </c>
      <c r="R79" s="128">
        <f t="shared" si="11"/>
        <v>0</v>
      </c>
      <c r="S79" s="149">
        <f t="shared" si="12"/>
        <v>0</v>
      </c>
      <c r="T79" s="192">
        <f t="shared" si="13"/>
        <v>0</v>
      </c>
      <c r="U79" s="458"/>
      <c r="V79" s="210">
        <f t="shared" si="14"/>
        <v>0</v>
      </c>
      <c r="W79" s="212">
        <f t="shared" si="15"/>
        <v>0</v>
      </c>
      <c r="X79" s="142"/>
      <c r="Y79" s="210">
        <f t="shared" si="16"/>
        <v>0</v>
      </c>
    </row>
    <row r="80" spans="1:25" ht="16.5" thickBot="1">
      <c r="A80" s="375"/>
      <c r="B80" s="22">
        <v>32</v>
      </c>
      <c r="C80" s="13" t="str">
        <f>mensualités!B79</f>
        <v>L 1 DevOps</v>
      </c>
      <c r="D80" s="89">
        <f>mensualités!D79</f>
        <v>0</v>
      </c>
      <c r="E80" s="358">
        <f>mensualités!E79</f>
        <v>0</v>
      </c>
      <c r="F80" s="358"/>
      <c r="G80" s="358"/>
      <c r="H80" s="358"/>
      <c r="I80" s="358"/>
      <c r="J80" s="359"/>
      <c r="K80" s="65">
        <f>mensualités!O79</f>
        <v>0</v>
      </c>
      <c r="L80" s="138">
        <f>mensualités!N79</f>
        <v>60000</v>
      </c>
      <c r="M80" s="439"/>
      <c r="N80" s="104">
        <f>mensualités!S79+mensualités!V79+mensualités!Y79+mensualités!AB79+mensualités!AE79+mensualités!AH79+mensualités!AK79+mensualités!AN79+mensualités!AQ79+mensualités!AT79</f>
        <v>0</v>
      </c>
      <c r="O80" s="127">
        <f>mensualités!Q79</f>
        <v>0</v>
      </c>
      <c r="P80" s="192">
        <f t="shared" si="10"/>
        <v>0</v>
      </c>
      <c r="Q80" s="202">
        <f>IF(mensualités!S79=1,1,0)</f>
        <v>0</v>
      </c>
      <c r="R80" s="128">
        <f t="shared" si="11"/>
        <v>0</v>
      </c>
      <c r="S80" s="149">
        <f t="shared" si="12"/>
        <v>0</v>
      </c>
      <c r="T80" s="192">
        <f t="shared" si="13"/>
        <v>0</v>
      </c>
      <c r="U80" s="458"/>
      <c r="V80" s="210">
        <f t="shared" si="14"/>
        <v>0</v>
      </c>
      <c r="W80" s="212">
        <f t="shared" si="15"/>
        <v>0</v>
      </c>
      <c r="X80" s="142"/>
      <c r="Y80" s="210">
        <f t="shared" si="16"/>
        <v>0</v>
      </c>
    </row>
    <row r="81" spans="1:25" ht="16.5" thickBot="1">
      <c r="A81" s="375"/>
      <c r="B81" s="22">
        <v>33</v>
      </c>
      <c r="C81" s="13" t="str">
        <f>mensualités!B80</f>
        <v>L 1 DevOps</v>
      </c>
      <c r="D81" s="89">
        <f>mensualités!D80</f>
        <v>0</v>
      </c>
      <c r="E81" s="358">
        <f>mensualités!E80</f>
        <v>0</v>
      </c>
      <c r="F81" s="358"/>
      <c r="G81" s="358"/>
      <c r="H81" s="358"/>
      <c r="I81" s="358"/>
      <c r="J81" s="359"/>
      <c r="K81" s="65">
        <f>mensualités!O80</f>
        <v>0</v>
      </c>
      <c r="L81" s="138">
        <f>mensualités!N80</f>
        <v>60000</v>
      </c>
      <c r="M81" s="439"/>
      <c r="N81" s="104">
        <f>mensualités!S80+mensualités!V80+mensualités!Y80+mensualités!AB80+mensualités!AE80+mensualités!AH80+mensualités!AK80+mensualités!AN80+mensualités!AQ80+mensualités!AT80</f>
        <v>0</v>
      </c>
      <c r="O81" s="127">
        <f>mensualités!Q80</f>
        <v>0</v>
      </c>
      <c r="P81" s="192">
        <f t="shared" si="10"/>
        <v>0</v>
      </c>
      <c r="Q81" s="202">
        <f>IF(mensualités!S80=1,1,0)</f>
        <v>0</v>
      </c>
      <c r="R81" s="128">
        <f t="shared" si="11"/>
        <v>0</v>
      </c>
      <c r="S81" s="149">
        <f t="shared" si="12"/>
        <v>0</v>
      </c>
      <c r="T81" s="192">
        <f t="shared" si="13"/>
        <v>0</v>
      </c>
      <c r="U81" s="458"/>
      <c r="V81" s="210">
        <f t="shared" si="14"/>
        <v>0</v>
      </c>
      <c r="W81" s="212">
        <f t="shared" si="15"/>
        <v>0</v>
      </c>
      <c r="X81" s="142"/>
      <c r="Y81" s="210">
        <f t="shared" si="16"/>
        <v>0</v>
      </c>
    </row>
    <row r="82" spans="1:25" ht="15.75" customHeight="1" thickBot="1">
      <c r="A82" s="375"/>
      <c r="B82" s="22">
        <v>34</v>
      </c>
      <c r="C82" s="13" t="str">
        <f>mensualités!B81</f>
        <v>L 1 DevOps</v>
      </c>
      <c r="D82" s="89">
        <f>mensualités!D81</f>
        <v>0</v>
      </c>
      <c r="E82" s="358">
        <f>mensualités!E81</f>
        <v>0</v>
      </c>
      <c r="F82" s="358"/>
      <c r="G82" s="358"/>
      <c r="H82" s="358"/>
      <c r="I82" s="358"/>
      <c r="J82" s="359"/>
      <c r="K82" s="65">
        <f>mensualités!O81</f>
        <v>0</v>
      </c>
      <c r="L82" s="138">
        <f>mensualités!N81</f>
        <v>60000</v>
      </c>
      <c r="M82" s="439"/>
      <c r="N82" s="104">
        <f>mensualités!S81+mensualités!V81+mensualités!Y81+mensualités!AB81+mensualités!AE81+mensualités!AH81+mensualités!AK81+mensualités!AN81+mensualités!AQ81+mensualités!AT81</f>
        <v>0</v>
      </c>
      <c r="O82" s="127">
        <f>mensualités!Q81</f>
        <v>0</v>
      </c>
      <c r="P82" s="192">
        <f t="shared" si="10"/>
        <v>0</v>
      </c>
      <c r="Q82" s="202">
        <f>IF(mensualités!S81=1,1,0)</f>
        <v>0</v>
      </c>
      <c r="R82" s="128">
        <f t="shared" si="11"/>
        <v>0</v>
      </c>
      <c r="S82" s="149">
        <f t="shared" si="12"/>
        <v>0</v>
      </c>
      <c r="T82" s="192">
        <f t="shared" si="13"/>
        <v>0</v>
      </c>
      <c r="U82" s="458"/>
      <c r="V82" s="210">
        <f t="shared" si="14"/>
        <v>0</v>
      </c>
      <c r="W82" s="212">
        <f t="shared" si="15"/>
        <v>0</v>
      </c>
      <c r="X82" s="142"/>
      <c r="Y82" s="210">
        <f t="shared" si="16"/>
        <v>0</v>
      </c>
    </row>
    <row r="83" spans="1:25" ht="16.5" thickBot="1">
      <c r="A83" s="376"/>
      <c r="B83" s="22">
        <v>35</v>
      </c>
      <c r="C83" s="13" t="str">
        <f>mensualités!B82</f>
        <v>L 1 DevOps</v>
      </c>
      <c r="D83" s="89">
        <f>mensualités!D82</f>
        <v>0</v>
      </c>
      <c r="E83" s="358">
        <f>mensualités!E82</f>
        <v>0</v>
      </c>
      <c r="F83" s="358"/>
      <c r="G83" s="358"/>
      <c r="H83" s="358"/>
      <c r="I83" s="358"/>
      <c r="J83" s="359"/>
      <c r="K83" s="65">
        <f>mensualités!O82</f>
        <v>0</v>
      </c>
      <c r="L83" s="138">
        <f>mensualités!N82</f>
        <v>60000</v>
      </c>
      <c r="M83" s="439"/>
      <c r="N83" s="104">
        <f>mensualités!S82+mensualités!V82+mensualités!Y82+mensualités!AB82+mensualités!AE82+mensualités!AH82+mensualités!AK82+mensualités!AN82+mensualités!AQ82+mensualités!AT82</f>
        <v>0</v>
      </c>
      <c r="O83" s="127">
        <f>mensualités!Q82</f>
        <v>0</v>
      </c>
      <c r="P83" s="192">
        <f t="shared" si="10"/>
        <v>0</v>
      </c>
      <c r="Q83" s="202">
        <f>IF(mensualités!S82=1,1,0)</f>
        <v>0</v>
      </c>
      <c r="R83" s="128">
        <f t="shared" si="11"/>
        <v>0</v>
      </c>
      <c r="S83" s="149">
        <f t="shared" si="12"/>
        <v>0</v>
      </c>
      <c r="T83" s="192">
        <f t="shared" si="13"/>
        <v>0</v>
      </c>
      <c r="U83" s="458"/>
      <c r="V83" s="210">
        <f t="shared" si="14"/>
        <v>0</v>
      </c>
      <c r="W83" s="212">
        <f t="shared" si="15"/>
        <v>0</v>
      </c>
      <c r="X83" s="142"/>
      <c r="Y83" s="210">
        <f t="shared" si="16"/>
        <v>0</v>
      </c>
    </row>
    <row r="84" spans="1:25" ht="16.5" thickBot="1">
      <c r="A84" s="376"/>
      <c r="B84" s="22">
        <v>36</v>
      </c>
      <c r="C84" s="13" t="str">
        <f>mensualités!B83</f>
        <v>L 1 DevOps</v>
      </c>
      <c r="D84" s="89">
        <f>mensualités!D83</f>
        <v>0</v>
      </c>
      <c r="E84" s="358">
        <f>mensualités!E83</f>
        <v>0</v>
      </c>
      <c r="F84" s="358"/>
      <c r="G84" s="358"/>
      <c r="H84" s="358"/>
      <c r="I84" s="358"/>
      <c r="J84" s="359"/>
      <c r="K84" s="65">
        <f>mensualités!O83</f>
        <v>0</v>
      </c>
      <c r="L84" s="138">
        <f>mensualités!N83</f>
        <v>60000</v>
      </c>
      <c r="M84" s="439"/>
      <c r="N84" s="104">
        <f>mensualités!S83+mensualités!V83+mensualités!Y83+mensualités!AB83+mensualités!AE83+mensualités!AH83+mensualités!AK83+mensualités!AN83+mensualités!AQ83+mensualités!AT83</f>
        <v>0</v>
      </c>
      <c r="O84" s="127">
        <f>mensualités!Q83</f>
        <v>0</v>
      </c>
      <c r="P84" s="192">
        <f t="shared" si="10"/>
        <v>0</v>
      </c>
      <c r="Q84" s="202">
        <f>IF(mensualités!S83=1,1,0)</f>
        <v>0</v>
      </c>
      <c r="R84" s="128">
        <f t="shared" si="11"/>
        <v>0</v>
      </c>
      <c r="S84" s="149">
        <f t="shared" si="12"/>
        <v>0</v>
      </c>
      <c r="T84" s="192">
        <f t="shared" si="13"/>
        <v>0</v>
      </c>
      <c r="U84" s="458"/>
      <c r="V84" s="210">
        <f t="shared" si="14"/>
        <v>0</v>
      </c>
      <c r="W84" s="212">
        <f t="shared" si="15"/>
        <v>0</v>
      </c>
      <c r="X84" s="142"/>
      <c r="Y84" s="210">
        <f t="shared" si="16"/>
        <v>0</v>
      </c>
    </row>
    <row r="85" spans="1:25" ht="16.5" thickBot="1">
      <c r="A85" s="376"/>
      <c r="B85" s="22">
        <v>37</v>
      </c>
      <c r="C85" s="13" t="str">
        <f>mensualités!B84</f>
        <v>L 1 DevOps</v>
      </c>
      <c r="D85" s="89">
        <f>mensualités!D84</f>
        <v>0</v>
      </c>
      <c r="E85" s="358">
        <f>mensualités!E84</f>
        <v>0</v>
      </c>
      <c r="F85" s="358"/>
      <c r="G85" s="358"/>
      <c r="H85" s="358"/>
      <c r="I85" s="358"/>
      <c r="J85" s="359"/>
      <c r="K85" s="65">
        <f>mensualités!O84</f>
        <v>0</v>
      </c>
      <c r="L85" s="138">
        <f>mensualités!N84</f>
        <v>60000</v>
      </c>
      <c r="M85" s="439"/>
      <c r="N85" s="104">
        <f>mensualités!S84+mensualités!V84+mensualités!Y84+mensualités!AB84+mensualités!AE84+mensualités!AH84+mensualités!AK84+mensualités!AN84+mensualités!AQ84+mensualités!AT84</f>
        <v>0</v>
      </c>
      <c r="O85" s="127">
        <f>mensualités!Q84</f>
        <v>0</v>
      </c>
      <c r="P85" s="192">
        <f t="shared" si="10"/>
        <v>0</v>
      </c>
      <c r="Q85" s="202">
        <f>IF(mensualités!S84=1,1,0)</f>
        <v>0</v>
      </c>
      <c r="R85" s="128">
        <f t="shared" si="11"/>
        <v>0</v>
      </c>
      <c r="S85" s="149">
        <f t="shared" si="12"/>
        <v>0</v>
      </c>
      <c r="T85" s="192">
        <f t="shared" si="13"/>
        <v>0</v>
      </c>
      <c r="U85" s="458"/>
      <c r="V85" s="210">
        <f t="shared" si="14"/>
        <v>0</v>
      </c>
      <c r="W85" s="212">
        <f t="shared" si="15"/>
        <v>0</v>
      </c>
      <c r="X85" s="142"/>
      <c r="Y85" s="210">
        <f t="shared" si="16"/>
        <v>0</v>
      </c>
    </row>
    <row r="86" spans="1:25" ht="16.5" thickBot="1">
      <c r="A86" s="376"/>
      <c r="B86" s="22">
        <v>38</v>
      </c>
      <c r="C86" s="13" t="str">
        <f>mensualités!B85</f>
        <v>L 1 DevOps</v>
      </c>
      <c r="D86" s="89">
        <f>mensualités!D85</f>
        <v>0</v>
      </c>
      <c r="E86" s="358">
        <f>mensualités!E85</f>
        <v>0</v>
      </c>
      <c r="F86" s="358"/>
      <c r="G86" s="358"/>
      <c r="H86" s="358"/>
      <c r="I86" s="358"/>
      <c r="J86" s="359"/>
      <c r="K86" s="65">
        <f>mensualités!O85</f>
        <v>0</v>
      </c>
      <c r="L86" s="138">
        <f>mensualités!N85</f>
        <v>60000</v>
      </c>
      <c r="M86" s="439"/>
      <c r="N86" s="104">
        <f>mensualités!S85+mensualités!V85+mensualités!Y85+mensualités!AB85+mensualités!AE85+mensualités!AH85+mensualités!AK85+mensualités!AN85+mensualités!AQ85+mensualités!AT85</f>
        <v>0</v>
      </c>
      <c r="O86" s="127">
        <f>mensualités!Q85</f>
        <v>0</v>
      </c>
      <c r="P86" s="192">
        <f t="shared" si="10"/>
        <v>0</v>
      </c>
      <c r="Q86" s="202">
        <f>IF(mensualités!S85=1,1,0)</f>
        <v>0</v>
      </c>
      <c r="R86" s="128">
        <f t="shared" si="11"/>
        <v>0</v>
      </c>
      <c r="S86" s="149">
        <f t="shared" si="12"/>
        <v>0</v>
      </c>
      <c r="T86" s="192">
        <f t="shared" si="13"/>
        <v>0</v>
      </c>
      <c r="U86" s="458"/>
      <c r="V86" s="210">
        <f t="shared" si="14"/>
        <v>0</v>
      </c>
      <c r="W86" s="212">
        <f t="shared" si="15"/>
        <v>0</v>
      </c>
      <c r="X86" s="142"/>
      <c r="Y86" s="210">
        <f t="shared" si="16"/>
        <v>0</v>
      </c>
    </row>
    <row r="87" spans="1:25" ht="16.5" thickBot="1">
      <c r="A87" s="376"/>
      <c r="B87" s="22">
        <v>39</v>
      </c>
      <c r="C87" s="13" t="str">
        <f>mensualités!B86</f>
        <v>L 1 DevOps</v>
      </c>
      <c r="D87" s="89">
        <f>mensualités!D86</f>
        <v>0</v>
      </c>
      <c r="E87" s="358">
        <f>mensualités!E86</f>
        <v>0</v>
      </c>
      <c r="F87" s="358"/>
      <c r="G87" s="358"/>
      <c r="H87" s="358"/>
      <c r="I87" s="358"/>
      <c r="J87" s="359"/>
      <c r="K87" s="65">
        <f>mensualités!O86</f>
        <v>0</v>
      </c>
      <c r="L87" s="138">
        <f>mensualités!N86</f>
        <v>60000</v>
      </c>
      <c r="M87" s="439"/>
      <c r="N87" s="104">
        <f>mensualités!S86+mensualités!V86+mensualités!Y86+mensualités!AB86+mensualités!AE86+mensualités!AH86+mensualités!AK86+mensualités!AN86+mensualités!AQ86+mensualités!AT86</f>
        <v>0</v>
      </c>
      <c r="O87" s="127">
        <f>mensualités!Q86</f>
        <v>0</v>
      </c>
      <c r="P87" s="192">
        <f t="shared" si="10"/>
        <v>0</v>
      </c>
      <c r="Q87" s="202">
        <f>IF(mensualités!S86=1,1,0)</f>
        <v>0</v>
      </c>
      <c r="R87" s="128">
        <f t="shared" si="11"/>
        <v>0</v>
      </c>
      <c r="S87" s="149">
        <f t="shared" si="12"/>
        <v>0</v>
      </c>
      <c r="T87" s="192">
        <f t="shared" si="13"/>
        <v>0</v>
      </c>
      <c r="U87" s="458"/>
      <c r="V87" s="210">
        <f t="shared" si="14"/>
        <v>0</v>
      </c>
      <c r="W87" s="212">
        <f t="shared" si="15"/>
        <v>0</v>
      </c>
      <c r="X87" s="142"/>
      <c r="Y87" s="210">
        <f t="shared" si="16"/>
        <v>0</v>
      </c>
    </row>
    <row r="88" spans="1:25" ht="16.5" thickBot="1">
      <c r="A88" s="377"/>
      <c r="B88" s="22">
        <v>40</v>
      </c>
      <c r="C88" s="13" t="str">
        <f>mensualités!B87</f>
        <v>L 1 DevOps</v>
      </c>
      <c r="D88" s="89">
        <f>mensualités!D87</f>
        <v>0</v>
      </c>
      <c r="E88" s="358">
        <f>mensualités!E87</f>
        <v>0</v>
      </c>
      <c r="F88" s="358"/>
      <c r="G88" s="358"/>
      <c r="H88" s="358"/>
      <c r="I88" s="358"/>
      <c r="J88" s="359"/>
      <c r="K88" s="65">
        <f>mensualités!O87</f>
        <v>0</v>
      </c>
      <c r="L88" s="138">
        <f>mensualités!N87</f>
        <v>60000</v>
      </c>
      <c r="M88" s="439"/>
      <c r="N88" s="104">
        <f>mensualités!S87+mensualités!V87+mensualités!Y87+mensualités!AB87+mensualités!AE87+mensualités!AH87+mensualités!AK87+mensualités!AN87+mensualités!AQ87+mensualités!AT87</f>
        <v>0</v>
      </c>
      <c r="O88" s="127">
        <f>mensualités!Q87</f>
        <v>0</v>
      </c>
      <c r="P88" s="192">
        <f t="shared" si="10"/>
        <v>0</v>
      </c>
      <c r="Q88" s="202">
        <f>IF(mensualités!S87=1,1,0)</f>
        <v>0</v>
      </c>
      <c r="R88" s="128">
        <f t="shared" si="11"/>
        <v>0</v>
      </c>
      <c r="S88" s="149">
        <f t="shared" si="12"/>
        <v>0</v>
      </c>
      <c r="T88" s="192">
        <f t="shared" si="13"/>
        <v>0</v>
      </c>
      <c r="U88" s="458"/>
      <c r="V88" s="210">
        <f t="shared" si="14"/>
        <v>0</v>
      </c>
      <c r="W88" s="212">
        <f t="shared" si="15"/>
        <v>0</v>
      </c>
      <c r="X88" s="142"/>
      <c r="Y88" s="210">
        <f t="shared" si="16"/>
        <v>0</v>
      </c>
    </row>
    <row r="89" spans="1:25" ht="15.75" customHeight="1" thickBot="1">
      <c r="A89" s="8"/>
      <c r="B89" s="8"/>
      <c r="C89" s="394" t="s">
        <v>69</v>
      </c>
      <c r="D89" s="395"/>
      <c r="E89" s="395"/>
      <c r="F89" s="395"/>
      <c r="G89" s="395"/>
      <c r="H89" s="395"/>
      <c r="I89" s="395"/>
      <c r="J89" s="396"/>
      <c r="K89" s="150">
        <f>SUM(K49:K88)</f>
        <v>480000</v>
      </c>
      <c r="L89" s="146"/>
      <c r="M89" s="438"/>
      <c r="N89" s="132"/>
      <c r="O89" s="129"/>
      <c r="P89" s="150">
        <f>SUM(P49:P88)</f>
        <v>200000</v>
      </c>
      <c r="Q89" s="202"/>
      <c r="R89" s="133"/>
      <c r="S89" s="129"/>
      <c r="T89" s="151">
        <f>SUM(T49:T88)</f>
        <v>520000</v>
      </c>
      <c r="U89" s="438"/>
      <c r="V89" s="150">
        <f>SUM(V49:V88)</f>
        <v>200000</v>
      </c>
      <c r="W89" s="150">
        <f>SUM(W49:W88)</f>
        <v>520000</v>
      </c>
      <c r="X89" s="150"/>
      <c r="Y89" s="150">
        <f>SUM(Y49:Y88)</f>
        <v>680000</v>
      </c>
    </row>
    <row r="90" spans="1:25" ht="26.25" customHeight="1" thickBot="1">
      <c r="A90" s="369"/>
      <c r="B90" s="370"/>
      <c r="C90" s="370"/>
      <c r="D90" s="370"/>
      <c r="E90" s="370"/>
      <c r="F90" s="370"/>
      <c r="G90" s="370"/>
      <c r="H90" s="370"/>
      <c r="I90" s="370"/>
      <c r="J90" s="371"/>
      <c r="K90" s="324" t="s">
        <v>1</v>
      </c>
      <c r="L90" s="325" t="s">
        <v>65</v>
      </c>
      <c r="M90" s="439"/>
      <c r="N90" s="324" t="s">
        <v>91</v>
      </c>
      <c r="O90" s="325"/>
      <c r="P90" s="325" t="s">
        <v>92</v>
      </c>
      <c r="Q90" s="326"/>
      <c r="R90" s="324" t="s">
        <v>93</v>
      </c>
      <c r="S90" s="325"/>
      <c r="T90" s="325" t="s">
        <v>49</v>
      </c>
      <c r="U90" s="458"/>
      <c r="V90" s="330" t="s">
        <v>5</v>
      </c>
      <c r="W90" s="331" t="s">
        <v>6</v>
      </c>
      <c r="X90" s="331" t="s">
        <v>87</v>
      </c>
      <c r="Y90" s="329" t="s">
        <v>90</v>
      </c>
    </row>
    <row r="91" spans="1:25" ht="16.5" thickBot="1">
      <c r="A91" s="360" t="s">
        <v>17</v>
      </c>
      <c r="B91" s="22">
        <v>1</v>
      </c>
      <c r="C91" s="13" t="str">
        <f>mensualités!B90</f>
        <v>L 2 TR</v>
      </c>
      <c r="D91" s="90" t="str">
        <f>mensualités!D90</f>
        <v>Gémyland Christ</v>
      </c>
      <c r="E91" s="365" t="str">
        <f>mensualités!E90</f>
        <v>MOUSSAYANDI</v>
      </c>
      <c r="F91" s="365"/>
      <c r="G91" s="365"/>
      <c r="H91" s="365"/>
      <c r="I91" s="365"/>
      <c r="J91" s="366"/>
      <c r="K91" s="65">
        <f>mensualités!O90</f>
        <v>75000</v>
      </c>
      <c r="L91" s="138">
        <f>mensualités!N90</f>
        <v>40000</v>
      </c>
      <c r="M91" s="439"/>
      <c r="N91" s="104">
        <f>mensualités!S90+mensualités!V90+mensualités!Y90+mensualités!AB90+mensualités!AE90+mensualités!AH90+mensualités!AK90+mensualités!AN90+mensualités!AQ90+mensualités!AT90</f>
        <v>0</v>
      </c>
      <c r="O91" s="127">
        <f>mensualités!Q90</f>
        <v>0</v>
      </c>
      <c r="P91" s="192">
        <f>(N91*L91)</f>
        <v>0</v>
      </c>
      <c r="Q91" s="202">
        <f>IF(mensualités!S90=1,1,0)</f>
        <v>0</v>
      </c>
      <c r="R91" s="128">
        <f>(Q91*9)-N91</f>
        <v>0</v>
      </c>
      <c r="S91" s="149">
        <f>O91</f>
        <v>0</v>
      </c>
      <c r="T91" s="192">
        <f>(L91*R91)</f>
        <v>0</v>
      </c>
      <c r="U91" s="458"/>
      <c r="V91" s="210">
        <f t="shared" ref="V91" si="17">P91</f>
        <v>0</v>
      </c>
      <c r="W91" s="212">
        <f t="shared" ref="W91" si="18">T91</f>
        <v>0</v>
      </c>
      <c r="X91" s="142"/>
      <c r="Y91" s="210">
        <f t="shared" ref="Y91" si="19">V91+K91</f>
        <v>75000</v>
      </c>
    </row>
    <row r="92" spans="1:25" ht="16.5" thickBot="1">
      <c r="A92" s="361"/>
      <c r="B92" s="22">
        <v>2</v>
      </c>
      <c r="C92" s="13" t="str">
        <f>mensualités!B91</f>
        <v>L 2 TR</v>
      </c>
      <c r="D92" s="90" t="str">
        <f>mensualités!D91</f>
        <v>Merci Christ</v>
      </c>
      <c r="E92" s="365" t="str">
        <f>mensualités!E91</f>
        <v>BOUKONO MAHOUKOU</v>
      </c>
      <c r="F92" s="365"/>
      <c r="G92" s="365"/>
      <c r="H92" s="365"/>
      <c r="I92" s="365"/>
      <c r="J92" s="366"/>
      <c r="K92" s="65">
        <f>mensualités!O91</f>
        <v>75000</v>
      </c>
      <c r="L92" s="138">
        <f>mensualités!N91</f>
        <v>40000</v>
      </c>
      <c r="M92" s="439"/>
      <c r="N92" s="104">
        <f>mensualités!S91+mensualités!V91+mensualités!Y91+mensualités!AB91+mensualités!AE91+mensualités!AH91+mensualités!AK91+mensualités!AN91+mensualités!AQ91+mensualités!AT91</f>
        <v>0</v>
      </c>
      <c r="O92" s="127">
        <f>mensualités!Q91</f>
        <v>0</v>
      </c>
      <c r="P92" s="192">
        <f t="shared" ref="P92:P130" si="20">(N92*L92)</f>
        <v>0</v>
      </c>
      <c r="Q92" s="202">
        <f>IF(mensualités!S91=1,1,0)</f>
        <v>0</v>
      </c>
      <c r="R92" s="128">
        <f t="shared" ref="R92:R130" si="21">(Q92*9)-N92</f>
        <v>0</v>
      </c>
      <c r="S92" s="149">
        <f t="shared" ref="S92:S130" si="22">O92</f>
        <v>0</v>
      </c>
      <c r="T92" s="192">
        <f t="shared" ref="T92:T130" si="23">(L92*R92)</f>
        <v>0</v>
      </c>
      <c r="U92" s="458"/>
      <c r="V92" s="210">
        <f t="shared" ref="V92:V129" si="24">P92</f>
        <v>0</v>
      </c>
      <c r="W92" s="212">
        <f t="shared" ref="W92:W129" si="25">T92</f>
        <v>0</v>
      </c>
      <c r="X92" s="142"/>
      <c r="Y92" s="210">
        <f t="shared" ref="Y92:Y129" si="26">V92+K92</f>
        <v>75000</v>
      </c>
    </row>
    <row r="93" spans="1:25" ht="16.5" thickBot="1">
      <c r="A93" s="361"/>
      <c r="B93" s="22">
        <v>3</v>
      </c>
      <c r="C93" s="13" t="str">
        <f>mensualités!B92</f>
        <v>L 2 TR</v>
      </c>
      <c r="D93" s="90" t="str">
        <f>mensualités!D92</f>
        <v>Saint Darcy</v>
      </c>
      <c r="E93" s="365" t="str">
        <f>mensualités!E92</f>
        <v>KOUAMALA MAPAHA</v>
      </c>
      <c r="F93" s="365"/>
      <c r="G93" s="365"/>
      <c r="H93" s="365"/>
      <c r="I93" s="365"/>
      <c r="J93" s="366"/>
      <c r="K93" s="65">
        <f>mensualités!O92</f>
        <v>75000</v>
      </c>
      <c r="L93" s="138">
        <f>mensualités!N92</f>
        <v>40000</v>
      </c>
      <c r="M93" s="439"/>
      <c r="N93" s="104">
        <f>mensualités!S92+mensualités!V92+mensualités!Y92+mensualités!AB92+mensualités!AE92+mensualités!AH92+mensualités!AK92+mensualités!AN92+mensualités!AQ92+mensualités!AT92</f>
        <v>0</v>
      </c>
      <c r="O93" s="127">
        <f>mensualités!Q92</f>
        <v>0</v>
      </c>
      <c r="P93" s="192">
        <f t="shared" si="20"/>
        <v>0</v>
      </c>
      <c r="Q93" s="202">
        <f>IF(mensualités!S92=1,1,0)</f>
        <v>0</v>
      </c>
      <c r="R93" s="128">
        <f t="shared" si="21"/>
        <v>0</v>
      </c>
      <c r="S93" s="149">
        <f t="shared" si="22"/>
        <v>0</v>
      </c>
      <c r="T93" s="192">
        <f t="shared" si="23"/>
        <v>0</v>
      </c>
      <c r="U93" s="458"/>
      <c r="V93" s="210">
        <f t="shared" si="24"/>
        <v>0</v>
      </c>
      <c r="W93" s="212">
        <f t="shared" si="25"/>
        <v>0</v>
      </c>
      <c r="X93" s="142"/>
      <c r="Y93" s="210">
        <f t="shared" si="26"/>
        <v>75000</v>
      </c>
    </row>
    <row r="94" spans="1:25" ht="16.5" thickBot="1">
      <c r="A94" s="361"/>
      <c r="B94" s="22">
        <v>4</v>
      </c>
      <c r="C94" s="13" t="str">
        <f>mensualités!B93</f>
        <v>L 2 TR</v>
      </c>
      <c r="D94" s="90" t="str">
        <f>mensualités!D93</f>
        <v>Miradi</v>
      </c>
      <c r="E94" s="365" t="str">
        <f>mensualités!E93</f>
        <v>MAMENGUI</v>
      </c>
      <c r="F94" s="365"/>
      <c r="G94" s="365"/>
      <c r="H94" s="365"/>
      <c r="I94" s="365"/>
      <c r="J94" s="366"/>
      <c r="K94" s="65">
        <f>mensualités!O93</f>
        <v>75000</v>
      </c>
      <c r="L94" s="138">
        <f>mensualités!N93</f>
        <v>40000</v>
      </c>
      <c r="M94" s="439"/>
      <c r="N94" s="104">
        <f>mensualités!S93+mensualités!V93+mensualités!Y93+mensualités!AB93+mensualités!AE93+mensualités!AH93+mensualités!AK93+mensualités!AN93+mensualités!AQ93+mensualités!AT93</f>
        <v>1</v>
      </c>
      <c r="O94" s="127" t="str">
        <f>mensualités!Q93</f>
        <v xml:space="preserve"> </v>
      </c>
      <c r="P94" s="192">
        <f t="shared" si="20"/>
        <v>40000</v>
      </c>
      <c r="Q94" s="202">
        <f>IF(mensualités!S93=1,1,0)</f>
        <v>1</v>
      </c>
      <c r="R94" s="128">
        <f t="shared" si="21"/>
        <v>8</v>
      </c>
      <c r="S94" s="149" t="str">
        <f t="shared" si="22"/>
        <v xml:space="preserve"> </v>
      </c>
      <c r="T94" s="192">
        <f t="shared" si="23"/>
        <v>320000</v>
      </c>
      <c r="U94" s="458"/>
      <c r="V94" s="210">
        <f t="shared" si="24"/>
        <v>40000</v>
      </c>
      <c r="W94" s="212">
        <f t="shared" si="25"/>
        <v>320000</v>
      </c>
      <c r="X94" s="142"/>
      <c r="Y94" s="210">
        <f t="shared" si="26"/>
        <v>115000</v>
      </c>
    </row>
    <row r="95" spans="1:25" ht="16.5" thickBot="1">
      <c r="A95" s="361"/>
      <c r="B95" s="22">
        <v>5</v>
      </c>
      <c r="C95" s="13" t="str">
        <f>mensualités!B94</f>
        <v>L 2 TR</v>
      </c>
      <c r="D95" s="90" t="str">
        <f>mensualités!D94</f>
        <v xml:space="preserve">Abou </v>
      </c>
      <c r="E95" s="365" t="str">
        <f>mensualités!E94</f>
        <v>DEGNO</v>
      </c>
      <c r="F95" s="365"/>
      <c r="G95" s="365"/>
      <c r="H95" s="365"/>
      <c r="I95" s="365"/>
      <c r="J95" s="366"/>
      <c r="K95" s="65">
        <f>mensualités!O94</f>
        <v>75000</v>
      </c>
      <c r="L95" s="138">
        <f>mensualités!N94</f>
        <v>60000</v>
      </c>
      <c r="M95" s="439"/>
      <c r="N95" s="104">
        <f>mensualités!S94+mensualités!V94+mensualités!Y94+mensualités!AB94+mensualités!AE94+mensualités!AH94+mensualités!AK94+mensualités!AN94+mensualités!AQ94+mensualités!AT94</f>
        <v>0</v>
      </c>
      <c r="O95" s="127">
        <f>mensualités!Q94</f>
        <v>35000</v>
      </c>
      <c r="P95" s="192">
        <f t="shared" si="20"/>
        <v>0</v>
      </c>
      <c r="Q95" s="202">
        <f>IF(mensualités!S94=1,1,0)</f>
        <v>0</v>
      </c>
      <c r="R95" s="128">
        <f t="shared" si="21"/>
        <v>0</v>
      </c>
      <c r="S95" s="149">
        <f t="shared" si="22"/>
        <v>35000</v>
      </c>
      <c r="T95" s="192">
        <f t="shared" si="23"/>
        <v>0</v>
      </c>
      <c r="U95" s="458"/>
      <c r="V95" s="210">
        <f t="shared" si="24"/>
        <v>0</v>
      </c>
      <c r="W95" s="212">
        <f t="shared" si="25"/>
        <v>0</v>
      </c>
      <c r="X95" s="142"/>
      <c r="Y95" s="210">
        <f t="shared" si="26"/>
        <v>75000</v>
      </c>
    </row>
    <row r="96" spans="1:25" ht="16.5" thickBot="1">
      <c r="A96" s="361"/>
      <c r="B96" s="22">
        <v>6</v>
      </c>
      <c r="C96" s="13" t="str">
        <f>mensualités!B95</f>
        <v>L 2 TR</v>
      </c>
      <c r="D96" s="90">
        <f>mensualités!D95</f>
        <v>0</v>
      </c>
      <c r="E96" s="365">
        <f>mensualités!E95</f>
        <v>0</v>
      </c>
      <c r="F96" s="365"/>
      <c r="G96" s="365"/>
      <c r="H96" s="365"/>
      <c r="I96" s="365"/>
      <c r="J96" s="366"/>
      <c r="K96" s="65">
        <f>mensualités!O95</f>
        <v>0</v>
      </c>
      <c r="L96" s="138">
        <f>mensualités!N95</f>
        <v>60000</v>
      </c>
      <c r="M96" s="439"/>
      <c r="N96" s="104">
        <f>mensualités!S95+mensualités!V95+mensualités!Y95+mensualités!AB95+mensualités!AE95+mensualités!AH95+mensualités!AK95+mensualités!AN95+mensualités!AQ95+mensualités!AT95</f>
        <v>0</v>
      </c>
      <c r="O96" s="127">
        <f>mensualités!Q95</f>
        <v>0</v>
      </c>
      <c r="P96" s="192">
        <f t="shared" si="20"/>
        <v>0</v>
      </c>
      <c r="Q96" s="202">
        <f>IF(mensualités!S95=1,1,0)</f>
        <v>0</v>
      </c>
      <c r="R96" s="128">
        <f t="shared" si="21"/>
        <v>0</v>
      </c>
      <c r="S96" s="149">
        <f t="shared" si="22"/>
        <v>0</v>
      </c>
      <c r="T96" s="192">
        <f t="shared" si="23"/>
        <v>0</v>
      </c>
      <c r="U96" s="458"/>
      <c r="V96" s="210">
        <f t="shared" si="24"/>
        <v>0</v>
      </c>
      <c r="W96" s="212">
        <f t="shared" si="25"/>
        <v>0</v>
      </c>
      <c r="X96" s="142"/>
      <c r="Y96" s="210">
        <f t="shared" si="26"/>
        <v>0</v>
      </c>
    </row>
    <row r="97" spans="1:25" ht="16.5" thickBot="1">
      <c r="A97" s="361"/>
      <c r="B97" s="22">
        <v>7</v>
      </c>
      <c r="C97" s="13" t="str">
        <f>mensualités!B96</f>
        <v>L 2 TR</v>
      </c>
      <c r="D97" s="90">
        <f>mensualités!D96</f>
        <v>0</v>
      </c>
      <c r="E97" s="365">
        <f>mensualités!E96</f>
        <v>0</v>
      </c>
      <c r="F97" s="365"/>
      <c r="G97" s="365"/>
      <c r="H97" s="365"/>
      <c r="I97" s="365"/>
      <c r="J97" s="366"/>
      <c r="K97" s="65">
        <f>mensualités!O96</f>
        <v>0</v>
      </c>
      <c r="L97" s="138">
        <f>mensualités!N96</f>
        <v>60000</v>
      </c>
      <c r="M97" s="439"/>
      <c r="N97" s="104">
        <f>mensualités!S96+mensualités!V96+mensualités!Y96+mensualités!AB96+mensualités!AE96+mensualités!AH96+mensualités!AK96+mensualités!AN96+mensualités!AQ96+mensualités!AT96</f>
        <v>0</v>
      </c>
      <c r="O97" s="127">
        <f>mensualités!Q96</f>
        <v>0</v>
      </c>
      <c r="P97" s="192">
        <f t="shared" si="20"/>
        <v>0</v>
      </c>
      <c r="Q97" s="202">
        <f>IF(mensualités!S96=1,1,0)</f>
        <v>0</v>
      </c>
      <c r="R97" s="128">
        <f t="shared" si="21"/>
        <v>0</v>
      </c>
      <c r="S97" s="149">
        <f t="shared" si="22"/>
        <v>0</v>
      </c>
      <c r="T97" s="192">
        <f t="shared" si="23"/>
        <v>0</v>
      </c>
      <c r="U97" s="458"/>
      <c r="V97" s="210">
        <f t="shared" si="24"/>
        <v>0</v>
      </c>
      <c r="W97" s="212">
        <f t="shared" si="25"/>
        <v>0</v>
      </c>
      <c r="X97" s="142"/>
      <c r="Y97" s="210">
        <f t="shared" si="26"/>
        <v>0</v>
      </c>
    </row>
    <row r="98" spans="1:25" ht="16.5" thickBot="1">
      <c r="A98" s="361"/>
      <c r="B98" s="22">
        <v>8</v>
      </c>
      <c r="C98" s="13" t="str">
        <f>mensualités!B97</f>
        <v>L 2 TR</v>
      </c>
      <c r="D98" s="90">
        <f>mensualités!D97</f>
        <v>0</v>
      </c>
      <c r="E98" s="365">
        <f>mensualités!E97</f>
        <v>0</v>
      </c>
      <c r="F98" s="365"/>
      <c r="G98" s="365"/>
      <c r="H98" s="365"/>
      <c r="I98" s="365"/>
      <c r="J98" s="366"/>
      <c r="K98" s="65">
        <f>mensualités!O97</f>
        <v>0</v>
      </c>
      <c r="L98" s="138">
        <f>mensualités!N97</f>
        <v>60000</v>
      </c>
      <c r="M98" s="439"/>
      <c r="N98" s="104">
        <f>mensualités!S97+mensualités!V97+mensualités!Y97+mensualités!AB97+mensualités!AE97+mensualités!AH97+mensualités!AK97+mensualités!AN97+mensualités!AQ97+mensualités!AT97</f>
        <v>0</v>
      </c>
      <c r="O98" s="127">
        <f>mensualités!Q97</f>
        <v>0</v>
      </c>
      <c r="P98" s="192">
        <f t="shared" si="20"/>
        <v>0</v>
      </c>
      <c r="Q98" s="202">
        <f>IF(mensualités!S97=1,1,0)</f>
        <v>0</v>
      </c>
      <c r="R98" s="128">
        <f t="shared" si="21"/>
        <v>0</v>
      </c>
      <c r="S98" s="149">
        <f t="shared" si="22"/>
        <v>0</v>
      </c>
      <c r="T98" s="192">
        <f t="shared" si="23"/>
        <v>0</v>
      </c>
      <c r="U98" s="458"/>
      <c r="V98" s="210">
        <f t="shared" si="24"/>
        <v>0</v>
      </c>
      <c r="W98" s="212">
        <f t="shared" si="25"/>
        <v>0</v>
      </c>
      <c r="X98" s="142"/>
      <c r="Y98" s="210">
        <f t="shared" si="26"/>
        <v>0</v>
      </c>
    </row>
    <row r="99" spans="1:25" ht="16.5" thickBot="1">
      <c r="A99" s="361"/>
      <c r="B99" s="22">
        <v>9</v>
      </c>
      <c r="C99" s="13" t="str">
        <f>mensualités!B98</f>
        <v>L 2 TR</v>
      </c>
      <c r="D99" s="90">
        <f>mensualités!D98</f>
        <v>0</v>
      </c>
      <c r="E99" s="365">
        <f>mensualités!E98</f>
        <v>0</v>
      </c>
      <c r="F99" s="365"/>
      <c r="G99" s="365"/>
      <c r="H99" s="365"/>
      <c r="I99" s="365"/>
      <c r="J99" s="366"/>
      <c r="K99" s="65">
        <f>mensualités!O98</f>
        <v>0</v>
      </c>
      <c r="L99" s="138">
        <f>mensualités!N98</f>
        <v>60000</v>
      </c>
      <c r="M99" s="439"/>
      <c r="N99" s="104">
        <f>mensualités!S98+mensualités!V98+mensualités!Y98+mensualités!AB98+mensualités!AE98+mensualités!AH98+mensualités!AK98+mensualités!AN98+mensualités!AQ98+mensualités!AT98</f>
        <v>0</v>
      </c>
      <c r="O99" s="127">
        <f>mensualités!Q98</f>
        <v>0</v>
      </c>
      <c r="P99" s="192">
        <f t="shared" si="20"/>
        <v>0</v>
      </c>
      <c r="Q99" s="202">
        <f>IF(mensualités!S98=1,1,0)</f>
        <v>0</v>
      </c>
      <c r="R99" s="128">
        <f t="shared" si="21"/>
        <v>0</v>
      </c>
      <c r="S99" s="149">
        <f t="shared" si="22"/>
        <v>0</v>
      </c>
      <c r="T99" s="192">
        <f t="shared" si="23"/>
        <v>0</v>
      </c>
      <c r="U99" s="458"/>
      <c r="V99" s="210">
        <f t="shared" si="24"/>
        <v>0</v>
      </c>
      <c r="W99" s="212">
        <f t="shared" si="25"/>
        <v>0</v>
      </c>
      <c r="X99" s="142"/>
      <c r="Y99" s="210">
        <f t="shared" si="26"/>
        <v>0</v>
      </c>
    </row>
    <row r="100" spans="1:25" ht="16.5" thickBot="1">
      <c r="A100" s="361"/>
      <c r="B100" s="22">
        <v>10</v>
      </c>
      <c r="C100" s="13" t="str">
        <f>mensualités!B99</f>
        <v>L 2 TR</v>
      </c>
      <c r="D100" s="90">
        <f>mensualités!D99</f>
        <v>0</v>
      </c>
      <c r="E100" s="365">
        <f>mensualités!E99</f>
        <v>0</v>
      </c>
      <c r="F100" s="365"/>
      <c r="G100" s="365"/>
      <c r="H100" s="365"/>
      <c r="I100" s="365"/>
      <c r="J100" s="366"/>
      <c r="K100" s="65">
        <f>mensualités!O99</f>
        <v>0</v>
      </c>
      <c r="L100" s="138">
        <f>mensualités!N99</f>
        <v>60000</v>
      </c>
      <c r="M100" s="439"/>
      <c r="N100" s="104">
        <f>mensualités!S99+mensualités!V99+mensualités!Y99+mensualités!AB99+mensualités!AE99+mensualités!AH99+mensualités!AK99+mensualités!AN99+mensualités!AQ99+mensualités!AT99</f>
        <v>0</v>
      </c>
      <c r="O100" s="127">
        <f>mensualités!Q99</f>
        <v>0</v>
      </c>
      <c r="P100" s="192">
        <f t="shared" si="20"/>
        <v>0</v>
      </c>
      <c r="Q100" s="202">
        <f>IF(mensualités!S99=1,1,0)</f>
        <v>0</v>
      </c>
      <c r="R100" s="128">
        <f t="shared" si="21"/>
        <v>0</v>
      </c>
      <c r="S100" s="149">
        <f t="shared" si="22"/>
        <v>0</v>
      </c>
      <c r="T100" s="192">
        <f t="shared" si="23"/>
        <v>0</v>
      </c>
      <c r="U100" s="458"/>
      <c r="V100" s="210">
        <f t="shared" si="24"/>
        <v>0</v>
      </c>
      <c r="W100" s="212">
        <f t="shared" si="25"/>
        <v>0</v>
      </c>
      <c r="X100" s="142"/>
      <c r="Y100" s="210">
        <f t="shared" si="26"/>
        <v>0</v>
      </c>
    </row>
    <row r="101" spans="1:25" ht="16.5" thickBot="1">
      <c r="A101" s="361"/>
      <c r="B101" s="22">
        <v>11</v>
      </c>
      <c r="C101" s="13" t="str">
        <f>mensualités!B100</f>
        <v>L 2 TR</v>
      </c>
      <c r="D101" s="90">
        <f>mensualités!D100</f>
        <v>0</v>
      </c>
      <c r="E101" s="365">
        <f>mensualités!E100</f>
        <v>0</v>
      </c>
      <c r="F101" s="365"/>
      <c r="G101" s="365"/>
      <c r="H101" s="365"/>
      <c r="I101" s="365"/>
      <c r="J101" s="366"/>
      <c r="K101" s="65">
        <f>mensualités!O100</f>
        <v>0</v>
      </c>
      <c r="L101" s="138">
        <f>mensualités!N100</f>
        <v>60000</v>
      </c>
      <c r="M101" s="439"/>
      <c r="N101" s="104">
        <f>mensualités!S100+mensualités!V100+mensualités!Y100+mensualités!AB100+mensualités!AE100+mensualités!AH100+mensualités!AK100+mensualités!AN100+mensualités!AQ100+mensualités!AT100</f>
        <v>0</v>
      </c>
      <c r="O101" s="127">
        <f>mensualités!Q100</f>
        <v>0</v>
      </c>
      <c r="P101" s="192">
        <f t="shared" si="20"/>
        <v>0</v>
      </c>
      <c r="Q101" s="202">
        <f>IF(mensualités!S100=1,1,0)</f>
        <v>0</v>
      </c>
      <c r="R101" s="128">
        <f t="shared" si="21"/>
        <v>0</v>
      </c>
      <c r="S101" s="149">
        <f t="shared" si="22"/>
        <v>0</v>
      </c>
      <c r="T101" s="192">
        <f t="shared" si="23"/>
        <v>0</v>
      </c>
      <c r="U101" s="458"/>
      <c r="V101" s="210">
        <f t="shared" si="24"/>
        <v>0</v>
      </c>
      <c r="W101" s="212">
        <f t="shared" si="25"/>
        <v>0</v>
      </c>
      <c r="X101" s="142"/>
      <c r="Y101" s="210">
        <f t="shared" si="26"/>
        <v>0</v>
      </c>
    </row>
    <row r="102" spans="1:25" ht="16.5" thickBot="1">
      <c r="A102" s="361"/>
      <c r="B102" s="22">
        <v>12</v>
      </c>
      <c r="C102" s="13" t="str">
        <f>mensualités!B101</f>
        <v>L 2 TR</v>
      </c>
      <c r="D102" s="90">
        <f>mensualités!D101</f>
        <v>0</v>
      </c>
      <c r="E102" s="365">
        <f>mensualités!E101</f>
        <v>0</v>
      </c>
      <c r="F102" s="365"/>
      <c r="G102" s="365"/>
      <c r="H102" s="365"/>
      <c r="I102" s="365"/>
      <c r="J102" s="366"/>
      <c r="K102" s="65">
        <f>mensualités!O101</f>
        <v>0</v>
      </c>
      <c r="L102" s="138">
        <f>mensualités!N101</f>
        <v>60000</v>
      </c>
      <c r="M102" s="439"/>
      <c r="N102" s="104">
        <f>mensualités!S101+mensualités!V101+mensualités!Y101+mensualités!AB101+mensualités!AE101+mensualités!AH101+mensualités!AK101+mensualités!AN101+mensualités!AQ101+mensualités!AT101</f>
        <v>0</v>
      </c>
      <c r="O102" s="127">
        <f>mensualités!Q101</f>
        <v>0</v>
      </c>
      <c r="P102" s="192">
        <f t="shared" si="20"/>
        <v>0</v>
      </c>
      <c r="Q102" s="202">
        <f>IF(mensualités!S101=1,1,0)</f>
        <v>0</v>
      </c>
      <c r="R102" s="128">
        <f t="shared" si="21"/>
        <v>0</v>
      </c>
      <c r="S102" s="149">
        <f t="shared" si="22"/>
        <v>0</v>
      </c>
      <c r="T102" s="192">
        <f t="shared" si="23"/>
        <v>0</v>
      </c>
      <c r="U102" s="458"/>
      <c r="V102" s="210">
        <f t="shared" si="24"/>
        <v>0</v>
      </c>
      <c r="W102" s="212">
        <f t="shared" si="25"/>
        <v>0</v>
      </c>
      <c r="X102" s="142"/>
      <c r="Y102" s="210">
        <f t="shared" si="26"/>
        <v>0</v>
      </c>
    </row>
    <row r="103" spans="1:25" ht="16.5" thickBot="1">
      <c r="A103" s="361"/>
      <c r="B103" s="22">
        <v>13</v>
      </c>
      <c r="C103" s="13" t="str">
        <f>mensualités!B102</f>
        <v>L 2 TR</v>
      </c>
      <c r="D103" s="90">
        <f>mensualités!D102</f>
        <v>0</v>
      </c>
      <c r="E103" s="365">
        <f>mensualités!E102</f>
        <v>0</v>
      </c>
      <c r="F103" s="365"/>
      <c r="G103" s="365"/>
      <c r="H103" s="365"/>
      <c r="I103" s="365"/>
      <c r="J103" s="366"/>
      <c r="K103" s="65">
        <f>mensualités!O102</f>
        <v>0</v>
      </c>
      <c r="L103" s="138">
        <f>mensualités!N102</f>
        <v>60000</v>
      </c>
      <c r="M103" s="439"/>
      <c r="N103" s="104">
        <f>mensualités!S102+mensualités!V102+mensualités!Y102+mensualités!AB102+mensualités!AE102+mensualités!AH102+mensualités!AK102+mensualités!AN102+mensualités!AQ102+mensualités!AT102</f>
        <v>0</v>
      </c>
      <c r="O103" s="127">
        <f>mensualités!Q102</f>
        <v>0</v>
      </c>
      <c r="P103" s="192">
        <f t="shared" si="20"/>
        <v>0</v>
      </c>
      <c r="Q103" s="202">
        <f>IF(mensualités!S102=1,1,0)</f>
        <v>0</v>
      </c>
      <c r="R103" s="128">
        <f t="shared" si="21"/>
        <v>0</v>
      </c>
      <c r="S103" s="149">
        <f t="shared" si="22"/>
        <v>0</v>
      </c>
      <c r="T103" s="192">
        <f t="shared" si="23"/>
        <v>0</v>
      </c>
      <c r="U103" s="458"/>
      <c r="V103" s="210">
        <f t="shared" si="24"/>
        <v>0</v>
      </c>
      <c r="W103" s="212">
        <f t="shared" si="25"/>
        <v>0</v>
      </c>
      <c r="X103" s="142"/>
      <c r="Y103" s="210">
        <f t="shared" si="26"/>
        <v>0</v>
      </c>
    </row>
    <row r="104" spans="1:25" ht="16.5" thickBot="1">
      <c r="A104" s="361"/>
      <c r="B104" s="22">
        <v>14</v>
      </c>
      <c r="C104" s="13" t="str">
        <f>mensualités!B103</f>
        <v>L 2 TR</v>
      </c>
      <c r="D104" s="90">
        <f>mensualités!D103</f>
        <v>0</v>
      </c>
      <c r="E104" s="365">
        <f>mensualités!E103</f>
        <v>0</v>
      </c>
      <c r="F104" s="365"/>
      <c r="G104" s="365"/>
      <c r="H104" s="365"/>
      <c r="I104" s="365"/>
      <c r="J104" s="366"/>
      <c r="K104" s="65">
        <f>mensualités!O103</f>
        <v>0</v>
      </c>
      <c r="L104" s="138">
        <f>mensualités!N103</f>
        <v>60000</v>
      </c>
      <c r="M104" s="439"/>
      <c r="N104" s="104">
        <f>mensualités!S103+mensualités!V103+mensualités!Y103+mensualités!AB103+mensualités!AE103+mensualités!AH103+mensualités!AK103+mensualités!AN103+mensualités!AQ103+mensualités!AT103</f>
        <v>0</v>
      </c>
      <c r="O104" s="127">
        <f>mensualités!Q103</f>
        <v>0</v>
      </c>
      <c r="P104" s="192">
        <f t="shared" si="20"/>
        <v>0</v>
      </c>
      <c r="Q104" s="202">
        <f>IF(mensualités!S103=1,1,0)</f>
        <v>0</v>
      </c>
      <c r="R104" s="128">
        <f t="shared" si="21"/>
        <v>0</v>
      </c>
      <c r="S104" s="149">
        <f t="shared" si="22"/>
        <v>0</v>
      </c>
      <c r="T104" s="192">
        <f t="shared" si="23"/>
        <v>0</v>
      </c>
      <c r="U104" s="458"/>
      <c r="V104" s="210">
        <f t="shared" si="24"/>
        <v>0</v>
      </c>
      <c r="W104" s="212">
        <f t="shared" si="25"/>
        <v>0</v>
      </c>
      <c r="X104" s="142"/>
      <c r="Y104" s="210">
        <f t="shared" si="26"/>
        <v>0</v>
      </c>
    </row>
    <row r="105" spans="1:25" ht="16.5" thickBot="1">
      <c r="A105" s="361"/>
      <c r="B105" s="22">
        <v>15</v>
      </c>
      <c r="C105" s="13" t="str">
        <f>mensualités!B104</f>
        <v>L 2 TR</v>
      </c>
      <c r="D105" s="90">
        <f>mensualités!D104</f>
        <v>0</v>
      </c>
      <c r="E105" s="365">
        <f>mensualités!E104</f>
        <v>0</v>
      </c>
      <c r="F105" s="365"/>
      <c r="G105" s="365"/>
      <c r="H105" s="365"/>
      <c r="I105" s="365"/>
      <c r="J105" s="366"/>
      <c r="K105" s="65">
        <f>mensualités!O104</f>
        <v>0</v>
      </c>
      <c r="L105" s="138">
        <f>mensualités!N104</f>
        <v>60000</v>
      </c>
      <c r="M105" s="439"/>
      <c r="N105" s="104">
        <f>mensualités!S104+mensualités!V104+mensualités!Y104+mensualités!AB104+mensualités!AE104+mensualités!AH104+mensualités!AK104+mensualités!AN104+mensualités!AQ104+mensualités!AT104</f>
        <v>0</v>
      </c>
      <c r="O105" s="127">
        <f>mensualités!Q104</f>
        <v>0</v>
      </c>
      <c r="P105" s="192">
        <f t="shared" si="20"/>
        <v>0</v>
      </c>
      <c r="Q105" s="202">
        <f>IF(mensualités!S104=1,1,0)</f>
        <v>0</v>
      </c>
      <c r="R105" s="128">
        <f t="shared" si="21"/>
        <v>0</v>
      </c>
      <c r="S105" s="149">
        <f t="shared" si="22"/>
        <v>0</v>
      </c>
      <c r="T105" s="192">
        <f t="shared" si="23"/>
        <v>0</v>
      </c>
      <c r="U105" s="458"/>
      <c r="V105" s="210">
        <f t="shared" si="24"/>
        <v>0</v>
      </c>
      <c r="W105" s="212">
        <f t="shared" si="25"/>
        <v>0</v>
      </c>
      <c r="X105" s="142"/>
      <c r="Y105" s="210">
        <f t="shared" si="26"/>
        <v>0</v>
      </c>
    </row>
    <row r="106" spans="1:25" ht="16.5" thickBot="1">
      <c r="A106" s="361"/>
      <c r="B106" s="22">
        <v>16</v>
      </c>
      <c r="C106" s="13" t="str">
        <f>mensualités!B105</f>
        <v>L 2 TR</v>
      </c>
      <c r="D106" s="90">
        <f>mensualités!D105</f>
        <v>0</v>
      </c>
      <c r="E106" s="365">
        <f>mensualités!E105</f>
        <v>0</v>
      </c>
      <c r="F106" s="365"/>
      <c r="G106" s="365"/>
      <c r="H106" s="365"/>
      <c r="I106" s="365"/>
      <c r="J106" s="366"/>
      <c r="K106" s="65">
        <f>mensualités!O105</f>
        <v>0</v>
      </c>
      <c r="L106" s="138">
        <f>mensualités!N105</f>
        <v>60000</v>
      </c>
      <c r="M106" s="439"/>
      <c r="N106" s="104">
        <f>mensualités!S105+mensualités!V105+mensualités!Y105+mensualités!AB105+mensualités!AE105+mensualités!AH105+mensualités!AK105+mensualités!AN105+mensualités!AQ105+mensualités!AT105</f>
        <v>0</v>
      </c>
      <c r="O106" s="127">
        <f>mensualités!Q105</f>
        <v>0</v>
      </c>
      <c r="P106" s="192">
        <f t="shared" si="20"/>
        <v>0</v>
      </c>
      <c r="Q106" s="202">
        <f>IF(mensualités!S105=1,1,0)</f>
        <v>0</v>
      </c>
      <c r="R106" s="128">
        <f t="shared" si="21"/>
        <v>0</v>
      </c>
      <c r="S106" s="149">
        <f t="shared" si="22"/>
        <v>0</v>
      </c>
      <c r="T106" s="192">
        <f t="shared" si="23"/>
        <v>0</v>
      </c>
      <c r="U106" s="458"/>
      <c r="V106" s="210">
        <f t="shared" si="24"/>
        <v>0</v>
      </c>
      <c r="W106" s="212">
        <f t="shared" si="25"/>
        <v>0</v>
      </c>
      <c r="X106" s="142"/>
      <c r="Y106" s="210">
        <f t="shared" si="26"/>
        <v>0</v>
      </c>
    </row>
    <row r="107" spans="1:25" ht="16.5" thickBot="1">
      <c r="A107" s="361"/>
      <c r="B107" s="22">
        <v>17</v>
      </c>
      <c r="C107" s="13" t="str">
        <f>mensualités!B106</f>
        <v>L 2 TR</v>
      </c>
      <c r="D107" s="90">
        <f>mensualités!D106</f>
        <v>0</v>
      </c>
      <c r="E107" s="365">
        <f>mensualités!E106</f>
        <v>0</v>
      </c>
      <c r="F107" s="365"/>
      <c r="G107" s="365"/>
      <c r="H107" s="365"/>
      <c r="I107" s="365"/>
      <c r="J107" s="366"/>
      <c r="K107" s="65">
        <f>mensualités!O106</f>
        <v>0</v>
      </c>
      <c r="L107" s="138">
        <f>mensualités!N106</f>
        <v>60000</v>
      </c>
      <c r="M107" s="439"/>
      <c r="N107" s="104">
        <f>mensualités!S106+mensualités!V106+mensualités!Y106+mensualités!AB106+mensualités!AE106+mensualités!AH106+mensualités!AK106+mensualités!AN106+mensualités!AQ106+mensualités!AT106</f>
        <v>0</v>
      </c>
      <c r="O107" s="127">
        <f>mensualités!Q106</f>
        <v>0</v>
      </c>
      <c r="P107" s="192">
        <f t="shared" si="20"/>
        <v>0</v>
      </c>
      <c r="Q107" s="202">
        <f>IF(mensualités!S106=1,1,0)</f>
        <v>0</v>
      </c>
      <c r="R107" s="128">
        <f t="shared" si="21"/>
        <v>0</v>
      </c>
      <c r="S107" s="149">
        <f t="shared" si="22"/>
        <v>0</v>
      </c>
      <c r="T107" s="192">
        <f t="shared" si="23"/>
        <v>0</v>
      </c>
      <c r="U107" s="458"/>
      <c r="V107" s="210">
        <f t="shared" si="24"/>
        <v>0</v>
      </c>
      <c r="W107" s="212">
        <f t="shared" si="25"/>
        <v>0</v>
      </c>
      <c r="X107" s="142"/>
      <c r="Y107" s="210">
        <f t="shared" si="26"/>
        <v>0</v>
      </c>
    </row>
    <row r="108" spans="1:25" ht="16.5" thickBot="1">
      <c r="A108" s="361"/>
      <c r="B108" s="22">
        <v>18</v>
      </c>
      <c r="C108" s="13" t="str">
        <f>mensualités!B107</f>
        <v>L 2 TR</v>
      </c>
      <c r="D108" s="90">
        <f>mensualités!D107</f>
        <v>0</v>
      </c>
      <c r="E108" s="365">
        <f>mensualités!E107</f>
        <v>0</v>
      </c>
      <c r="F108" s="365"/>
      <c r="G108" s="365"/>
      <c r="H108" s="365"/>
      <c r="I108" s="365"/>
      <c r="J108" s="366"/>
      <c r="K108" s="65">
        <f>mensualités!O107</f>
        <v>0</v>
      </c>
      <c r="L108" s="138">
        <f>mensualités!N107</f>
        <v>60000</v>
      </c>
      <c r="M108" s="439"/>
      <c r="N108" s="104">
        <f>mensualités!S107+mensualités!V107+mensualités!Y107+mensualités!AB107+mensualités!AE107+mensualités!AH107+mensualités!AK107+mensualités!AN107+mensualités!AQ107+mensualités!AT107</f>
        <v>0</v>
      </c>
      <c r="O108" s="127">
        <f>mensualités!Q107</f>
        <v>0</v>
      </c>
      <c r="P108" s="192">
        <f t="shared" si="20"/>
        <v>0</v>
      </c>
      <c r="Q108" s="202">
        <f>IF(mensualités!S107=1,1,0)</f>
        <v>0</v>
      </c>
      <c r="R108" s="128">
        <f t="shared" si="21"/>
        <v>0</v>
      </c>
      <c r="S108" s="149">
        <f t="shared" si="22"/>
        <v>0</v>
      </c>
      <c r="T108" s="192">
        <f t="shared" si="23"/>
        <v>0</v>
      </c>
      <c r="U108" s="458"/>
      <c r="V108" s="210">
        <f t="shared" si="24"/>
        <v>0</v>
      </c>
      <c r="W108" s="212">
        <f t="shared" si="25"/>
        <v>0</v>
      </c>
      <c r="X108" s="142"/>
      <c r="Y108" s="210">
        <f t="shared" si="26"/>
        <v>0</v>
      </c>
    </row>
    <row r="109" spans="1:25" ht="16.5" thickBot="1">
      <c r="A109" s="361"/>
      <c r="B109" s="22">
        <v>19</v>
      </c>
      <c r="C109" s="13" t="str">
        <f>mensualités!B108</f>
        <v>L 2 TR</v>
      </c>
      <c r="D109" s="90">
        <f>mensualités!D108</f>
        <v>0</v>
      </c>
      <c r="E109" s="365">
        <f>mensualités!E108</f>
        <v>0</v>
      </c>
      <c r="F109" s="365"/>
      <c r="G109" s="365"/>
      <c r="H109" s="365"/>
      <c r="I109" s="365"/>
      <c r="J109" s="366"/>
      <c r="K109" s="65">
        <f>mensualités!O108</f>
        <v>0</v>
      </c>
      <c r="L109" s="138">
        <f>mensualités!N108</f>
        <v>60000</v>
      </c>
      <c r="M109" s="439"/>
      <c r="N109" s="104">
        <f>mensualités!S108+mensualités!V108+mensualités!Y108+mensualités!AB108+mensualités!AE108+mensualités!AH108+mensualités!AK108+mensualités!AN108+mensualités!AQ108+mensualités!AT108</f>
        <v>0</v>
      </c>
      <c r="O109" s="127">
        <f>mensualités!Q108</f>
        <v>0</v>
      </c>
      <c r="P109" s="192">
        <f t="shared" si="20"/>
        <v>0</v>
      </c>
      <c r="Q109" s="202">
        <f>IF(mensualités!S108=1,1,0)</f>
        <v>0</v>
      </c>
      <c r="R109" s="128">
        <f t="shared" si="21"/>
        <v>0</v>
      </c>
      <c r="S109" s="149">
        <f t="shared" si="22"/>
        <v>0</v>
      </c>
      <c r="T109" s="192">
        <f t="shared" si="23"/>
        <v>0</v>
      </c>
      <c r="U109" s="458"/>
      <c r="V109" s="210">
        <f t="shared" si="24"/>
        <v>0</v>
      </c>
      <c r="W109" s="212">
        <f t="shared" si="25"/>
        <v>0</v>
      </c>
      <c r="X109" s="142"/>
      <c r="Y109" s="210">
        <f t="shared" si="26"/>
        <v>0</v>
      </c>
    </row>
    <row r="110" spans="1:25" ht="16.5" thickBot="1">
      <c r="A110" s="361"/>
      <c r="B110" s="22">
        <v>20</v>
      </c>
      <c r="C110" s="13" t="str">
        <f>mensualités!B109</f>
        <v>L 2 TR</v>
      </c>
      <c r="D110" s="90">
        <f>mensualités!D109</f>
        <v>0</v>
      </c>
      <c r="E110" s="365">
        <f>mensualités!E109</f>
        <v>0</v>
      </c>
      <c r="F110" s="365"/>
      <c r="G110" s="365"/>
      <c r="H110" s="365"/>
      <c r="I110" s="365"/>
      <c r="J110" s="366"/>
      <c r="K110" s="65">
        <f>mensualités!O109</f>
        <v>0</v>
      </c>
      <c r="L110" s="138">
        <f>mensualités!N109</f>
        <v>60000</v>
      </c>
      <c r="M110" s="439"/>
      <c r="N110" s="104">
        <f>mensualités!S109+mensualités!V109+mensualités!Y109+mensualités!AB109+mensualités!AE109+mensualités!AH109+mensualités!AK109+mensualités!AN109+mensualités!AQ109+mensualités!AT109</f>
        <v>0</v>
      </c>
      <c r="O110" s="127">
        <f>mensualités!Q109</f>
        <v>0</v>
      </c>
      <c r="P110" s="192">
        <f t="shared" si="20"/>
        <v>0</v>
      </c>
      <c r="Q110" s="202">
        <f>IF(mensualités!S109=1,1,0)</f>
        <v>0</v>
      </c>
      <c r="R110" s="128">
        <f t="shared" si="21"/>
        <v>0</v>
      </c>
      <c r="S110" s="149">
        <f t="shared" si="22"/>
        <v>0</v>
      </c>
      <c r="T110" s="192">
        <f t="shared" si="23"/>
        <v>0</v>
      </c>
      <c r="U110" s="458"/>
      <c r="V110" s="210">
        <f t="shared" si="24"/>
        <v>0</v>
      </c>
      <c r="W110" s="212">
        <f t="shared" si="25"/>
        <v>0</v>
      </c>
      <c r="X110" s="142"/>
      <c r="Y110" s="210">
        <f t="shared" si="26"/>
        <v>0</v>
      </c>
    </row>
    <row r="111" spans="1:25" ht="16.5" thickBot="1">
      <c r="A111" s="361"/>
      <c r="B111" s="22">
        <v>21</v>
      </c>
      <c r="C111" s="13" t="str">
        <f>mensualités!B110</f>
        <v>L 2 TR</v>
      </c>
      <c r="D111" s="90">
        <f>mensualités!D110</f>
        <v>0</v>
      </c>
      <c r="E111" s="365">
        <f>mensualités!E110</f>
        <v>0</v>
      </c>
      <c r="F111" s="365"/>
      <c r="G111" s="365"/>
      <c r="H111" s="365"/>
      <c r="I111" s="365"/>
      <c r="J111" s="366"/>
      <c r="K111" s="65">
        <f>mensualités!O110</f>
        <v>0</v>
      </c>
      <c r="L111" s="138">
        <f>mensualités!N110</f>
        <v>60000</v>
      </c>
      <c r="M111" s="439"/>
      <c r="N111" s="104">
        <f>mensualités!S110+mensualités!V110+mensualités!Y110+mensualités!AB110+mensualités!AE110+mensualités!AH110+mensualités!AK110+mensualités!AN110+mensualités!AQ110+mensualités!AT110</f>
        <v>0</v>
      </c>
      <c r="O111" s="127">
        <f>mensualités!Q110</f>
        <v>0</v>
      </c>
      <c r="P111" s="192">
        <f t="shared" si="20"/>
        <v>0</v>
      </c>
      <c r="Q111" s="202">
        <f>IF(mensualités!S110=1,1,0)</f>
        <v>0</v>
      </c>
      <c r="R111" s="128">
        <f t="shared" si="21"/>
        <v>0</v>
      </c>
      <c r="S111" s="149">
        <f t="shared" si="22"/>
        <v>0</v>
      </c>
      <c r="T111" s="192">
        <f t="shared" si="23"/>
        <v>0</v>
      </c>
      <c r="U111" s="458"/>
      <c r="V111" s="210">
        <f t="shared" si="24"/>
        <v>0</v>
      </c>
      <c r="W111" s="212">
        <f t="shared" si="25"/>
        <v>0</v>
      </c>
      <c r="X111" s="142"/>
      <c r="Y111" s="210">
        <f t="shared" si="26"/>
        <v>0</v>
      </c>
    </row>
    <row r="112" spans="1:25" ht="16.5" thickBot="1">
      <c r="A112" s="361"/>
      <c r="B112" s="22">
        <v>22</v>
      </c>
      <c r="C112" s="13" t="str">
        <f>mensualités!B111</f>
        <v>L 2 TR</v>
      </c>
      <c r="D112" s="90">
        <f>mensualités!D111</f>
        <v>0</v>
      </c>
      <c r="E112" s="365">
        <f>mensualités!E111</f>
        <v>0</v>
      </c>
      <c r="F112" s="365"/>
      <c r="G112" s="365"/>
      <c r="H112" s="365"/>
      <c r="I112" s="365"/>
      <c r="J112" s="366"/>
      <c r="K112" s="65">
        <f>mensualités!O111</f>
        <v>0</v>
      </c>
      <c r="L112" s="138">
        <f>mensualités!N111</f>
        <v>60000</v>
      </c>
      <c r="M112" s="439"/>
      <c r="N112" s="104">
        <f>mensualités!S111+mensualités!V111+mensualités!Y111+mensualités!AB111+mensualités!AE111+mensualités!AH111+mensualités!AK111+mensualités!AN111+mensualités!AQ111+mensualités!AT111</f>
        <v>0</v>
      </c>
      <c r="O112" s="127">
        <f>mensualités!Q111</f>
        <v>0</v>
      </c>
      <c r="P112" s="192">
        <f t="shared" si="20"/>
        <v>0</v>
      </c>
      <c r="Q112" s="202">
        <f>IF(mensualités!S111=1,1,0)</f>
        <v>0</v>
      </c>
      <c r="R112" s="128">
        <f t="shared" si="21"/>
        <v>0</v>
      </c>
      <c r="S112" s="149">
        <f t="shared" si="22"/>
        <v>0</v>
      </c>
      <c r="T112" s="192">
        <f t="shared" si="23"/>
        <v>0</v>
      </c>
      <c r="U112" s="458"/>
      <c r="V112" s="210">
        <f t="shared" si="24"/>
        <v>0</v>
      </c>
      <c r="W112" s="212">
        <f t="shared" si="25"/>
        <v>0</v>
      </c>
      <c r="X112" s="142"/>
      <c r="Y112" s="210">
        <f t="shared" si="26"/>
        <v>0</v>
      </c>
    </row>
    <row r="113" spans="1:25" ht="16.5" thickBot="1">
      <c r="A113" s="361"/>
      <c r="B113" s="22">
        <v>23</v>
      </c>
      <c r="C113" s="13" t="str">
        <f>mensualités!B112</f>
        <v>L 2 TR</v>
      </c>
      <c r="D113" s="90">
        <f>mensualités!D112</f>
        <v>0</v>
      </c>
      <c r="E113" s="365">
        <f>mensualités!E112</f>
        <v>0</v>
      </c>
      <c r="F113" s="365"/>
      <c r="G113" s="365"/>
      <c r="H113" s="365"/>
      <c r="I113" s="365"/>
      <c r="J113" s="366"/>
      <c r="K113" s="65">
        <f>mensualités!O112</f>
        <v>0</v>
      </c>
      <c r="L113" s="138">
        <f>mensualités!N112</f>
        <v>60000</v>
      </c>
      <c r="M113" s="439"/>
      <c r="N113" s="104">
        <f>mensualités!S112+mensualités!V112+mensualités!Y112+mensualités!AB112+mensualités!AE112+mensualités!AH112+mensualités!AK112+mensualités!AN112+mensualités!AQ112+mensualités!AT112</f>
        <v>0</v>
      </c>
      <c r="O113" s="127">
        <f>mensualités!Q112</f>
        <v>0</v>
      </c>
      <c r="P113" s="192">
        <f t="shared" si="20"/>
        <v>0</v>
      </c>
      <c r="Q113" s="202">
        <f>IF(mensualités!S112=1,1,0)</f>
        <v>0</v>
      </c>
      <c r="R113" s="128">
        <f t="shared" si="21"/>
        <v>0</v>
      </c>
      <c r="S113" s="149">
        <f t="shared" si="22"/>
        <v>0</v>
      </c>
      <c r="T113" s="192">
        <f t="shared" si="23"/>
        <v>0</v>
      </c>
      <c r="U113" s="458"/>
      <c r="V113" s="210">
        <f t="shared" si="24"/>
        <v>0</v>
      </c>
      <c r="W113" s="212">
        <f t="shared" si="25"/>
        <v>0</v>
      </c>
      <c r="X113" s="142"/>
      <c r="Y113" s="210">
        <f t="shared" si="26"/>
        <v>0</v>
      </c>
    </row>
    <row r="114" spans="1:25" ht="16.5" thickBot="1">
      <c r="A114" s="361"/>
      <c r="B114" s="22">
        <v>24</v>
      </c>
      <c r="C114" s="13" t="str">
        <f>mensualités!B113</f>
        <v>L 2 TR</v>
      </c>
      <c r="D114" s="90">
        <f>mensualités!D113</f>
        <v>0</v>
      </c>
      <c r="E114" s="365">
        <f>mensualités!E113</f>
        <v>0</v>
      </c>
      <c r="F114" s="365"/>
      <c r="G114" s="365"/>
      <c r="H114" s="365"/>
      <c r="I114" s="365"/>
      <c r="J114" s="366"/>
      <c r="K114" s="65">
        <f>mensualités!O113</f>
        <v>0</v>
      </c>
      <c r="L114" s="138">
        <f>mensualités!N113</f>
        <v>60000</v>
      </c>
      <c r="M114" s="439"/>
      <c r="N114" s="104">
        <f>mensualités!S113+mensualités!V113+mensualités!Y113+mensualités!AB113+mensualités!AE113+mensualités!AH113+mensualités!AK113+mensualités!AN113+mensualités!AQ113+mensualités!AT113</f>
        <v>0</v>
      </c>
      <c r="O114" s="127">
        <f>mensualités!Q113</f>
        <v>0</v>
      </c>
      <c r="P114" s="192">
        <f t="shared" si="20"/>
        <v>0</v>
      </c>
      <c r="Q114" s="202">
        <f>IF(mensualités!S113=1,1,0)</f>
        <v>0</v>
      </c>
      <c r="R114" s="128">
        <f t="shared" si="21"/>
        <v>0</v>
      </c>
      <c r="S114" s="149">
        <f t="shared" si="22"/>
        <v>0</v>
      </c>
      <c r="T114" s="192">
        <f t="shared" si="23"/>
        <v>0</v>
      </c>
      <c r="U114" s="458"/>
      <c r="V114" s="210">
        <f t="shared" si="24"/>
        <v>0</v>
      </c>
      <c r="W114" s="212">
        <f t="shared" si="25"/>
        <v>0</v>
      </c>
      <c r="X114" s="142"/>
      <c r="Y114" s="210">
        <f t="shared" si="26"/>
        <v>0</v>
      </c>
    </row>
    <row r="115" spans="1:25" ht="16.5" thickBot="1">
      <c r="A115" s="361"/>
      <c r="B115" s="22">
        <v>25</v>
      </c>
      <c r="C115" s="13" t="str">
        <f>mensualités!B114</f>
        <v>L 2 TR</v>
      </c>
      <c r="D115" s="90">
        <f>mensualités!D114</f>
        <v>0</v>
      </c>
      <c r="E115" s="365">
        <f>mensualités!E114</f>
        <v>0</v>
      </c>
      <c r="F115" s="365"/>
      <c r="G115" s="365"/>
      <c r="H115" s="365"/>
      <c r="I115" s="365"/>
      <c r="J115" s="366"/>
      <c r="K115" s="65">
        <f>mensualités!O114</f>
        <v>0</v>
      </c>
      <c r="L115" s="138">
        <f>mensualités!N114</f>
        <v>60000</v>
      </c>
      <c r="M115" s="439"/>
      <c r="N115" s="104">
        <f>mensualités!S114+mensualités!V114+mensualités!Y114+mensualités!AB114+mensualités!AE114+mensualités!AH114+mensualités!AK114+mensualités!AN114+mensualités!AQ114+mensualités!AT114</f>
        <v>0</v>
      </c>
      <c r="O115" s="127">
        <f>mensualités!Q114</f>
        <v>0</v>
      </c>
      <c r="P115" s="192">
        <f t="shared" si="20"/>
        <v>0</v>
      </c>
      <c r="Q115" s="202">
        <f>IF(mensualités!S114=1,1,0)</f>
        <v>0</v>
      </c>
      <c r="R115" s="128">
        <f t="shared" si="21"/>
        <v>0</v>
      </c>
      <c r="S115" s="149">
        <f t="shared" si="22"/>
        <v>0</v>
      </c>
      <c r="T115" s="192">
        <f t="shared" si="23"/>
        <v>0</v>
      </c>
      <c r="U115" s="458"/>
      <c r="V115" s="210">
        <f t="shared" si="24"/>
        <v>0</v>
      </c>
      <c r="W115" s="212">
        <f t="shared" si="25"/>
        <v>0</v>
      </c>
      <c r="X115" s="142"/>
      <c r="Y115" s="210">
        <f t="shared" si="26"/>
        <v>0</v>
      </c>
    </row>
    <row r="116" spans="1:25" ht="16.5" thickBot="1">
      <c r="A116" s="361"/>
      <c r="B116" s="22">
        <v>26</v>
      </c>
      <c r="C116" s="13" t="str">
        <f>mensualités!B115</f>
        <v>L 2 TR</v>
      </c>
      <c r="D116" s="90">
        <f>mensualités!D115</f>
        <v>0</v>
      </c>
      <c r="E116" s="365">
        <f>mensualités!E115</f>
        <v>0</v>
      </c>
      <c r="F116" s="365"/>
      <c r="G116" s="365"/>
      <c r="H116" s="365"/>
      <c r="I116" s="365"/>
      <c r="J116" s="366"/>
      <c r="K116" s="65">
        <f>mensualités!O115</f>
        <v>0</v>
      </c>
      <c r="L116" s="138">
        <f>mensualités!N115</f>
        <v>60000</v>
      </c>
      <c r="M116" s="439"/>
      <c r="N116" s="104">
        <f>mensualités!S115+mensualités!V115+mensualités!Y115+mensualités!AB115+mensualités!AE115+mensualités!AH115+mensualités!AK115+mensualités!AN115+mensualités!AQ115+mensualités!AT115</f>
        <v>0</v>
      </c>
      <c r="O116" s="127">
        <f>mensualités!Q115</f>
        <v>0</v>
      </c>
      <c r="P116" s="192">
        <f t="shared" si="20"/>
        <v>0</v>
      </c>
      <c r="Q116" s="202">
        <f>IF(mensualités!S115=1,1,0)</f>
        <v>0</v>
      </c>
      <c r="R116" s="128">
        <f t="shared" si="21"/>
        <v>0</v>
      </c>
      <c r="S116" s="149">
        <f t="shared" si="22"/>
        <v>0</v>
      </c>
      <c r="T116" s="192">
        <f t="shared" si="23"/>
        <v>0</v>
      </c>
      <c r="U116" s="458"/>
      <c r="V116" s="210">
        <f t="shared" si="24"/>
        <v>0</v>
      </c>
      <c r="W116" s="212">
        <f t="shared" si="25"/>
        <v>0</v>
      </c>
      <c r="X116" s="142"/>
      <c r="Y116" s="210">
        <f t="shared" si="26"/>
        <v>0</v>
      </c>
    </row>
    <row r="117" spans="1:25" ht="16.5" thickBot="1">
      <c r="A117" s="361"/>
      <c r="B117" s="22">
        <v>27</v>
      </c>
      <c r="C117" s="13" t="str">
        <f>mensualités!B116</f>
        <v>L 2 TR</v>
      </c>
      <c r="D117" s="90">
        <f>mensualités!D116</f>
        <v>0</v>
      </c>
      <c r="E117" s="365">
        <f>mensualités!E116</f>
        <v>0</v>
      </c>
      <c r="F117" s="365"/>
      <c r="G117" s="365"/>
      <c r="H117" s="365"/>
      <c r="I117" s="365"/>
      <c r="J117" s="366"/>
      <c r="K117" s="65">
        <f>mensualités!O116</f>
        <v>0</v>
      </c>
      <c r="L117" s="138">
        <f>mensualités!N116</f>
        <v>60000</v>
      </c>
      <c r="M117" s="439"/>
      <c r="N117" s="104">
        <f>mensualités!S116+mensualités!V116+mensualités!Y116+mensualités!AB116+mensualités!AE116+mensualités!AH116+mensualités!AK116+mensualités!AN116+mensualités!AQ116+mensualités!AT116</f>
        <v>0</v>
      </c>
      <c r="O117" s="127">
        <f>mensualités!Q116</f>
        <v>0</v>
      </c>
      <c r="P117" s="192">
        <f t="shared" si="20"/>
        <v>0</v>
      </c>
      <c r="Q117" s="202">
        <f>IF(mensualités!S116=1,1,0)</f>
        <v>0</v>
      </c>
      <c r="R117" s="128">
        <f t="shared" si="21"/>
        <v>0</v>
      </c>
      <c r="S117" s="149">
        <f t="shared" si="22"/>
        <v>0</v>
      </c>
      <c r="T117" s="192">
        <f t="shared" si="23"/>
        <v>0</v>
      </c>
      <c r="U117" s="458"/>
      <c r="V117" s="210">
        <f t="shared" si="24"/>
        <v>0</v>
      </c>
      <c r="W117" s="212">
        <f t="shared" si="25"/>
        <v>0</v>
      </c>
      <c r="X117" s="142"/>
      <c r="Y117" s="210">
        <f t="shared" si="26"/>
        <v>0</v>
      </c>
    </row>
    <row r="118" spans="1:25" ht="16.5" thickBot="1">
      <c r="A118" s="361"/>
      <c r="B118" s="22">
        <v>28</v>
      </c>
      <c r="C118" s="13" t="str">
        <f>mensualités!B117</f>
        <v>L 2 TR</v>
      </c>
      <c r="D118" s="90">
        <f>mensualités!D117</f>
        <v>0</v>
      </c>
      <c r="E118" s="365">
        <f>mensualités!E117</f>
        <v>0</v>
      </c>
      <c r="F118" s="365"/>
      <c r="G118" s="365"/>
      <c r="H118" s="365"/>
      <c r="I118" s="365"/>
      <c r="J118" s="366"/>
      <c r="K118" s="65">
        <f>mensualités!O117</f>
        <v>0</v>
      </c>
      <c r="L118" s="138">
        <f>mensualités!N117</f>
        <v>60000</v>
      </c>
      <c r="M118" s="439"/>
      <c r="N118" s="104">
        <f>mensualités!S117+mensualités!V117+mensualités!Y117+mensualités!AB117+mensualités!AE117+mensualités!AH117+mensualités!AK117+mensualités!AN117+mensualités!AQ117+mensualités!AT117</f>
        <v>0</v>
      </c>
      <c r="O118" s="127">
        <f>mensualités!Q117</f>
        <v>0</v>
      </c>
      <c r="P118" s="192">
        <f t="shared" si="20"/>
        <v>0</v>
      </c>
      <c r="Q118" s="202">
        <f>IF(mensualités!S117=1,1,0)</f>
        <v>0</v>
      </c>
      <c r="R118" s="128">
        <f t="shared" si="21"/>
        <v>0</v>
      </c>
      <c r="S118" s="149">
        <f t="shared" si="22"/>
        <v>0</v>
      </c>
      <c r="T118" s="192">
        <f t="shared" si="23"/>
        <v>0</v>
      </c>
      <c r="U118" s="458"/>
      <c r="V118" s="210">
        <f t="shared" si="24"/>
        <v>0</v>
      </c>
      <c r="W118" s="212">
        <f t="shared" si="25"/>
        <v>0</v>
      </c>
      <c r="X118" s="142"/>
      <c r="Y118" s="210">
        <f t="shared" si="26"/>
        <v>0</v>
      </c>
    </row>
    <row r="119" spans="1:25" ht="16.5" thickBot="1">
      <c r="A119" s="361"/>
      <c r="B119" s="22">
        <v>29</v>
      </c>
      <c r="C119" s="13" t="str">
        <f>mensualités!B118</f>
        <v>L 2 TR</v>
      </c>
      <c r="D119" s="90">
        <f>mensualités!D118</f>
        <v>0</v>
      </c>
      <c r="E119" s="365">
        <f>mensualités!E118</f>
        <v>0</v>
      </c>
      <c r="F119" s="365"/>
      <c r="G119" s="365"/>
      <c r="H119" s="365"/>
      <c r="I119" s="365"/>
      <c r="J119" s="366"/>
      <c r="K119" s="65">
        <f>mensualités!O118</f>
        <v>0</v>
      </c>
      <c r="L119" s="138">
        <f>mensualités!N118</f>
        <v>60000</v>
      </c>
      <c r="M119" s="439"/>
      <c r="N119" s="104">
        <f>mensualités!S118+mensualités!V118+mensualités!Y118+mensualités!AB118+mensualités!AE118+mensualités!AH118+mensualités!AK118+mensualités!AN118+mensualités!AQ118+mensualités!AT118</f>
        <v>0</v>
      </c>
      <c r="O119" s="127">
        <f>mensualités!Q118</f>
        <v>0</v>
      </c>
      <c r="P119" s="192">
        <f t="shared" si="20"/>
        <v>0</v>
      </c>
      <c r="Q119" s="202">
        <f>IF(mensualités!S118=1,1,0)</f>
        <v>0</v>
      </c>
      <c r="R119" s="128">
        <f t="shared" si="21"/>
        <v>0</v>
      </c>
      <c r="S119" s="149">
        <f t="shared" si="22"/>
        <v>0</v>
      </c>
      <c r="T119" s="192">
        <f t="shared" si="23"/>
        <v>0</v>
      </c>
      <c r="U119" s="458"/>
      <c r="V119" s="210">
        <f t="shared" si="24"/>
        <v>0</v>
      </c>
      <c r="W119" s="212">
        <f t="shared" si="25"/>
        <v>0</v>
      </c>
      <c r="X119" s="142"/>
      <c r="Y119" s="210">
        <f t="shared" si="26"/>
        <v>0</v>
      </c>
    </row>
    <row r="120" spans="1:25" ht="16.5" thickBot="1">
      <c r="A120" s="361"/>
      <c r="B120" s="22">
        <v>30</v>
      </c>
      <c r="C120" s="13" t="str">
        <f>mensualités!B119</f>
        <v>L 2 TR</v>
      </c>
      <c r="D120" s="90">
        <f>mensualités!D119</f>
        <v>0</v>
      </c>
      <c r="E120" s="365">
        <f>mensualités!E119</f>
        <v>0</v>
      </c>
      <c r="F120" s="365"/>
      <c r="G120" s="365"/>
      <c r="H120" s="365"/>
      <c r="I120" s="365"/>
      <c r="J120" s="366"/>
      <c r="K120" s="65">
        <f>mensualités!O119</f>
        <v>0</v>
      </c>
      <c r="L120" s="138">
        <f>mensualités!N119</f>
        <v>60000</v>
      </c>
      <c r="M120" s="439"/>
      <c r="N120" s="104">
        <f>mensualités!S119+mensualités!V119+mensualités!Y119+mensualités!AB119+mensualités!AE119+mensualités!AH119+mensualités!AK119+mensualités!AN119+mensualités!AQ119+mensualités!AT119</f>
        <v>0</v>
      </c>
      <c r="O120" s="127">
        <f>mensualités!Q119</f>
        <v>0</v>
      </c>
      <c r="P120" s="192">
        <f t="shared" si="20"/>
        <v>0</v>
      </c>
      <c r="Q120" s="202">
        <f>IF(mensualités!S119=1,1,0)</f>
        <v>0</v>
      </c>
      <c r="R120" s="128">
        <f t="shared" si="21"/>
        <v>0</v>
      </c>
      <c r="S120" s="149">
        <f t="shared" si="22"/>
        <v>0</v>
      </c>
      <c r="T120" s="192">
        <f t="shared" si="23"/>
        <v>0</v>
      </c>
      <c r="U120" s="458"/>
      <c r="V120" s="210">
        <f t="shared" si="24"/>
        <v>0</v>
      </c>
      <c r="W120" s="212">
        <f t="shared" si="25"/>
        <v>0</v>
      </c>
      <c r="X120" s="142"/>
      <c r="Y120" s="210">
        <f t="shared" si="26"/>
        <v>0</v>
      </c>
    </row>
    <row r="121" spans="1:25" ht="16.5" thickBot="1">
      <c r="A121" s="361"/>
      <c r="B121" s="22">
        <v>31</v>
      </c>
      <c r="C121" s="13" t="str">
        <f>mensualités!B120</f>
        <v>L 2 TR</v>
      </c>
      <c r="D121" s="90">
        <f>mensualités!D120</f>
        <v>0</v>
      </c>
      <c r="E121" s="365">
        <f>mensualités!E120</f>
        <v>0</v>
      </c>
      <c r="F121" s="365"/>
      <c r="G121" s="365"/>
      <c r="H121" s="365"/>
      <c r="I121" s="365"/>
      <c r="J121" s="366"/>
      <c r="K121" s="65">
        <f>mensualités!O120</f>
        <v>0</v>
      </c>
      <c r="L121" s="138">
        <f>mensualités!N120</f>
        <v>60000</v>
      </c>
      <c r="M121" s="439"/>
      <c r="N121" s="104">
        <f>mensualités!S120+mensualités!V120+mensualités!Y120+mensualités!AB120+mensualités!AE120+mensualités!AH120+mensualités!AK120+mensualités!AN120+mensualités!AQ120+mensualités!AT120</f>
        <v>0</v>
      </c>
      <c r="O121" s="127">
        <f>mensualités!Q120</f>
        <v>0</v>
      </c>
      <c r="P121" s="192">
        <f t="shared" si="20"/>
        <v>0</v>
      </c>
      <c r="Q121" s="202">
        <f>IF(mensualités!S120=1,1,0)</f>
        <v>0</v>
      </c>
      <c r="R121" s="128">
        <f t="shared" si="21"/>
        <v>0</v>
      </c>
      <c r="S121" s="149">
        <f t="shared" si="22"/>
        <v>0</v>
      </c>
      <c r="T121" s="192">
        <f t="shared" si="23"/>
        <v>0</v>
      </c>
      <c r="U121" s="458"/>
      <c r="V121" s="210">
        <f t="shared" si="24"/>
        <v>0</v>
      </c>
      <c r="W121" s="212">
        <f t="shared" si="25"/>
        <v>0</v>
      </c>
      <c r="X121" s="142"/>
      <c r="Y121" s="210">
        <f t="shared" si="26"/>
        <v>0</v>
      </c>
    </row>
    <row r="122" spans="1:25" ht="16.5" thickBot="1">
      <c r="A122" s="361"/>
      <c r="B122" s="22">
        <v>32</v>
      </c>
      <c r="C122" s="13" t="str">
        <f>mensualités!B121</f>
        <v>L 2 TR</v>
      </c>
      <c r="D122" s="90">
        <f>mensualités!D121</f>
        <v>0</v>
      </c>
      <c r="E122" s="365">
        <f>mensualités!E121</f>
        <v>0</v>
      </c>
      <c r="F122" s="365"/>
      <c r="G122" s="365"/>
      <c r="H122" s="365"/>
      <c r="I122" s="365"/>
      <c r="J122" s="366"/>
      <c r="K122" s="65">
        <f>mensualités!O121</f>
        <v>0</v>
      </c>
      <c r="L122" s="138">
        <f>mensualités!N121</f>
        <v>60000</v>
      </c>
      <c r="M122" s="439"/>
      <c r="N122" s="104">
        <f>mensualités!S121+mensualités!V121+mensualités!Y121+mensualités!AB121+mensualités!AE121+mensualités!AH121+mensualités!AK121+mensualités!AN121+mensualités!AQ121+mensualités!AT121</f>
        <v>0</v>
      </c>
      <c r="O122" s="127">
        <f>mensualités!Q121</f>
        <v>0</v>
      </c>
      <c r="P122" s="192">
        <f t="shared" si="20"/>
        <v>0</v>
      </c>
      <c r="Q122" s="202">
        <f>IF(mensualités!S121=1,1,0)</f>
        <v>0</v>
      </c>
      <c r="R122" s="128">
        <f t="shared" si="21"/>
        <v>0</v>
      </c>
      <c r="S122" s="149">
        <f t="shared" si="22"/>
        <v>0</v>
      </c>
      <c r="T122" s="192">
        <f t="shared" si="23"/>
        <v>0</v>
      </c>
      <c r="U122" s="458"/>
      <c r="V122" s="210">
        <f t="shared" si="24"/>
        <v>0</v>
      </c>
      <c r="W122" s="212">
        <f t="shared" si="25"/>
        <v>0</v>
      </c>
      <c r="X122" s="142"/>
      <c r="Y122" s="210">
        <f t="shared" si="26"/>
        <v>0</v>
      </c>
    </row>
    <row r="123" spans="1:25" ht="16.5" thickBot="1">
      <c r="A123" s="361"/>
      <c r="B123" s="22">
        <v>33</v>
      </c>
      <c r="C123" s="13" t="str">
        <f>mensualités!B122</f>
        <v>L 2 TR</v>
      </c>
      <c r="D123" s="90">
        <f>mensualités!D122</f>
        <v>0</v>
      </c>
      <c r="E123" s="365">
        <f>mensualités!E122</f>
        <v>0</v>
      </c>
      <c r="F123" s="365"/>
      <c r="G123" s="365"/>
      <c r="H123" s="365"/>
      <c r="I123" s="365"/>
      <c r="J123" s="366"/>
      <c r="K123" s="65">
        <f>mensualités!O122</f>
        <v>0</v>
      </c>
      <c r="L123" s="138">
        <f>mensualités!N122</f>
        <v>60000</v>
      </c>
      <c r="M123" s="439"/>
      <c r="N123" s="104">
        <f>mensualités!S122+mensualités!V122+mensualités!Y122+mensualités!AB122+mensualités!AE122+mensualités!AH122+mensualités!AK122+mensualités!AN122+mensualités!AQ122+mensualités!AT122</f>
        <v>0</v>
      </c>
      <c r="O123" s="127">
        <f>mensualités!Q122</f>
        <v>0</v>
      </c>
      <c r="P123" s="192">
        <f t="shared" si="20"/>
        <v>0</v>
      </c>
      <c r="Q123" s="202">
        <f>IF(mensualités!S122=1,1,0)</f>
        <v>0</v>
      </c>
      <c r="R123" s="128">
        <f t="shared" si="21"/>
        <v>0</v>
      </c>
      <c r="S123" s="149">
        <f t="shared" si="22"/>
        <v>0</v>
      </c>
      <c r="T123" s="192">
        <f t="shared" si="23"/>
        <v>0</v>
      </c>
      <c r="U123" s="458"/>
      <c r="V123" s="210">
        <f t="shared" si="24"/>
        <v>0</v>
      </c>
      <c r="W123" s="212">
        <f t="shared" si="25"/>
        <v>0</v>
      </c>
      <c r="X123" s="142"/>
      <c r="Y123" s="210">
        <f t="shared" si="26"/>
        <v>0</v>
      </c>
    </row>
    <row r="124" spans="1:25" ht="16.5" thickBot="1">
      <c r="A124" s="361"/>
      <c r="B124" s="22">
        <v>34</v>
      </c>
      <c r="C124" s="13" t="str">
        <f>mensualités!B123</f>
        <v>L 2 TR</v>
      </c>
      <c r="D124" s="90">
        <f>mensualités!D123</f>
        <v>0</v>
      </c>
      <c r="E124" s="365">
        <f>mensualités!E123</f>
        <v>0</v>
      </c>
      <c r="F124" s="365"/>
      <c r="G124" s="365"/>
      <c r="H124" s="365"/>
      <c r="I124" s="365"/>
      <c r="J124" s="366"/>
      <c r="K124" s="65">
        <f>mensualités!O123</f>
        <v>0</v>
      </c>
      <c r="L124" s="138">
        <f>mensualités!N123</f>
        <v>60000</v>
      </c>
      <c r="M124" s="439"/>
      <c r="N124" s="104">
        <f>mensualités!S123+mensualités!V123+mensualités!Y123+mensualités!AB123+mensualités!AE123+mensualités!AH123+mensualités!AK123+mensualités!AN123+mensualités!AQ123+mensualités!AT123</f>
        <v>0</v>
      </c>
      <c r="O124" s="127">
        <f>mensualités!Q123</f>
        <v>0</v>
      </c>
      <c r="P124" s="192">
        <f t="shared" si="20"/>
        <v>0</v>
      </c>
      <c r="Q124" s="202">
        <f>IF(mensualités!S123=1,1,0)</f>
        <v>0</v>
      </c>
      <c r="R124" s="128">
        <f t="shared" si="21"/>
        <v>0</v>
      </c>
      <c r="S124" s="149">
        <f t="shared" si="22"/>
        <v>0</v>
      </c>
      <c r="T124" s="192">
        <f t="shared" si="23"/>
        <v>0</v>
      </c>
      <c r="U124" s="458"/>
      <c r="V124" s="210">
        <f t="shared" si="24"/>
        <v>0</v>
      </c>
      <c r="W124" s="212">
        <f t="shared" si="25"/>
        <v>0</v>
      </c>
      <c r="X124" s="142"/>
      <c r="Y124" s="210">
        <f t="shared" si="26"/>
        <v>0</v>
      </c>
    </row>
    <row r="125" spans="1:25" ht="16.5" thickBot="1">
      <c r="A125" s="361"/>
      <c r="B125" s="22">
        <v>35</v>
      </c>
      <c r="C125" s="13" t="str">
        <f>mensualités!B124</f>
        <v>L 2 TR</v>
      </c>
      <c r="D125" s="90">
        <f>mensualités!D124</f>
        <v>0</v>
      </c>
      <c r="E125" s="365">
        <f>mensualités!E124</f>
        <v>0</v>
      </c>
      <c r="F125" s="365"/>
      <c r="G125" s="365"/>
      <c r="H125" s="365"/>
      <c r="I125" s="365"/>
      <c r="J125" s="366"/>
      <c r="K125" s="65">
        <f>mensualités!O124</f>
        <v>0</v>
      </c>
      <c r="L125" s="138">
        <f>mensualités!N124</f>
        <v>60000</v>
      </c>
      <c r="M125" s="439"/>
      <c r="N125" s="104">
        <f>mensualités!S124+mensualités!V124+mensualités!Y124+mensualités!AB124+mensualités!AE124+mensualités!AH124+mensualités!AK124+mensualités!AN124+mensualités!AQ124+mensualités!AT124</f>
        <v>0</v>
      </c>
      <c r="O125" s="127">
        <f>mensualités!Q124</f>
        <v>0</v>
      </c>
      <c r="P125" s="192">
        <f t="shared" si="20"/>
        <v>0</v>
      </c>
      <c r="Q125" s="202">
        <f>IF(mensualités!S124=1,1,0)</f>
        <v>0</v>
      </c>
      <c r="R125" s="128">
        <f t="shared" si="21"/>
        <v>0</v>
      </c>
      <c r="S125" s="149">
        <f t="shared" si="22"/>
        <v>0</v>
      </c>
      <c r="T125" s="192">
        <f t="shared" si="23"/>
        <v>0</v>
      </c>
      <c r="U125" s="458"/>
      <c r="V125" s="210">
        <f t="shared" si="24"/>
        <v>0</v>
      </c>
      <c r="W125" s="212">
        <f t="shared" si="25"/>
        <v>0</v>
      </c>
      <c r="X125" s="142"/>
      <c r="Y125" s="210">
        <f t="shared" si="26"/>
        <v>0</v>
      </c>
    </row>
    <row r="126" spans="1:25" ht="16.5" thickBot="1">
      <c r="A126" s="361"/>
      <c r="B126" s="22">
        <v>36</v>
      </c>
      <c r="C126" s="13" t="str">
        <f>mensualités!B125</f>
        <v>L 2 TR</v>
      </c>
      <c r="D126" s="90">
        <f>mensualités!D125</f>
        <v>0</v>
      </c>
      <c r="E126" s="365">
        <f>mensualités!E125</f>
        <v>0</v>
      </c>
      <c r="F126" s="365"/>
      <c r="G126" s="365"/>
      <c r="H126" s="365"/>
      <c r="I126" s="365"/>
      <c r="J126" s="366"/>
      <c r="K126" s="65">
        <f>mensualités!O125</f>
        <v>0</v>
      </c>
      <c r="L126" s="138">
        <f>mensualités!N125</f>
        <v>60000</v>
      </c>
      <c r="M126" s="439"/>
      <c r="N126" s="104">
        <f>mensualités!S125+mensualités!V125+mensualités!Y125+mensualités!AB125+mensualités!AE125+mensualités!AH125+mensualités!AK125+mensualités!AN125+mensualités!AQ125+mensualités!AT125</f>
        <v>0</v>
      </c>
      <c r="O126" s="127">
        <f>mensualités!Q125</f>
        <v>0</v>
      </c>
      <c r="P126" s="192">
        <f t="shared" si="20"/>
        <v>0</v>
      </c>
      <c r="Q126" s="202">
        <f>IF(mensualités!S125=1,1,0)</f>
        <v>0</v>
      </c>
      <c r="R126" s="128">
        <f t="shared" si="21"/>
        <v>0</v>
      </c>
      <c r="S126" s="149">
        <f t="shared" si="22"/>
        <v>0</v>
      </c>
      <c r="T126" s="192">
        <f t="shared" si="23"/>
        <v>0</v>
      </c>
      <c r="U126" s="458"/>
      <c r="V126" s="210">
        <f t="shared" si="24"/>
        <v>0</v>
      </c>
      <c r="W126" s="212">
        <f t="shared" si="25"/>
        <v>0</v>
      </c>
      <c r="X126" s="142"/>
      <c r="Y126" s="210">
        <f t="shared" si="26"/>
        <v>0</v>
      </c>
    </row>
    <row r="127" spans="1:25" ht="16.5" thickBot="1">
      <c r="A127" s="361"/>
      <c r="B127" s="22">
        <v>37</v>
      </c>
      <c r="C127" s="13" t="str">
        <f>mensualités!B126</f>
        <v>L 2 TR</v>
      </c>
      <c r="D127" s="90">
        <f>mensualités!D126</f>
        <v>0</v>
      </c>
      <c r="E127" s="365">
        <f>mensualités!E126</f>
        <v>0</v>
      </c>
      <c r="F127" s="365"/>
      <c r="G127" s="365"/>
      <c r="H127" s="365"/>
      <c r="I127" s="365"/>
      <c r="J127" s="366"/>
      <c r="K127" s="65">
        <f>mensualités!O126</f>
        <v>0</v>
      </c>
      <c r="L127" s="138">
        <f>mensualités!N126</f>
        <v>60000</v>
      </c>
      <c r="M127" s="439"/>
      <c r="N127" s="104">
        <f>mensualités!S126+mensualités!V126+mensualités!Y126+mensualités!AB126+mensualités!AE126+mensualités!AH126+mensualités!AK126+mensualités!AN126+mensualités!AQ126+mensualités!AT126</f>
        <v>0</v>
      </c>
      <c r="O127" s="127">
        <f>mensualités!Q126</f>
        <v>0</v>
      </c>
      <c r="P127" s="192">
        <f t="shared" si="20"/>
        <v>0</v>
      </c>
      <c r="Q127" s="202">
        <f>IF(mensualités!S126=1,1,0)</f>
        <v>0</v>
      </c>
      <c r="R127" s="128">
        <f t="shared" si="21"/>
        <v>0</v>
      </c>
      <c r="S127" s="149">
        <f t="shared" si="22"/>
        <v>0</v>
      </c>
      <c r="T127" s="192">
        <f t="shared" si="23"/>
        <v>0</v>
      </c>
      <c r="U127" s="458"/>
      <c r="V127" s="210">
        <f t="shared" si="24"/>
        <v>0</v>
      </c>
      <c r="W127" s="212">
        <f t="shared" si="25"/>
        <v>0</v>
      </c>
      <c r="X127" s="142"/>
      <c r="Y127" s="210">
        <f t="shared" si="26"/>
        <v>0</v>
      </c>
    </row>
    <row r="128" spans="1:25" ht="16.5" thickBot="1">
      <c r="A128" s="361"/>
      <c r="B128" s="22">
        <v>38</v>
      </c>
      <c r="C128" s="13" t="str">
        <f>mensualités!B127</f>
        <v>L 2 TR</v>
      </c>
      <c r="D128" s="90">
        <f>mensualités!D127</f>
        <v>0</v>
      </c>
      <c r="E128" s="365">
        <f>mensualités!E127</f>
        <v>0</v>
      </c>
      <c r="F128" s="365"/>
      <c r="G128" s="365"/>
      <c r="H128" s="365"/>
      <c r="I128" s="365"/>
      <c r="J128" s="366"/>
      <c r="K128" s="65">
        <f>mensualités!O127</f>
        <v>0</v>
      </c>
      <c r="L128" s="138">
        <f>mensualités!N127</f>
        <v>60000</v>
      </c>
      <c r="M128" s="439"/>
      <c r="N128" s="104">
        <f>mensualités!S127+mensualités!V127+mensualités!Y127+mensualités!AB127+mensualités!AE127+mensualités!AH127+mensualités!AK127+mensualités!AN127+mensualités!AQ127+mensualités!AT127</f>
        <v>0</v>
      </c>
      <c r="O128" s="127">
        <f>mensualités!Q127</f>
        <v>0</v>
      </c>
      <c r="P128" s="192">
        <f t="shared" si="20"/>
        <v>0</v>
      </c>
      <c r="Q128" s="202">
        <f>IF(mensualités!S127=1,1,0)</f>
        <v>0</v>
      </c>
      <c r="R128" s="128">
        <f t="shared" si="21"/>
        <v>0</v>
      </c>
      <c r="S128" s="149">
        <f t="shared" si="22"/>
        <v>0</v>
      </c>
      <c r="T128" s="192">
        <f t="shared" si="23"/>
        <v>0</v>
      </c>
      <c r="U128" s="458"/>
      <c r="V128" s="210">
        <f t="shared" si="24"/>
        <v>0</v>
      </c>
      <c r="W128" s="212">
        <f t="shared" si="25"/>
        <v>0</v>
      </c>
      <c r="X128" s="142"/>
      <c r="Y128" s="210">
        <f t="shared" si="26"/>
        <v>0</v>
      </c>
    </row>
    <row r="129" spans="1:25" ht="16.5" thickBot="1">
      <c r="A129" s="361"/>
      <c r="B129" s="22">
        <v>39</v>
      </c>
      <c r="C129" s="13" t="str">
        <f>mensualités!B128</f>
        <v>L 2 TR</v>
      </c>
      <c r="D129" s="90">
        <f>mensualités!D128</f>
        <v>0</v>
      </c>
      <c r="E129" s="365">
        <f>mensualités!E128</f>
        <v>0</v>
      </c>
      <c r="F129" s="365"/>
      <c r="G129" s="365"/>
      <c r="H129" s="365"/>
      <c r="I129" s="365"/>
      <c r="J129" s="366"/>
      <c r="K129" s="65">
        <f>mensualités!O128</f>
        <v>0</v>
      </c>
      <c r="L129" s="138">
        <f>mensualités!N128</f>
        <v>60000</v>
      </c>
      <c r="M129" s="439"/>
      <c r="N129" s="104">
        <f>mensualités!S128+mensualités!V128+mensualités!Y128+mensualités!AB128+mensualités!AE128+mensualités!AH128+mensualités!AK128+mensualités!AN128+mensualités!AQ128+mensualités!AT128</f>
        <v>0</v>
      </c>
      <c r="O129" s="127">
        <f>mensualités!Q128</f>
        <v>0</v>
      </c>
      <c r="P129" s="192">
        <f t="shared" si="20"/>
        <v>0</v>
      </c>
      <c r="Q129" s="202">
        <f>IF(mensualités!S128=1,1,0)</f>
        <v>0</v>
      </c>
      <c r="R129" s="128">
        <f t="shared" si="21"/>
        <v>0</v>
      </c>
      <c r="S129" s="149">
        <f t="shared" si="22"/>
        <v>0</v>
      </c>
      <c r="T129" s="192">
        <f t="shared" si="23"/>
        <v>0</v>
      </c>
      <c r="U129" s="458"/>
      <c r="V129" s="210">
        <f t="shared" si="24"/>
        <v>0</v>
      </c>
      <c r="W129" s="212">
        <f t="shared" si="25"/>
        <v>0</v>
      </c>
      <c r="X129" s="142"/>
      <c r="Y129" s="210">
        <f t="shared" si="26"/>
        <v>0</v>
      </c>
    </row>
    <row r="130" spans="1:25" ht="16.5" thickBot="1">
      <c r="A130" s="361"/>
      <c r="B130" s="22">
        <v>40</v>
      </c>
      <c r="C130" s="13" t="str">
        <f>mensualités!B129</f>
        <v>L 2 TR</v>
      </c>
      <c r="D130" s="90">
        <f>mensualités!D129</f>
        <v>0</v>
      </c>
      <c r="E130" s="365">
        <f>mensualités!E129</f>
        <v>0</v>
      </c>
      <c r="F130" s="365"/>
      <c r="G130" s="365"/>
      <c r="H130" s="365"/>
      <c r="I130" s="365"/>
      <c r="J130" s="366"/>
      <c r="K130" s="65">
        <f>mensualités!O129</f>
        <v>0</v>
      </c>
      <c r="L130" s="138">
        <f>mensualités!N129</f>
        <v>60000</v>
      </c>
      <c r="M130" s="439"/>
      <c r="N130" s="104">
        <f>mensualités!S129+mensualités!V129+mensualités!Y129+mensualités!AB129+mensualités!AE129+mensualités!AH129+mensualités!AK129+mensualités!AN129+mensualités!AQ129+mensualités!AT129</f>
        <v>0</v>
      </c>
      <c r="O130" s="127">
        <f>mensualités!Q129</f>
        <v>0</v>
      </c>
      <c r="P130" s="192">
        <f t="shared" si="20"/>
        <v>0</v>
      </c>
      <c r="Q130" s="202">
        <f>IF(mensualités!S129=1,1,0)</f>
        <v>0</v>
      </c>
      <c r="R130" s="128">
        <f t="shared" si="21"/>
        <v>0</v>
      </c>
      <c r="S130" s="149">
        <f t="shared" si="22"/>
        <v>0</v>
      </c>
      <c r="T130" s="192">
        <f t="shared" si="23"/>
        <v>0</v>
      </c>
      <c r="U130" s="458"/>
      <c r="V130" s="210">
        <f>P130</f>
        <v>0</v>
      </c>
      <c r="W130" s="212">
        <f t="shared" ref="W130" si="27">T130</f>
        <v>0</v>
      </c>
      <c r="X130" s="142"/>
      <c r="Y130" s="210">
        <f t="shared" ref="Y130" si="28">V130+K130</f>
        <v>0</v>
      </c>
    </row>
    <row r="131" spans="1:25" ht="15.75" customHeight="1" thickBot="1">
      <c r="A131" s="8"/>
      <c r="B131" s="8"/>
      <c r="C131" s="394" t="s">
        <v>70</v>
      </c>
      <c r="D131" s="395"/>
      <c r="E131" s="395"/>
      <c r="F131" s="395"/>
      <c r="G131" s="395"/>
      <c r="H131" s="395"/>
      <c r="I131" s="395"/>
      <c r="J131" s="396"/>
      <c r="K131" s="150">
        <f>SUM(K91:K130)</f>
        <v>375000</v>
      </c>
      <c r="L131" s="146"/>
      <c r="M131" s="438"/>
      <c r="N131" s="132"/>
      <c r="O131" s="129"/>
      <c r="P131" s="150">
        <f>SUM(P91:P130)</f>
        <v>40000</v>
      </c>
      <c r="Q131" s="202"/>
      <c r="R131" s="133"/>
      <c r="S131" s="129"/>
      <c r="T131" s="151">
        <f>SUM(T91:T130)</f>
        <v>320000</v>
      </c>
      <c r="U131" s="438"/>
      <c r="V131" s="150">
        <f>SUM(V91:V130)</f>
        <v>40000</v>
      </c>
      <c r="W131" s="150">
        <f>SUM(W91:W130)</f>
        <v>320000</v>
      </c>
      <c r="X131" s="150"/>
      <c r="Y131" s="150">
        <f>SUM(Y91:Y130)</f>
        <v>415000</v>
      </c>
    </row>
    <row r="132" spans="1:25" ht="26.25" customHeight="1" thickBot="1">
      <c r="A132" s="369"/>
      <c r="B132" s="370"/>
      <c r="C132" s="370"/>
      <c r="D132" s="370"/>
      <c r="E132" s="370"/>
      <c r="F132" s="370"/>
      <c r="G132" s="370"/>
      <c r="H132" s="370"/>
      <c r="I132" s="370"/>
      <c r="J132" s="371"/>
      <c r="K132" s="324" t="s">
        <v>1</v>
      </c>
      <c r="L132" s="325" t="s">
        <v>65</v>
      </c>
      <c r="M132" s="439"/>
      <c r="N132" s="324" t="s">
        <v>91</v>
      </c>
      <c r="O132" s="325"/>
      <c r="P132" s="325" t="s">
        <v>92</v>
      </c>
      <c r="Q132" s="326"/>
      <c r="R132" s="324" t="s">
        <v>93</v>
      </c>
      <c r="S132" s="325"/>
      <c r="T132" s="325" t="s">
        <v>49</v>
      </c>
      <c r="U132" s="458"/>
      <c r="V132" s="327" t="s">
        <v>5</v>
      </c>
      <c r="W132" s="328" t="s">
        <v>6</v>
      </c>
      <c r="X132" s="328" t="s">
        <v>87</v>
      </c>
      <c r="Y132" s="329" t="s">
        <v>90</v>
      </c>
    </row>
    <row r="133" spans="1:25" ht="16.5" customHeight="1" thickBot="1">
      <c r="A133" s="360" t="s">
        <v>36</v>
      </c>
      <c r="B133" s="22">
        <v>1</v>
      </c>
      <c r="C133" s="13" t="str">
        <f>mensualités!B132</f>
        <v>L 2 DevOps</v>
      </c>
      <c r="D133" s="9" t="str">
        <f>mensualités!D132</f>
        <v>Brahim Djibrine</v>
      </c>
      <c r="E133" s="362" t="str">
        <f>mensualités!E132</f>
        <v>YOUSSOUF</v>
      </c>
      <c r="F133" s="363"/>
      <c r="G133" s="363"/>
      <c r="H133" s="363"/>
      <c r="I133" s="363"/>
      <c r="J133" s="364"/>
      <c r="K133" s="66">
        <f>mensualités!O132</f>
        <v>75000</v>
      </c>
      <c r="L133" s="138">
        <f>mensualités!N132</f>
        <v>40000</v>
      </c>
      <c r="M133" s="439"/>
      <c r="N133" s="104">
        <f>mensualités!S132+mensualités!V132+mensualités!Y132+mensualités!AB132+mensualités!AE132+mensualités!AH132+mensualités!AK132+mensualités!AN132+mensualités!AQ132+mensualités!AT132</f>
        <v>0</v>
      </c>
      <c r="O133" s="127">
        <f>mensualités!Q132</f>
        <v>40000</v>
      </c>
      <c r="P133" s="192">
        <f t="shared" ref="P133" si="29">(N133*L133)</f>
        <v>0</v>
      </c>
      <c r="Q133" s="202">
        <f>IF(mensualités!S132=1,1,0)</f>
        <v>0</v>
      </c>
      <c r="R133" s="128">
        <f t="shared" ref="R133" si="30">(Q133*9)-N133</f>
        <v>0</v>
      </c>
      <c r="S133" s="149">
        <f t="shared" ref="S133" si="31">O133</f>
        <v>40000</v>
      </c>
      <c r="T133" s="192">
        <f t="shared" ref="T133" si="32">(L133*R133)</f>
        <v>0</v>
      </c>
      <c r="U133" s="458"/>
      <c r="V133" s="210">
        <f t="shared" ref="V133" si="33">P133</f>
        <v>0</v>
      </c>
      <c r="W133" s="212">
        <f t="shared" ref="W133" si="34">T133</f>
        <v>0</v>
      </c>
      <c r="X133" s="210"/>
      <c r="Y133" s="210">
        <f t="shared" ref="Y133" si="35">V133+K133</f>
        <v>75000</v>
      </c>
    </row>
    <row r="134" spans="1:25" ht="16.5" thickBot="1">
      <c r="A134" s="361"/>
      <c r="B134" s="22">
        <v>2</v>
      </c>
      <c r="C134" s="13" t="str">
        <f>mensualités!B133</f>
        <v>L 2 DevOps</v>
      </c>
      <c r="D134" s="9" t="str">
        <f>mensualités!D133</f>
        <v xml:space="preserve">Lobé </v>
      </c>
      <c r="E134" s="362" t="str">
        <f>mensualités!E133</f>
        <v>DIALLO</v>
      </c>
      <c r="F134" s="363"/>
      <c r="G134" s="363"/>
      <c r="H134" s="363"/>
      <c r="I134" s="363"/>
      <c r="J134" s="364"/>
      <c r="K134" s="66">
        <f>mensualités!O133</f>
        <v>75000</v>
      </c>
      <c r="L134" s="138">
        <f>mensualités!N133</f>
        <v>60000</v>
      </c>
      <c r="M134" s="439"/>
      <c r="N134" s="104">
        <f>mensualités!S133+mensualités!V133+mensualités!Y133+mensualités!AB133+mensualités!AE133+mensualités!AH133+mensualités!AK133+mensualités!AN133+mensualités!AQ133+mensualités!AT133</f>
        <v>0</v>
      </c>
      <c r="O134" s="127">
        <f>mensualités!Q133</f>
        <v>0</v>
      </c>
      <c r="P134" s="192">
        <f t="shared" ref="P134:P172" si="36">(N134*L134)</f>
        <v>0</v>
      </c>
      <c r="Q134" s="202">
        <f>IF(mensualités!S133=1,1,0)</f>
        <v>0</v>
      </c>
      <c r="R134" s="128">
        <f t="shared" ref="R134:R172" si="37">(Q134*9)-N134</f>
        <v>0</v>
      </c>
      <c r="S134" s="149">
        <f t="shared" ref="S134:S172" si="38">O134</f>
        <v>0</v>
      </c>
      <c r="T134" s="192">
        <f t="shared" ref="T134:T172" si="39">(L134*R134)</f>
        <v>0</v>
      </c>
      <c r="U134" s="458"/>
      <c r="V134" s="210">
        <f t="shared" ref="V134:V172" si="40">P134</f>
        <v>0</v>
      </c>
      <c r="W134" s="212">
        <f t="shared" ref="W134:W172" si="41">T134</f>
        <v>0</v>
      </c>
      <c r="X134" s="210"/>
      <c r="Y134" s="210">
        <f t="shared" ref="Y134:Y171" si="42">V134+K134</f>
        <v>75000</v>
      </c>
    </row>
    <row r="135" spans="1:25" ht="16.5" thickBot="1">
      <c r="A135" s="361"/>
      <c r="B135" s="22">
        <v>3</v>
      </c>
      <c r="C135" s="13" t="str">
        <f>mensualités!B134</f>
        <v>L 2 DevOps</v>
      </c>
      <c r="D135" s="9">
        <f>mensualités!D134</f>
        <v>0</v>
      </c>
      <c r="E135" s="362">
        <f>mensualités!E134</f>
        <v>0</v>
      </c>
      <c r="F135" s="363"/>
      <c r="G135" s="363"/>
      <c r="H135" s="363"/>
      <c r="I135" s="363"/>
      <c r="J135" s="364"/>
      <c r="K135" s="66">
        <f>mensualités!O134</f>
        <v>0</v>
      </c>
      <c r="L135" s="138">
        <f>mensualités!N134</f>
        <v>60000</v>
      </c>
      <c r="M135" s="439"/>
      <c r="N135" s="104">
        <f>mensualités!S134+mensualités!V134+mensualités!Y134+mensualités!AB134+mensualités!AE134+mensualités!AH134+mensualités!AK134+mensualités!AN134+mensualités!AQ134+mensualités!AT134</f>
        <v>0</v>
      </c>
      <c r="O135" s="127">
        <f>mensualités!Q134</f>
        <v>0</v>
      </c>
      <c r="P135" s="192">
        <f t="shared" si="36"/>
        <v>0</v>
      </c>
      <c r="Q135" s="202">
        <f>IF(mensualités!S134=1,1,0)</f>
        <v>0</v>
      </c>
      <c r="R135" s="128">
        <f t="shared" si="37"/>
        <v>0</v>
      </c>
      <c r="S135" s="149">
        <f t="shared" si="38"/>
        <v>0</v>
      </c>
      <c r="T135" s="192">
        <f t="shared" si="39"/>
        <v>0</v>
      </c>
      <c r="U135" s="458"/>
      <c r="V135" s="210">
        <f t="shared" si="40"/>
        <v>0</v>
      </c>
      <c r="W135" s="212">
        <f t="shared" si="41"/>
        <v>0</v>
      </c>
      <c r="X135" s="210"/>
      <c r="Y135" s="210">
        <f t="shared" si="42"/>
        <v>0</v>
      </c>
    </row>
    <row r="136" spans="1:25" ht="16.5" thickBot="1">
      <c r="A136" s="361"/>
      <c r="B136" s="22">
        <v>4</v>
      </c>
      <c r="C136" s="13" t="str">
        <f>mensualités!B135</f>
        <v>L 2 DevOps</v>
      </c>
      <c r="D136" s="9">
        <f>mensualités!D135</f>
        <v>0</v>
      </c>
      <c r="E136" s="362">
        <f>mensualités!E135</f>
        <v>0</v>
      </c>
      <c r="F136" s="363"/>
      <c r="G136" s="363"/>
      <c r="H136" s="363"/>
      <c r="I136" s="363"/>
      <c r="J136" s="364"/>
      <c r="K136" s="66">
        <f>mensualités!O135</f>
        <v>0</v>
      </c>
      <c r="L136" s="138">
        <f>mensualités!N135</f>
        <v>60000</v>
      </c>
      <c r="M136" s="439"/>
      <c r="N136" s="104">
        <f>mensualités!S135+mensualités!V135+mensualités!Y135+mensualités!AB135+mensualités!AE135+mensualités!AH135+mensualités!AK135+mensualités!AN135+mensualités!AQ135+mensualités!AT135</f>
        <v>0</v>
      </c>
      <c r="O136" s="127">
        <f>mensualités!Q135</f>
        <v>0</v>
      </c>
      <c r="P136" s="192">
        <f t="shared" si="36"/>
        <v>0</v>
      </c>
      <c r="Q136" s="202">
        <f>IF(mensualités!S135=1,1,0)</f>
        <v>0</v>
      </c>
      <c r="R136" s="128">
        <f t="shared" si="37"/>
        <v>0</v>
      </c>
      <c r="S136" s="149">
        <f t="shared" si="38"/>
        <v>0</v>
      </c>
      <c r="T136" s="192">
        <f t="shared" si="39"/>
        <v>0</v>
      </c>
      <c r="U136" s="458"/>
      <c r="V136" s="210">
        <f t="shared" si="40"/>
        <v>0</v>
      </c>
      <c r="W136" s="212">
        <f t="shared" si="41"/>
        <v>0</v>
      </c>
      <c r="X136" s="210"/>
      <c r="Y136" s="210">
        <f t="shared" si="42"/>
        <v>0</v>
      </c>
    </row>
    <row r="137" spans="1:25" ht="16.5" thickBot="1">
      <c r="A137" s="361"/>
      <c r="B137" s="22">
        <v>5</v>
      </c>
      <c r="C137" s="13" t="str">
        <f>mensualités!B136</f>
        <v>L 2 DevOps</v>
      </c>
      <c r="D137" s="9">
        <f>mensualités!D136</f>
        <v>0</v>
      </c>
      <c r="E137" s="362">
        <f>mensualités!E136</f>
        <v>0</v>
      </c>
      <c r="F137" s="363"/>
      <c r="G137" s="363"/>
      <c r="H137" s="363"/>
      <c r="I137" s="363"/>
      <c r="J137" s="364"/>
      <c r="K137" s="66">
        <f>mensualités!O136</f>
        <v>0</v>
      </c>
      <c r="L137" s="138">
        <f>mensualités!N136</f>
        <v>60000</v>
      </c>
      <c r="M137" s="439"/>
      <c r="N137" s="104">
        <f>mensualités!S136+mensualités!V136+mensualités!Y136+mensualités!AB136+mensualités!AE136+mensualités!AH136+mensualités!AK136+mensualités!AN136+mensualités!AQ136+mensualités!AT136</f>
        <v>0</v>
      </c>
      <c r="O137" s="127">
        <f>mensualités!Q136</f>
        <v>0</v>
      </c>
      <c r="P137" s="192">
        <f t="shared" si="36"/>
        <v>0</v>
      </c>
      <c r="Q137" s="202">
        <f>IF(mensualités!S136=1,1,0)</f>
        <v>0</v>
      </c>
      <c r="R137" s="128">
        <f t="shared" si="37"/>
        <v>0</v>
      </c>
      <c r="S137" s="149">
        <f t="shared" si="38"/>
        <v>0</v>
      </c>
      <c r="T137" s="192">
        <f t="shared" si="39"/>
        <v>0</v>
      </c>
      <c r="U137" s="458"/>
      <c r="V137" s="210">
        <f t="shared" si="40"/>
        <v>0</v>
      </c>
      <c r="W137" s="212">
        <f t="shared" si="41"/>
        <v>0</v>
      </c>
      <c r="X137" s="210"/>
      <c r="Y137" s="210">
        <f t="shared" si="42"/>
        <v>0</v>
      </c>
    </row>
    <row r="138" spans="1:25" ht="16.5" thickBot="1">
      <c r="A138" s="361"/>
      <c r="B138" s="22">
        <v>6</v>
      </c>
      <c r="C138" s="13" t="str">
        <f>mensualités!B137</f>
        <v>L 2 DevOps</v>
      </c>
      <c r="D138" s="9">
        <f>mensualités!D137</f>
        <v>0</v>
      </c>
      <c r="E138" s="362">
        <f>mensualités!E137</f>
        <v>0</v>
      </c>
      <c r="F138" s="363"/>
      <c r="G138" s="363"/>
      <c r="H138" s="363"/>
      <c r="I138" s="363"/>
      <c r="J138" s="364"/>
      <c r="K138" s="66">
        <f>mensualités!O137</f>
        <v>0</v>
      </c>
      <c r="L138" s="138">
        <f>mensualités!N137</f>
        <v>60000</v>
      </c>
      <c r="M138" s="439"/>
      <c r="N138" s="104">
        <f>mensualités!S137+mensualités!V137+mensualités!Y137+mensualités!AB137+mensualités!AE137+mensualités!AH137+mensualités!AK137+mensualités!AN137+mensualités!AQ137+mensualités!AT137</f>
        <v>0</v>
      </c>
      <c r="O138" s="127">
        <f>mensualités!Q137</f>
        <v>0</v>
      </c>
      <c r="P138" s="192">
        <f t="shared" si="36"/>
        <v>0</v>
      </c>
      <c r="Q138" s="202">
        <f>IF(mensualités!S137=1,1,0)</f>
        <v>0</v>
      </c>
      <c r="R138" s="128">
        <f t="shared" si="37"/>
        <v>0</v>
      </c>
      <c r="S138" s="149">
        <f t="shared" si="38"/>
        <v>0</v>
      </c>
      <c r="T138" s="192">
        <f t="shared" si="39"/>
        <v>0</v>
      </c>
      <c r="U138" s="458"/>
      <c r="V138" s="210">
        <f t="shared" si="40"/>
        <v>0</v>
      </c>
      <c r="W138" s="212">
        <f t="shared" si="41"/>
        <v>0</v>
      </c>
      <c r="X138" s="210"/>
      <c r="Y138" s="210">
        <f t="shared" si="42"/>
        <v>0</v>
      </c>
    </row>
    <row r="139" spans="1:25" ht="16.5" thickBot="1">
      <c r="A139" s="361"/>
      <c r="B139" s="22">
        <v>7</v>
      </c>
      <c r="C139" s="13" t="str">
        <f>mensualités!B138</f>
        <v>L 2 DevOps</v>
      </c>
      <c r="D139" s="9">
        <f>mensualités!D138</f>
        <v>0</v>
      </c>
      <c r="E139" s="362">
        <f>mensualités!E138</f>
        <v>0</v>
      </c>
      <c r="F139" s="363"/>
      <c r="G139" s="363"/>
      <c r="H139" s="363"/>
      <c r="I139" s="363"/>
      <c r="J139" s="364"/>
      <c r="K139" s="66">
        <f>mensualités!O138</f>
        <v>0</v>
      </c>
      <c r="L139" s="138">
        <f>mensualités!N138</f>
        <v>60000</v>
      </c>
      <c r="M139" s="439"/>
      <c r="N139" s="104">
        <f>mensualités!S138+mensualités!V138+mensualités!Y138+mensualités!AB138+mensualités!AE138+mensualités!AH138+mensualités!AK138+mensualités!AN138+mensualités!AQ138+mensualités!AT138</f>
        <v>0</v>
      </c>
      <c r="O139" s="127">
        <f>mensualités!Q138</f>
        <v>0</v>
      </c>
      <c r="P139" s="192">
        <f t="shared" si="36"/>
        <v>0</v>
      </c>
      <c r="Q139" s="202">
        <f>IF(mensualités!S138=1,1,0)</f>
        <v>0</v>
      </c>
      <c r="R139" s="128">
        <f t="shared" si="37"/>
        <v>0</v>
      </c>
      <c r="S139" s="149">
        <f t="shared" si="38"/>
        <v>0</v>
      </c>
      <c r="T139" s="192">
        <f t="shared" si="39"/>
        <v>0</v>
      </c>
      <c r="U139" s="458"/>
      <c r="V139" s="210">
        <f t="shared" si="40"/>
        <v>0</v>
      </c>
      <c r="W139" s="212">
        <f t="shared" si="41"/>
        <v>0</v>
      </c>
      <c r="X139" s="210"/>
      <c r="Y139" s="210">
        <f t="shared" si="42"/>
        <v>0</v>
      </c>
    </row>
    <row r="140" spans="1:25" ht="16.5" thickBot="1">
      <c r="A140" s="361"/>
      <c r="B140" s="22">
        <v>8</v>
      </c>
      <c r="C140" s="13" t="str">
        <f>mensualités!B139</f>
        <v>L 2 DevOps</v>
      </c>
      <c r="D140" s="9">
        <f>mensualités!D139</f>
        <v>0</v>
      </c>
      <c r="E140" s="362">
        <f>mensualités!E139</f>
        <v>0</v>
      </c>
      <c r="F140" s="363"/>
      <c r="G140" s="363"/>
      <c r="H140" s="363"/>
      <c r="I140" s="363"/>
      <c r="J140" s="364"/>
      <c r="K140" s="66">
        <f>mensualités!O139</f>
        <v>0</v>
      </c>
      <c r="L140" s="138">
        <f>mensualités!N139</f>
        <v>60000</v>
      </c>
      <c r="M140" s="439"/>
      <c r="N140" s="104">
        <f>mensualités!S139+mensualités!V139+mensualités!Y139+mensualités!AB139+mensualités!AE139+mensualités!AH139+mensualités!AK139+mensualités!AN139+mensualités!AQ139+mensualités!AT139</f>
        <v>0</v>
      </c>
      <c r="O140" s="127">
        <f>mensualités!Q139</f>
        <v>0</v>
      </c>
      <c r="P140" s="192">
        <f t="shared" si="36"/>
        <v>0</v>
      </c>
      <c r="Q140" s="202">
        <f>IF(mensualités!S139=1,1,0)</f>
        <v>0</v>
      </c>
      <c r="R140" s="128">
        <f t="shared" si="37"/>
        <v>0</v>
      </c>
      <c r="S140" s="149">
        <f t="shared" si="38"/>
        <v>0</v>
      </c>
      <c r="T140" s="192">
        <f t="shared" si="39"/>
        <v>0</v>
      </c>
      <c r="U140" s="458"/>
      <c r="V140" s="210">
        <f t="shared" si="40"/>
        <v>0</v>
      </c>
      <c r="W140" s="212">
        <f t="shared" si="41"/>
        <v>0</v>
      </c>
      <c r="X140" s="210"/>
      <c r="Y140" s="210">
        <f t="shared" si="42"/>
        <v>0</v>
      </c>
    </row>
    <row r="141" spans="1:25" ht="16.5" thickBot="1">
      <c r="A141" s="361"/>
      <c r="B141" s="22">
        <v>9</v>
      </c>
      <c r="C141" s="13" t="str">
        <f>mensualités!B140</f>
        <v>L 2 DevOps</v>
      </c>
      <c r="D141" s="9">
        <f>mensualités!D140</f>
        <v>0</v>
      </c>
      <c r="E141" s="362">
        <f>mensualités!E140</f>
        <v>0</v>
      </c>
      <c r="F141" s="363"/>
      <c r="G141" s="363"/>
      <c r="H141" s="363"/>
      <c r="I141" s="363"/>
      <c r="J141" s="364"/>
      <c r="K141" s="66">
        <f>mensualités!O140</f>
        <v>0</v>
      </c>
      <c r="L141" s="138">
        <f>mensualités!N140</f>
        <v>60000</v>
      </c>
      <c r="M141" s="439"/>
      <c r="N141" s="104">
        <f>mensualités!S140+mensualités!V140+mensualités!Y140+mensualités!AB140+mensualités!AE140+mensualités!AH140+mensualités!AK140+mensualités!AN140+mensualités!AQ140+mensualités!AT140</f>
        <v>0</v>
      </c>
      <c r="O141" s="127">
        <f>mensualités!Q140</f>
        <v>0</v>
      </c>
      <c r="P141" s="192">
        <f t="shared" si="36"/>
        <v>0</v>
      </c>
      <c r="Q141" s="202">
        <f>IF(mensualités!S140=1,1,0)</f>
        <v>0</v>
      </c>
      <c r="R141" s="128">
        <f t="shared" si="37"/>
        <v>0</v>
      </c>
      <c r="S141" s="149">
        <f t="shared" si="38"/>
        <v>0</v>
      </c>
      <c r="T141" s="192">
        <f t="shared" si="39"/>
        <v>0</v>
      </c>
      <c r="U141" s="458"/>
      <c r="V141" s="210">
        <f t="shared" si="40"/>
        <v>0</v>
      </c>
      <c r="W141" s="212">
        <f t="shared" si="41"/>
        <v>0</v>
      </c>
      <c r="X141" s="210"/>
      <c r="Y141" s="210">
        <f t="shared" si="42"/>
        <v>0</v>
      </c>
    </row>
    <row r="142" spans="1:25" ht="16.5" thickBot="1">
      <c r="A142" s="361"/>
      <c r="B142" s="22">
        <v>10</v>
      </c>
      <c r="C142" s="13" t="str">
        <f>mensualités!B141</f>
        <v>L 2 DevOps</v>
      </c>
      <c r="D142" s="9">
        <f>mensualités!D141</f>
        <v>0</v>
      </c>
      <c r="E142" s="362">
        <f>mensualités!E141</f>
        <v>0</v>
      </c>
      <c r="F142" s="363"/>
      <c r="G142" s="363"/>
      <c r="H142" s="363"/>
      <c r="I142" s="363"/>
      <c r="J142" s="364"/>
      <c r="K142" s="66">
        <f>mensualités!O141</f>
        <v>0</v>
      </c>
      <c r="L142" s="138">
        <f>mensualités!N141</f>
        <v>60000</v>
      </c>
      <c r="M142" s="439"/>
      <c r="N142" s="104">
        <f>mensualités!S141+mensualités!V141+mensualités!Y141+mensualités!AB141+mensualités!AE141+mensualités!AH141+mensualités!AK141+mensualités!AN141+mensualités!AQ141+mensualités!AT141</f>
        <v>0</v>
      </c>
      <c r="O142" s="127">
        <f>mensualités!Q141</f>
        <v>0</v>
      </c>
      <c r="P142" s="192">
        <f t="shared" si="36"/>
        <v>0</v>
      </c>
      <c r="Q142" s="202">
        <f>IF(mensualités!S141=1,1,0)</f>
        <v>0</v>
      </c>
      <c r="R142" s="128">
        <f t="shared" si="37"/>
        <v>0</v>
      </c>
      <c r="S142" s="149">
        <f t="shared" si="38"/>
        <v>0</v>
      </c>
      <c r="T142" s="192">
        <f t="shared" si="39"/>
        <v>0</v>
      </c>
      <c r="U142" s="458"/>
      <c r="V142" s="210">
        <f t="shared" si="40"/>
        <v>0</v>
      </c>
      <c r="W142" s="212">
        <f t="shared" si="41"/>
        <v>0</v>
      </c>
      <c r="X142" s="210"/>
      <c r="Y142" s="210">
        <f t="shared" si="42"/>
        <v>0</v>
      </c>
    </row>
    <row r="143" spans="1:25" ht="16.5" thickBot="1">
      <c r="A143" s="361"/>
      <c r="B143" s="22">
        <v>11</v>
      </c>
      <c r="C143" s="13" t="str">
        <f>mensualités!B142</f>
        <v>L 2 DevOps</v>
      </c>
      <c r="D143" s="9">
        <f>mensualités!D142</f>
        <v>0</v>
      </c>
      <c r="E143" s="362">
        <f>mensualités!E142</f>
        <v>0</v>
      </c>
      <c r="F143" s="363"/>
      <c r="G143" s="363"/>
      <c r="H143" s="363"/>
      <c r="I143" s="363"/>
      <c r="J143" s="364"/>
      <c r="K143" s="66">
        <f>mensualités!O142</f>
        <v>0</v>
      </c>
      <c r="L143" s="138">
        <f>mensualités!N142</f>
        <v>60000</v>
      </c>
      <c r="M143" s="439"/>
      <c r="N143" s="104">
        <f>mensualités!S142+mensualités!V142+mensualités!Y142+mensualités!AB142+mensualités!AE142+mensualités!AH142+mensualités!AK142+mensualités!AN142+mensualités!AQ142+mensualités!AT142</f>
        <v>0</v>
      </c>
      <c r="O143" s="127">
        <f>mensualités!Q142</f>
        <v>0</v>
      </c>
      <c r="P143" s="192">
        <f t="shared" si="36"/>
        <v>0</v>
      </c>
      <c r="Q143" s="202">
        <f>IF(mensualités!S142=1,1,0)</f>
        <v>0</v>
      </c>
      <c r="R143" s="128">
        <f t="shared" si="37"/>
        <v>0</v>
      </c>
      <c r="S143" s="149">
        <f t="shared" si="38"/>
        <v>0</v>
      </c>
      <c r="T143" s="192">
        <f t="shared" si="39"/>
        <v>0</v>
      </c>
      <c r="U143" s="458"/>
      <c r="V143" s="210">
        <f t="shared" si="40"/>
        <v>0</v>
      </c>
      <c r="W143" s="212">
        <f t="shared" si="41"/>
        <v>0</v>
      </c>
      <c r="X143" s="210"/>
      <c r="Y143" s="210">
        <f t="shared" si="42"/>
        <v>0</v>
      </c>
    </row>
    <row r="144" spans="1:25" ht="16.5" thickBot="1">
      <c r="A144" s="361"/>
      <c r="B144" s="22">
        <v>12</v>
      </c>
      <c r="C144" s="13" t="str">
        <f>mensualités!B143</f>
        <v>L 2 DevOps</v>
      </c>
      <c r="D144" s="9">
        <f>mensualités!D143</f>
        <v>0</v>
      </c>
      <c r="E144" s="362">
        <f>mensualités!E143</f>
        <v>0</v>
      </c>
      <c r="F144" s="363"/>
      <c r="G144" s="363"/>
      <c r="H144" s="363"/>
      <c r="I144" s="363"/>
      <c r="J144" s="364"/>
      <c r="K144" s="66">
        <f>mensualités!O143</f>
        <v>0</v>
      </c>
      <c r="L144" s="138">
        <f>mensualités!N143</f>
        <v>60000</v>
      </c>
      <c r="M144" s="439"/>
      <c r="N144" s="104">
        <f>mensualités!S143+mensualités!V143+mensualités!Y143+mensualités!AB143+mensualités!AE143+mensualités!AH143+mensualités!AK143+mensualités!AN143+mensualités!AQ143+mensualités!AT143</f>
        <v>0</v>
      </c>
      <c r="O144" s="127">
        <f>mensualités!Q143</f>
        <v>0</v>
      </c>
      <c r="P144" s="192">
        <f t="shared" si="36"/>
        <v>0</v>
      </c>
      <c r="Q144" s="202">
        <f>IF(mensualités!S143=1,1,0)</f>
        <v>0</v>
      </c>
      <c r="R144" s="128">
        <f t="shared" si="37"/>
        <v>0</v>
      </c>
      <c r="S144" s="149">
        <f t="shared" si="38"/>
        <v>0</v>
      </c>
      <c r="T144" s="192">
        <f t="shared" si="39"/>
        <v>0</v>
      </c>
      <c r="U144" s="458"/>
      <c r="V144" s="210">
        <f t="shared" si="40"/>
        <v>0</v>
      </c>
      <c r="W144" s="212">
        <f t="shared" si="41"/>
        <v>0</v>
      </c>
      <c r="X144" s="210"/>
      <c r="Y144" s="210">
        <f t="shared" si="42"/>
        <v>0</v>
      </c>
    </row>
    <row r="145" spans="1:25" ht="16.5" thickBot="1">
      <c r="A145" s="361"/>
      <c r="B145" s="22">
        <v>13</v>
      </c>
      <c r="C145" s="13" t="str">
        <f>mensualités!B144</f>
        <v>L 2 DevOps</v>
      </c>
      <c r="D145" s="9">
        <f>mensualités!D144</f>
        <v>0</v>
      </c>
      <c r="E145" s="362">
        <f>mensualités!E144</f>
        <v>0</v>
      </c>
      <c r="F145" s="363"/>
      <c r="G145" s="363"/>
      <c r="H145" s="363"/>
      <c r="I145" s="363"/>
      <c r="J145" s="364"/>
      <c r="K145" s="66">
        <f>mensualités!O144</f>
        <v>0</v>
      </c>
      <c r="L145" s="138">
        <f>mensualités!N144</f>
        <v>60000</v>
      </c>
      <c r="M145" s="439"/>
      <c r="N145" s="104">
        <f>mensualités!S144+mensualités!V144+mensualités!Y144+mensualités!AB144+mensualités!AE144+mensualités!AH144+mensualités!AK144+mensualités!AN144+mensualités!AQ144+mensualités!AT144</f>
        <v>0</v>
      </c>
      <c r="O145" s="127">
        <f>mensualités!Q144</f>
        <v>0</v>
      </c>
      <c r="P145" s="192">
        <f t="shared" si="36"/>
        <v>0</v>
      </c>
      <c r="Q145" s="202">
        <f>IF(mensualités!S144=1,1,0)</f>
        <v>0</v>
      </c>
      <c r="R145" s="128">
        <f t="shared" si="37"/>
        <v>0</v>
      </c>
      <c r="S145" s="149">
        <f t="shared" si="38"/>
        <v>0</v>
      </c>
      <c r="T145" s="192">
        <f t="shared" si="39"/>
        <v>0</v>
      </c>
      <c r="U145" s="458"/>
      <c r="V145" s="210">
        <f t="shared" si="40"/>
        <v>0</v>
      </c>
      <c r="W145" s="212">
        <f t="shared" si="41"/>
        <v>0</v>
      </c>
      <c r="X145" s="210"/>
      <c r="Y145" s="210">
        <f t="shared" si="42"/>
        <v>0</v>
      </c>
    </row>
    <row r="146" spans="1:25" ht="16.5" thickBot="1">
      <c r="A146" s="361"/>
      <c r="B146" s="22">
        <v>14</v>
      </c>
      <c r="C146" s="13" t="str">
        <f>mensualités!B145</f>
        <v>L 2 DevOps</v>
      </c>
      <c r="D146" s="9">
        <f>mensualités!D145</f>
        <v>0</v>
      </c>
      <c r="E146" s="362">
        <f>mensualités!E145</f>
        <v>0</v>
      </c>
      <c r="F146" s="363"/>
      <c r="G146" s="363"/>
      <c r="H146" s="363"/>
      <c r="I146" s="363"/>
      <c r="J146" s="364"/>
      <c r="K146" s="66">
        <f>mensualités!O145</f>
        <v>0</v>
      </c>
      <c r="L146" s="138">
        <f>mensualités!N145</f>
        <v>60000</v>
      </c>
      <c r="M146" s="439"/>
      <c r="N146" s="104">
        <f>mensualités!S145+mensualités!V145+mensualités!Y145+mensualités!AB145+mensualités!AE145+mensualités!AH145+mensualités!AK145+mensualités!AN145+mensualités!AQ145+mensualités!AT145</f>
        <v>0</v>
      </c>
      <c r="O146" s="127">
        <f>mensualités!Q145</f>
        <v>0</v>
      </c>
      <c r="P146" s="192">
        <f t="shared" si="36"/>
        <v>0</v>
      </c>
      <c r="Q146" s="202">
        <f>IF(mensualités!S145=1,1,0)</f>
        <v>0</v>
      </c>
      <c r="R146" s="128">
        <f t="shared" si="37"/>
        <v>0</v>
      </c>
      <c r="S146" s="149">
        <f t="shared" si="38"/>
        <v>0</v>
      </c>
      <c r="T146" s="192">
        <f t="shared" si="39"/>
        <v>0</v>
      </c>
      <c r="U146" s="458"/>
      <c r="V146" s="210">
        <f t="shared" si="40"/>
        <v>0</v>
      </c>
      <c r="W146" s="212">
        <f t="shared" si="41"/>
        <v>0</v>
      </c>
      <c r="X146" s="210"/>
      <c r="Y146" s="210">
        <f t="shared" si="42"/>
        <v>0</v>
      </c>
    </row>
    <row r="147" spans="1:25" ht="16.5" thickBot="1">
      <c r="A147" s="361"/>
      <c r="B147" s="22">
        <v>15</v>
      </c>
      <c r="C147" s="13" t="str">
        <f>mensualités!B146</f>
        <v>L 2 DevOps</v>
      </c>
      <c r="D147" s="9">
        <f>mensualités!D146</f>
        <v>0</v>
      </c>
      <c r="E147" s="362">
        <f>mensualités!E146</f>
        <v>0</v>
      </c>
      <c r="F147" s="363"/>
      <c r="G147" s="363"/>
      <c r="H147" s="363"/>
      <c r="I147" s="363"/>
      <c r="J147" s="364"/>
      <c r="K147" s="66">
        <f>mensualités!O146</f>
        <v>0</v>
      </c>
      <c r="L147" s="138">
        <f>mensualités!N146</f>
        <v>60000</v>
      </c>
      <c r="M147" s="439"/>
      <c r="N147" s="104">
        <f>mensualités!S146+mensualités!V146+mensualités!Y146+mensualités!AB146+mensualités!AE146+mensualités!AH146+mensualités!AK146+mensualités!AN146+mensualités!AQ146+mensualités!AT146</f>
        <v>0</v>
      </c>
      <c r="O147" s="127">
        <f>mensualités!Q146</f>
        <v>0</v>
      </c>
      <c r="P147" s="192">
        <f t="shared" si="36"/>
        <v>0</v>
      </c>
      <c r="Q147" s="202">
        <f>IF(mensualités!S146=1,1,0)</f>
        <v>0</v>
      </c>
      <c r="R147" s="128">
        <f t="shared" si="37"/>
        <v>0</v>
      </c>
      <c r="S147" s="149">
        <f t="shared" si="38"/>
        <v>0</v>
      </c>
      <c r="T147" s="192">
        <f t="shared" si="39"/>
        <v>0</v>
      </c>
      <c r="U147" s="458"/>
      <c r="V147" s="210">
        <f t="shared" si="40"/>
        <v>0</v>
      </c>
      <c r="W147" s="212">
        <f t="shared" si="41"/>
        <v>0</v>
      </c>
      <c r="X147" s="210"/>
      <c r="Y147" s="210">
        <f t="shared" si="42"/>
        <v>0</v>
      </c>
    </row>
    <row r="148" spans="1:25" ht="16.5" thickBot="1">
      <c r="A148" s="361"/>
      <c r="B148" s="22">
        <v>16</v>
      </c>
      <c r="C148" s="13" t="str">
        <f>mensualités!B147</f>
        <v>L 2 DevOps</v>
      </c>
      <c r="D148" s="9">
        <f>mensualités!D147</f>
        <v>0</v>
      </c>
      <c r="E148" s="362">
        <f>mensualités!E147</f>
        <v>0</v>
      </c>
      <c r="F148" s="363"/>
      <c r="G148" s="363"/>
      <c r="H148" s="363"/>
      <c r="I148" s="363"/>
      <c r="J148" s="364"/>
      <c r="K148" s="66">
        <f>mensualités!O147</f>
        <v>0</v>
      </c>
      <c r="L148" s="138">
        <f>mensualités!N147</f>
        <v>60000</v>
      </c>
      <c r="M148" s="439"/>
      <c r="N148" s="104">
        <f>mensualités!S147+mensualités!V147+mensualités!Y147+mensualités!AB147+mensualités!AE147+mensualités!AH147+mensualités!AK147+mensualités!AN147+mensualités!AQ147+mensualités!AT147</f>
        <v>0</v>
      </c>
      <c r="O148" s="127">
        <f>mensualités!Q147</f>
        <v>0</v>
      </c>
      <c r="P148" s="192">
        <f t="shared" si="36"/>
        <v>0</v>
      </c>
      <c r="Q148" s="202">
        <f>IF(mensualités!S147=1,1,0)</f>
        <v>0</v>
      </c>
      <c r="R148" s="128">
        <f t="shared" si="37"/>
        <v>0</v>
      </c>
      <c r="S148" s="149">
        <f t="shared" si="38"/>
        <v>0</v>
      </c>
      <c r="T148" s="192">
        <f t="shared" si="39"/>
        <v>0</v>
      </c>
      <c r="U148" s="458"/>
      <c r="V148" s="210">
        <f t="shared" si="40"/>
        <v>0</v>
      </c>
      <c r="W148" s="212">
        <f t="shared" si="41"/>
        <v>0</v>
      </c>
      <c r="X148" s="210"/>
      <c r="Y148" s="210">
        <f t="shared" si="42"/>
        <v>0</v>
      </c>
    </row>
    <row r="149" spans="1:25" ht="16.5" thickBot="1">
      <c r="A149" s="361"/>
      <c r="B149" s="22">
        <v>17</v>
      </c>
      <c r="C149" s="13" t="str">
        <f>mensualités!B148</f>
        <v>L 2 DevOps</v>
      </c>
      <c r="D149" s="9">
        <f>mensualités!D148</f>
        <v>0</v>
      </c>
      <c r="E149" s="362">
        <f>mensualités!E148</f>
        <v>0</v>
      </c>
      <c r="F149" s="363"/>
      <c r="G149" s="363"/>
      <c r="H149" s="363"/>
      <c r="I149" s="363"/>
      <c r="J149" s="364"/>
      <c r="K149" s="66">
        <f>mensualités!O148</f>
        <v>0</v>
      </c>
      <c r="L149" s="138">
        <f>mensualités!N148</f>
        <v>60000</v>
      </c>
      <c r="M149" s="439"/>
      <c r="N149" s="104">
        <f>mensualités!S148+mensualités!V148+mensualités!Y148+mensualités!AB148+mensualités!AE148+mensualités!AH148+mensualités!AK148+mensualités!AN148+mensualités!AQ148+mensualités!AT148</f>
        <v>0</v>
      </c>
      <c r="O149" s="127">
        <f>mensualités!Q148</f>
        <v>0</v>
      </c>
      <c r="P149" s="192">
        <f t="shared" si="36"/>
        <v>0</v>
      </c>
      <c r="Q149" s="202">
        <f>IF(mensualités!S148=1,1,0)</f>
        <v>0</v>
      </c>
      <c r="R149" s="128">
        <f t="shared" si="37"/>
        <v>0</v>
      </c>
      <c r="S149" s="149">
        <f t="shared" si="38"/>
        <v>0</v>
      </c>
      <c r="T149" s="192">
        <f t="shared" si="39"/>
        <v>0</v>
      </c>
      <c r="U149" s="458"/>
      <c r="V149" s="210">
        <f t="shared" si="40"/>
        <v>0</v>
      </c>
      <c r="W149" s="212">
        <f t="shared" si="41"/>
        <v>0</v>
      </c>
      <c r="X149" s="210"/>
      <c r="Y149" s="210">
        <f t="shared" si="42"/>
        <v>0</v>
      </c>
    </row>
    <row r="150" spans="1:25" ht="16.5" thickBot="1">
      <c r="A150" s="361"/>
      <c r="B150" s="22">
        <v>18</v>
      </c>
      <c r="C150" s="13" t="str">
        <f>mensualités!B149</f>
        <v>L 2 DevOps</v>
      </c>
      <c r="D150" s="9">
        <f>mensualités!D149</f>
        <v>0</v>
      </c>
      <c r="E150" s="362">
        <f>mensualités!E149</f>
        <v>0</v>
      </c>
      <c r="F150" s="363"/>
      <c r="G150" s="363"/>
      <c r="H150" s="363"/>
      <c r="I150" s="363"/>
      <c r="J150" s="364"/>
      <c r="K150" s="66">
        <f>mensualités!O149</f>
        <v>0</v>
      </c>
      <c r="L150" s="138">
        <f>mensualités!N149</f>
        <v>60000</v>
      </c>
      <c r="M150" s="439"/>
      <c r="N150" s="104">
        <f>mensualités!S149+mensualités!V149+mensualités!Y149+mensualités!AB149+mensualités!AE149+mensualités!AH149+mensualités!AK149+mensualités!AN149+mensualités!AQ149+mensualités!AT149</f>
        <v>0</v>
      </c>
      <c r="O150" s="127">
        <f>mensualités!Q149</f>
        <v>0</v>
      </c>
      <c r="P150" s="192">
        <f t="shared" si="36"/>
        <v>0</v>
      </c>
      <c r="Q150" s="202">
        <f>IF(mensualités!S149=1,1,0)</f>
        <v>0</v>
      </c>
      <c r="R150" s="128">
        <f t="shared" si="37"/>
        <v>0</v>
      </c>
      <c r="S150" s="149">
        <f t="shared" si="38"/>
        <v>0</v>
      </c>
      <c r="T150" s="192">
        <f t="shared" si="39"/>
        <v>0</v>
      </c>
      <c r="U150" s="458"/>
      <c r="V150" s="210">
        <f t="shared" si="40"/>
        <v>0</v>
      </c>
      <c r="W150" s="212">
        <f t="shared" si="41"/>
        <v>0</v>
      </c>
      <c r="X150" s="210"/>
      <c r="Y150" s="210">
        <f t="shared" si="42"/>
        <v>0</v>
      </c>
    </row>
    <row r="151" spans="1:25" ht="16.5" thickBot="1">
      <c r="A151" s="361"/>
      <c r="B151" s="22">
        <v>19</v>
      </c>
      <c r="C151" s="13" t="str">
        <f>mensualités!B150</f>
        <v>L 2 DevOps</v>
      </c>
      <c r="D151" s="9">
        <f>mensualités!D150</f>
        <v>0</v>
      </c>
      <c r="E151" s="362">
        <f>mensualités!E150</f>
        <v>0</v>
      </c>
      <c r="F151" s="363"/>
      <c r="G151" s="363"/>
      <c r="H151" s="363"/>
      <c r="I151" s="363"/>
      <c r="J151" s="364"/>
      <c r="K151" s="66">
        <f>mensualités!O150</f>
        <v>0</v>
      </c>
      <c r="L151" s="138">
        <f>mensualités!N150</f>
        <v>60000</v>
      </c>
      <c r="M151" s="439"/>
      <c r="N151" s="104">
        <f>mensualités!S150+mensualités!V150+mensualités!Y150+mensualités!AB150+mensualités!AE150+mensualités!AH150+mensualités!AK150+mensualités!AN150+mensualités!AQ150+mensualités!AT150</f>
        <v>0</v>
      </c>
      <c r="O151" s="127">
        <f>mensualités!Q150</f>
        <v>0</v>
      </c>
      <c r="P151" s="192">
        <f t="shared" si="36"/>
        <v>0</v>
      </c>
      <c r="Q151" s="202">
        <f>IF(mensualités!S150=1,1,0)</f>
        <v>0</v>
      </c>
      <c r="R151" s="128">
        <f t="shared" si="37"/>
        <v>0</v>
      </c>
      <c r="S151" s="149">
        <f t="shared" si="38"/>
        <v>0</v>
      </c>
      <c r="T151" s="192">
        <f t="shared" si="39"/>
        <v>0</v>
      </c>
      <c r="U151" s="458"/>
      <c r="V151" s="210">
        <f t="shared" si="40"/>
        <v>0</v>
      </c>
      <c r="W151" s="212">
        <f t="shared" si="41"/>
        <v>0</v>
      </c>
      <c r="X151" s="210"/>
      <c r="Y151" s="210">
        <f t="shared" si="42"/>
        <v>0</v>
      </c>
    </row>
    <row r="152" spans="1:25" ht="16.5" thickBot="1">
      <c r="A152" s="361"/>
      <c r="B152" s="22">
        <v>20</v>
      </c>
      <c r="C152" s="13" t="str">
        <f>mensualités!B151</f>
        <v>L 2 DevOps</v>
      </c>
      <c r="D152" s="9">
        <f>mensualités!D151</f>
        <v>0</v>
      </c>
      <c r="E152" s="362">
        <f>mensualités!E151</f>
        <v>0</v>
      </c>
      <c r="F152" s="363"/>
      <c r="G152" s="363"/>
      <c r="H152" s="363"/>
      <c r="I152" s="363"/>
      <c r="J152" s="364"/>
      <c r="K152" s="66">
        <f>mensualités!O151</f>
        <v>0</v>
      </c>
      <c r="L152" s="138">
        <f>mensualités!N151</f>
        <v>60000</v>
      </c>
      <c r="M152" s="439"/>
      <c r="N152" s="104">
        <f>mensualités!S151+mensualités!V151+mensualités!Y151+mensualités!AB151+mensualités!AE151+mensualités!AH151+mensualités!AK151+mensualités!AN151+mensualités!AQ151+mensualités!AT151</f>
        <v>0</v>
      </c>
      <c r="O152" s="127">
        <f>mensualités!Q151</f>
        <v>0</v>
      </c>
      <c r="P152" s="192">
        <f t="shared" si="36"/>
        <v>0</v>
      </c>
      <c r="Q152" s="202">
        <f>IF(mensualités!S151=1,1,0)</f>
        <v>0</v>
      </c>
      <c r="R152" s="128">
        <f t="shared" si="37"/>
        <v>0</v>
      </c>
      <c r="S152" s="149">
        <f t="shared" si="38"/>
        <v>0</v>
      </c>
      <c r="T152" s="192">
        <f t="shared" si="39"/>
        <v>0</v>
      </c>
      <c r="U152" s="458"/>
      <c r="V152" s="210">
        <f t="shared" si="40"/>
        <v>0</v>
      </c>
      <c r="W152" s="212">
        <f t="shared" si="41"/>
        <v>0</v>
      </c>
      <c r="X152" s="210"/>
      <c r="Y152" s="210">
        <f t="shared" si="42"/>
        <v>0</v>
      </c>
    </row>
    <row r="153" spans="1:25" ht="16.5" thickBot="1">
      <c r="A153" s="361"/>
      <c r="B153" s="22">
        <v>21</v>
      </c>
      <c r="C153" s="13" t="str">
        <f>mensualités!B152</f>
        <v>L 2 DevOps</v>
      </c>
      <c r="D153" s="9">
        <f>mensualités!D152</f>
        <v>0</v>
      </c>
      <c r="E153" s="362">
        <f>mensualités!E152</f>
        <v>0</v>
      </c>
      <c r="F153" s="363"/>
      <c r="G153" s="363"/>
      <c r="H153" s="363"/>
      <c r="I153" s="363"/>
      <c r="J153" s="364"/>
      <c r="K153" s="66">
        <f>mensualités!O152</f>
        <v>0</v>
      </c>
      <c r="L153" s="138">
        <f>mensualités!N152</f>
        <v>60000</v>
      </c>
      <c r="M153" s="439"/>
      <c r="N153" s="104">
        <f>mensualités!S152+mensualités!V152+mensualités!Y152+mensualités!AB152+mensualités!AE152+mensualités!AH152+mensualités!AK152+mensualités!AN152+mensualités!AQ152+mensualités!AT152</f>
        <v>0</v>
      </c>
      <c r="O153" s="127">
        <f>mensualités!Q152</f>
        <v>0</v>
      </c>
      <c r="P153" s="192">
        <f t="shared" si="36"/>
        <v>0</v>
      </c>
      <c r="Q153" s="202">
        <f>IF(mensualités!S152=1,1,0)</f>
        <v>0</v>
      </c>
      <c r="R153" s="128">
        <f t="shared" si="37"/>
        <v>0</v>
      </c>
      <c r="S153" s="149">
        <f t="shared" si="38"/>
        <v>0</v>
      </c>
      <c r="T153" s="192">
        <f t="shared" si="39"/>
        <v>0</v>
      </c>
      <c r="U153" s="458"/>
      <c r="V153" s="210">
        <f t="shared" si="40"/>
        <v>0</v>
      </c>
      <c r="W153" s="212">
        <f t="shared" si="41"/>
        <v>0</v>
      </c>
      <c r="X153" s="210"/>
      <c r="Y153" s="210">
        <f t="shared" si="42"/>
        <v>0</v>
      </c>
    </row>
    <row r="154" spans="1:25" ht="16.5" thickBot="1">
      <c r="A154" s="361"/>
      <c r="B154" s="22">
        <v>22</v>
      </c>
      <c r="C154" s="13" t="str">
        <f>mensualités!B153</f>
        <v>L 2 DevOps</v>
      </c>
      <c r="D154" s="9">
        <f>mensualités!D153</f>
        <v>0</v>
      </c>
      <c r="E154" s="362">
        <f>mensualités!E153</f>
        <v>0</v>
      </c>
      <c r="F154" s="363"/>
      <c r="G154" s="363"/>
      <c r="H154" s="363"/>
      <c r="I154" s="363"/>
      <c r="J154" s="364"/>
      <c r="K154" s="66">
        <f>mensualités!O153</f>
        <v>0</v>
      </c>
      <c r="L154" s="138">
        <f>mensualités!N153</f>
        <v>60000</v>
      </c>
      <c r="M154" s="439"/>
      <c r="N154" s="104">
        <f>mensualités!S153+mensualités!V153+mensualités!Y153+mensualités!AB153+mensualités!AE153+mensualités!AH153+mensualités!AK153+mensualités!AN153+mensualités!AQ153+mensualités!AT153</f>
        <v>0</v>
      </c>
      <c r="O154" s="127">
        <f>mensualités!Q153</f>
        <v>0</v>
      </c>
      <c r="P154" s="192">
        <f t="shared" si="36"/>
        <v>0</v>
      </c>
      <c r="Q154" s="202">
        <f>IF(mensualités!S153=1,1,0)</f>
        <v>0</v>
      </c>
      <c r="R154" s="128">
        <f t="shared" si="37"/>
        <v>0</v>
      </c>
      <c r="S154" s="149">
        <f t="shared" si="38"/>
        <v>0</v>
      </c>
      <c r="T154" s="192">
        <f t="shared" si="39"/>
        <v>0</v>
      </c>
      <c r="U154" s="458"/>
      <c r="V154" s="210">
        <f t="shared" si="40"/>
        <v>0</v>
      </c>
      <c r="W154" s="212">
        <f t="shared" si="41"/>
        <v>0</v>
      </c>
      <c r="X154" s="210"/>
      <c r="Y154" s="210">
        <f t="shared" si="42"/>
        <v>0</v>
      </c>
    </row>
    <row r="155" spans="1:25" ht="16.5" thickBot="1">
      <c r="A155" s="361"/>
      <c r="B155" s="22">
        <v>23</v>
      </c>
      <c r="C155" s="13" t="str">
        <f>mensualités!B154</f>
        <v>L 2 DevOps</v>
      </c>
      <c r="D155" s="9">
        <f>mensualités!D154</f>
        <v>0</v>
      </c>
      <c r="E155" s="362">
        <f>mensualités!E154</f>
        <v>0</v>
      </c>
      <c r="F155" s="363"/>
      <c r="G155" s="363"/>
      <c r="H155" s="363"/>
      <c r="I155" s="363"/>
      <c r="J155" s="364"/>
      <c r="K155" s="66">
        <f>mensualités!O154</f>
        <v>0</v>
      </c>
      <c r="L155" s="138">
        <f>mensualités!N154</f>
        <v>60000</v>
      </c>
      <c r="M155" s="439"/>
      <c r="N155" s="104">
        <f>mensualités!S154+mensualités!V154+mensualités!Y154+mensualités!AB154+mensualités!AE154+mensualités!AH154+mensualités!AK154+mensualités!AN154+mensualités!AQ154+mensualités!AT154</f>
        <v>0</v>
      </c>
      <c r="O155" s="127">
        <f>mensualités!Q154</f>
        <v>0</v>
      </c>
      <c r="P155" s="192">
        <f t="shared" si="36"/>
        <v>0</v>
      </c>
      <c r="Q155" s="202">
        <f>IF(mensualités!S154=1,1,0)</f>
        <v>0</v>
      </c>
      <c r="R155" s="128">
        <f t="shared" si="37"/>
        <v>0</v>
      </c>
      <c r="S155" s="149">
        <f t="shared" si="38"/>
        <v>0</v>
      </c>
      <c r="T155" s="192">
        <f t="shared" si="39"/>
        <v>0</v>
      </c>
      <c r="U155" s="458"/>
      <c r="V155" s="210">
        <f t="shared" si="40"/>
        <v>0</v>
      </c>
      <c r="W155" s="212">
        <f t="shared" si="41"/>
        <v>0</v>
      </c>
      <c r="X155" s="210"/>
      <c r="Y155" s="210">
        <f t="shared" si="42"/>
        <v>0</v>
      </c>
    </row>
    <row r="156" spans="1:25" ht="16.5" thickBot="1">
      <c r="A156" s="361"/>
      <c r="B156" s="22">
        <v>24</v>
      </c>
      <c r="C156" s="13" t="str">
        <f>mensualités!B155</f>
        <v>L 2 DevOps</v>
      </c>
      <c r="D156" s="9">
        <f>mensualités!D155</f>
        <v>0</v>
      </c>
      <c r="E156" s="362">
        <f>mensualités!E155</f>
        <v>0</v>
      </c>
      <c r="F156" s="363"/>
      <c r="G156" s="363"/>
      <c r="H156" s="363"/>
      <c r="I156" s="363"/>
      <c r="J156" s="364"/>
      <c r="K156" s="66">
        <f>mensualités!O155</f>
        <v>0</v>
      </c>
      <c r="L156" s="138">
        <f>mensualités!N155</f>
        <v>60000</v>
      </c>
      <c r="M156" s="439"/>
      <c r="N156" s="104">
        <f>mensualités!S155+mensualités!V155+mensualités!Y155+mensualités!AB155+mensualités!AE155+mensualités!AH155+mensualités!AK155+mensualités!AN155+mensualités!AQ155+mensualités!AT155</f>
        <v>0</v>
      </c>
      <c r="O156" s="127">
        <f>mensualités!Q155</f>
        <v>0</v>
      </c>
      <c r="P156" s="192">
        <f t="shared" si="36"/>
        <v>0</v>
      </c>
      <c r="Q156" s="202">
        <f>IF(mensualités!S155=1,1,0)</f>
        <v>0</v>
      </c>
      <c r="R156" s="128">
        <f t="shared" si="37"/>
        <v>0</v>
      </c>
      <c r="S156" s="149">
        <f t="shared" si="38"/>
        <v>0</v>
      </c>
      <c r="T156" s="192">
        <f t="shared" si="39"/>
        <v>0</v>
      </c>
      <c r="U156" s="458"/>
      <c r="V156" s="210">
        <f t="shared" si="40"/>
        <v>0</v>
      </c>
      <c r="W156" s="212">
        <f t="shared" si="41"/>
        <v>0</v>
      </c>
      <c r="X156" s="210"/>
      <c r="Y156" s="210">
        <f t="shared" si="42"/>
        <v>0</v>
      </c>
    </row>
    <row r="157" spans="1:25" ht="16.5" thickBot="1">
      <c r="A157" s="361"/>
      <c r="B157" s="22">
        <v>25</v>
      </c>
      <c r="C157" s="13" t="str">
        <f>mensualités!B156</f>
        <v>L 2 DevOps</v>
      </c>
      <c r="D157" s="9">
        <f>mensualités!D156</f>
        <v>0</v>
      </c>
      <c r="E157" s="362">
        <f>mensualités!E156</f>
        <v>0</v>
      </c>
      <c r="F157" s="363"/>
      <c r="G157" s="363"/>
      <c r="H157" s="363"/>
      <c r="I157" s="363"/>
      <c r="J157" s="364"/>
      <c r="K157" s="66">
        <f>mensualités!O156</f>
        <v>0</v>
      </c>
      <c r="L157" s="138">
        <f>mensualités!N156</f>
        <v>60000</v>
      </c>
      <c r="M157" s="439"/>
      <c r="N157" s="104">
        <f>mensualités!S156+mensualités!V156+mensualités!Y156+mensualités!AB156+mensualités!AE156+mensualités!AH156+mensualités!AK156+mensualités!AN156+mensualités!AQ156+mensualités!AT156</f>
        <v>0</v>
      </c>
      <c r="O157" s="127">
        <f>mensualités!Q156</f>
        <v>0</v>
      </c>
      <c r="P157" s="192">
        <f t="shared" si="36"/>
        <v>0</v>
      </c>
      <c r="Q157" s="202">
        <f>IF(mensualités!S156=1,1,0)</f>
        <v>0</v>
      </c>
      <c r="R157" s="128">
        <f t="shared" si="37"/>
        <v>0</v>
      </c>
      <c r="S157" s="149">
        <f t="shared" si="38"/>
        <v>0</v>
      </c>
      <c r="T157" s="192">
        <f t="shared" si="39"/>
        <v>0</v>
      </c>
      <c r="U157" s="458"/>
      <c r="V157" s="210">
        <f t="shared" si="40"/>
        <v>0</v>
      </c>
      <c r="W157" s="212">
        <f t="shared" si="41"/>
        <v>0</v>
      </c>
      <c r="X157" s="210"/>
      <c r="Y157" s="210">
        <f t="shared" si="42"/>
        <v>0</v>
      </c>
    </row>
    <row r="158" spans="1:25" ht="16.5" thickBot="1">
      <c r="A158" s="361"/>
      <c r="B158" s="22">
        <v>26</v>
      </c>
      <c r="C158" s="13" t="str">
        <f>mensualités!B157</f>
        <v>L 2 DevOps</v>
      </c>
      <c r="D158" s="9">
        <f>mensualités!D157</f>
        <v>0</v>
      </c>
      <c r="E158" s="362">
        <f>mensualités!E157</f>
        <v>0</v>
      </c>
      <c r="F158" s="363"/>
      <c r="G158" s="363"/>
      <c r="H158" s="363"/>
      <c r="I158" s="363"/>
      <c r="J158" s="364"/>
      <c r="K158" s="66">
        <f>mensualités!O157</f>
        <v>0</v>
      </c>
      <c r="L158" s="138">
        <f>mensualités!N157</f>
        <v>60000</v>
      </c>
      <c r="M158" s="439"/>
      <c r="N158" s="104">
        <f>mensualités!S157+mensualités!V157+mensualités!Y157+mensualités!AB157+mensualités!AE157+mensualités!AH157+mensualités!AK157+mensualités!AN157+mensualités!AQ157+mensualités!AT157</f>
        <v>0</v>
      </c>
      <c r="O158" s="127">
        <f>mensualités!Q157</f>
        <v>0</v>
      </c>
      <c r="P158" s="192">
        <f t="shared" si="36"/>
        <v>0</v>
      </c>
      <c r="Q158" s="202">
        <f>IF(mensualités!S157=1,1,0)</f>
        <v>0</v>
      </c>
      <c r="R158" s="128">
        <f t="shared" si="37"/>
        <v>0</v>
      </c>
      <c r="S158" s="149">
        <f t="shared" si="38"/>
        <v>0</v>
      </c>
      <c r="T158" s="192">
        <f t="shared" si="39"/>
        <v>0</v>
      </c>
      <c r="U158" s="458"/>
      <c r="V158" s="210">
        <f t="shared" si="40"/>
        <v>0</v>
      </c>
      <c r="W158" s="212">
        <f t="shared" si="41"/>
        <v>0</v>
      </c>
      <c r="X158" s="210"/>
      <c r="Y158" s="210">
        <f t="shared" si="42"/>
        <v>0</v>
      </c>
    </row>
    <row r="159" spans="1:25" ht="16.5" thickBot="1">
      <c r="A159" s="361"/>
      <c r="B159" s="22">
        <v>27</v>
      </c>
      <c r="C159" s="13" t="str">
        <f>mensualités!B158</f>
        <v>L 2 DevOps</v>
      </c>
      <c r="D159" s="9">
        <f>mensualités!D158</f>
        <v>0</v>
      </c>
      <c r="E159" s="362">
        <f>mensualités!E158</f>
        <v>0</v>
      </c>
      <c r="F159" s="363"/>
      <c r="G159" s="363"/>
      <c r="H159" s="363"/>
      <c r="I159" s="363"/>
      <c r="J159" s="364"/>
      <c r="K159" s="66">
        <f>mensualités!O158</f>
        <v>0</v>
      </c>
      <c r="L159" s="138">
        <f>mensualités!N158</f>
        <v>60000</v>
      </c>
      <c r="M159" s="439"/>
      <c r="N159" s="104">
        <f>mensualités!S158+mensualités!V158+mensualités!Y158+mensualités!AB158+mensualités!AE158+mensualités!AH158+mensualités!AK158+mensualités!AN158+mensualités!AQ158+mensualités!AT158</f>
        <v>0</v>
      </c>
      <c r="O159" s="127">
        <f>mensualités!Q158</f>
        <v>0</v>
      </c>
      <c r="P159" s="192">
        <f t="shared" si="36"/>
        <v>0</v>
      </c>
      <c r="Q159" s="202">
        <f>IF(mensualités!S158=1,1,0)</f>
        <v>0</v>
      </c>
      <c r="R159" s="128">
        <f t="shared" si="37"/>
        <v>0</v>
      </c>
      <c r="S159" s="149">
        <f t="shared" si="38"/>
        <v>0</v>
      </c>
      <c r="T159" s="192">
        <f t="shared" si="39"/>
        <v>0</v>
      </c>
      <c r="U159" s="458"/>
      <c r="V159" s="210">
        <f t="shared" si="40"/>
        <v>0</v>
      </c>
      <c r="W159" s="212">
        <f t="shared" si="41"/>
        <v>0</v>
      </c>
      <c r="X159" s="210"/>
      <c r="Y159" s="210">
        <f t="shared" si="42"/>
        <v>0</v>
      </c>
    </row>
    <row r="160" spans="1:25" ht="16.5" thickBot="1">
      <c r="A160" s="361"/>
      <c r="B160" s="22">
        <v>28</v>
      </c>
      <c r="C160" s="13" t="str">
        <f>mensualités!B159</f>
        <v>L 2 DevOps</v>
      </c>
      <c r="D160" s="9">
        <f>mensualités!D159</f>
        <v>0</v>
      </c>
      <c r="E160" s="362">
        <f>mensualités!E159</f>
        <v>0</v>
      </c>
      <c r="F160" s="363"/>
      <c r="G160" s="363"/>
      <c r="H160" s="363"/>
      <c r="I160" s="363"/>
      <c r="J160" s="364"/>
      <c r="K160" s="66">
        <f>mensualités!O159</f>
        <v>0</v>
      </c>
      <c r="L160" s="138">
        <f>mensualités!N159</f>
        <v>60000</v>
      </c>
      <c r="M160" s="439"/>
      <c r="N160" s="104">
        <f>mensualités!S159+mensualités!V159+mensualités!Y159+mensualités!AB159+mensualités!AE159+mensualités!AH159+mensualités!AK159+mensualités!AN159+mensualités!AQ159+mensualités!AT159</f>
        <v>0</v>
      </c>
      <c r="O160" s="127">
        <f>mensualités!Q159</f>
        <v>0</v>
      </c>
      <c r="P160" s="192">
        <f t="shared" si="36"/>
        <v>0</v>
      </c>
      <c r="Q160" s="202">
        <f>IF(mensualités!S159=1,1,0)</f>
        <v>0</v>
      </c>
      <c r="R160" s="128">
        <f t="shared" si="37"/>
        <v>0</v>
      </c>
      <c r="S160" s="149">
        <f t="shared" si="38"/>
        <v>0</v>
      </c>
      <c r="T160" s="192">
        <f t="shared" si="39"/>
        <v>0</v>
      </c>
      <c r="U160" s="458"/>
      <c r="V160" s="210">
        <f t="shared" si="40"/>
        <v>0</v>
      </c>
      <c r="W160" s="212">
        <f t="shared" si="41"/>
        <v>0</v>
      </c>
      <c r="X160" s="210"/>
      <c r="Y160" s="210">
        <f t="shared" si="42"/>
        <v>0</v>
      </c>
    </row>
    <row r="161" spans="1:25" ht="16.5" thickBot="1">
      <c r="A161" s="361"/>
      <c r="B161" s="22">
        <v>29</v>
      </c>
      <c r="C161" s="13" t="str">
        <f>mensualités!B160</f>
        <v>L 2 DevOps</v>
      </c>
      <c r="D161" s="9">
        <f>mensualités!D160</f>
        <v>0</v>
      </c>
      <c r="E161" s="362">
        <f>mensualités!E160</f>
        <v>0</v>
      </c>
      <c r="F161" s="363"/>
      <c r="G161" s="363"/>
      <c r="H161" s="363"/>
      <c r="I161" s="363"/>
      <c r="J161" s="364"/>
      <c r="K161" s="66">
        <f>mensualités!O160</f>
        <v>0</v>
      </c>
      <c r="L161" s="138">
        <f>mensualités!N160</f>
        <v>60000</v>
      </c>
      <c r="M161" s="439"/>
      <c r="N161" s="104">
        <f>mensualités!S160+mensualités!V160+mensualités!Y160+mensualités!AB160+mensualités!AE160+mensualités!AH160+mensualités!AK160+mensualités!AN160+mensualités!AQ160+mensualités!AT160</f>
        <v>0</v>
      </c>
      <c r="O161" s="127">
        <f>mensualités!Q160</f>
        <v>0</v>
      </c>
      <c r="P161" s="192">
        <f t="shared" si="36"/>
        <v>0</v>
      </c>
      <c r="Q161" s="202">
        <f>IF(mensualités!S160=1,1,0)</f>
        <v>0</v>
      </c>
      <c r="R161" s="128">
        <f t="shared" si="37"/>
        <v>0</v>
      </c>
      <c r="S161" s="149">
        <f t="shared" si="38"/>
        <v>0</v>
      </c>
      <c r="T161" s="192">
        <f t="shared" si="39"/>
        <v>0</v>
      </c>
      <c r="U161" s="458"/>
      <c r="V161" s="210">
        <f t="shared" si="40"/>
        <v>0</v>
      </c>
      <c r="W161" s="212">
        <f t="shared" si="41"/>
        <v>0</v>
      </c>
      <c r="X161" s="210"/>
      <c r="Y161" s="210">
        <f t="shared" si="42"/>
        <v>0</v>
      </c>
    </row>
    <row r="162" spans="1:25" ht="16.5" thickBot="1">
      <c r="A162" s="361"/>
      <c r="B162" s="22">
        <v>30</v>
      </c>
      <c r="C162" s="13" t="str">
        <f>mensualités!B161</f>
        <v>L 2 DevOps</v>
      </c>
      <c r="D162" s="9">
        <f>mensualités!D161</f>
        <v>0</v>
      </c>
      <c r="E162" s="362">
        <f>mensualités!E161</f>
        <v>0</v>
      </c>
      <c r="F162" s="363"/>
      <c r="G162" s="363"/>
      <c r="H162" s="363"/>
      <c r="I162" s="363"/>
      <c r="J162" s="364"/>
      <c r="K162" s="66">
        <f>mensualités!O161</f>
        <v>0</v>
      </c>
      <c r="L162" s="138">
        <f>mensualités!N161</f>
        <v>60000</v>
      </c>
      <c r="M162" s="439"/>
      <c r="N162" s="104">
        <f>mensualités!S161+mensualités!V161+mensualités!Y161+mensualités!AB161+mensualités!AE161+mensualités!AH161+mensualités!AK161+mensualités!AN161+mensualités!AQ161+mensualités!AT161</f>
        <v>0</v>
      </c>
      <c r="O162" s="127">
        <f>mensualités!Q161</f>
        <v>0</v>
      </c>
      <c r="P162" s="192">
        <f t="shared" si="36"/>
        <v>0</v>
      </c>
      <c r="Q162" s="202">
        <f>IF(mensualités!S161=1,1,0)</f>
        <v>0</v>
      </c>
      <c r="R162" s="128">
        <f t="shared" si="37"/>
        <v>0</v>
      </c>
      <c r="S162" s="149">
        <f t="shared" si="38"/>
        <v>0</v>
      </c>
      <c r="T162" s="192">
        <f t="shared" si="39"/>
        <v>0</v>
      </c>
      <c r="U162" s="458"/>
      <c r="V162" s="210">
        <f t="shared" si="40"/>
        <v>0</v>
      </c>
      <c r="W162" s="212">
        <f t="shared" si="41"/>
        <v>0</v>
      </c>
      <c r="X162" s="210"/>
      <c r="Y162" s="210">
        <f t="shared" si="42"/>
        <v>0</v>
      </c>
    </row>
    <row r="163" spans="1:25" ht="16.5" thickBot="1">
      <c r="A163" s="361"/>
      <c r="B163" s="22">
        <v>31</v>
      </c>
      <c r="C163" s="13" t="str">
        <f>mensualités!B162</f>
        <v>L 2 DevOps</v>
      </c>
      <c r="D163" s="9">
        <f>mensualités!D162</f>
        <v>0</v>
      </c>
      <c r="E163" s="362">
        <f>mensualités!E162</f>
        <v>0</v>
      </c>
      <c r="F163" s="363"/>
      <c r="G163" s="363"/>
      <c r="H163" s="363"/>
      <c r="I163" s="363"/>
      <c r="J163" s="364"/>
      <c r="K163" s="66">
        <f>mensualités!O162</f>
        <v>0</v>
      </c>
      <c r="L163" s="138">
        <f>mensualités!N162</f>
        <v>60000</v>
      </c>
      <c r="M163" s="439"/>
      <c r="N163" s="104">
        <f>mensualités!S162+mensualités!V162+mensualités!Y162+mensualités!AB162+mensualités!AE162+mensualités!AH162+mensualités!AK162+mensualités!AN162+mensualités!AQ162+mensualités!AT162</f>
        <v>0</v>
      </c>
      <c r="O163" s="127">
        <f>mensualités!Q162</f>
        <v>0</v>
      </c>
      <c r="P163" s="192">
        <f t="shared" si="36"/>
        <v>0</v>
      </c>
      <c r="Q163" s="202">
        <f>IF(mensualités!S162=1,1,0)</f>
        <v>0</v>
      </c>
      <c r="R163" s="128">
        <f t="shared" si="37"/>
        <v>0</v>
      </c>
      <c r="S163" s="149">
        <f t="shared" si="38"/>
        <v>0</v>
      </c>
      <c r="T163" s="192">
        <f t="shared" si="39"/>
        <v>0</v>
      </c>
      <c r="U163" s="458"/>
      <c r="V163" s="210">
        <f t="shared" si="40"/>
        <v>0</v>
      </c>
      <c r="W163" s="212">
        <f t="shared" si="41"/>
        <v>0</v>
      </c>
      <c r="X163" s="210"/>
      <c r="Y163" s="210">
        <f t="shared" si="42"/>
        <v>0</v>
      </c>
    </row>
    <row r="164" spans="1:25" ht="16.5" thickBot="1">
      <c r="A164" s="361"/>
      <c r="B164" s="22">
        <v>32</v>
      </c>
      <c r="C164" s="13" t="str">
        <f>mensualités!B163</f>
        <v>L 2 DevOps</v>
      </c>
      <c r="D164" s="9">
        <f>mensualités!D163</f>
        <v>0</v>
      </c>
      <c r="E164" s="362">
        <f>mensualités!E163</f>
        <v>0</v>
      </c>
      <c r="F164" s="363"/>
      <c r="G164" s="363"/>
      <c r="H164" s="363"/>
      <c r="I164" s="363"/>
      <c r="J164" s="364"/>
      <c r="K164" s="66">
        <f>mensualités!O163</f>
        <v>0</v>
      </c>
      <c r="L164" s="138">
        <f>mensualités!N163</f>
        <v>60000</v>
      </c>
      <c r="M164" s="439"/>
      <c r="N164" s="104">
        <f>mensualités!S163+mensualités!V163+mensualités!Y163+mensualités!AB163+mensualités!AE163+mensualités!AH163+mensualités!AK163+mensualités!AN163+mensualités!AQ163+mensualités!AT163</f>
        <v>0</v>
      </c>
      <c r="O164" s="127">
        <f>mensualités!Q163</f>
        <v>0</v>
      </c>
      <c r="P164" s="192">
        <f t="shared" si="36"/>
        <v>0</v>
      </c>
      <c r="Q164" s="202">
        <f>IF(mensualités!S163=1,1,0)</f>
        <v>0</v>
      </c>
      <c r="R164" s="128">
        <f t="shared" si="37"/>
        <v>0</v>
      </c>
      <c r="S164" s="149">
        <f t="shared" si="38"/>
        <v>0</v>
      </c>
      <c r="T164" s="192">
        <f t="shared" si="39"/>
        <v>0</v>
      </c>
      <c r="U164" s="458"/>
      <c r="V164" s="210">
        <f t="shared" si="40"/>
        <v>0</v>
      </c>
      <c r="W164" s="212">
        <f t="shared" si="41"/>
        <v>0</v>
      </c>
      <c r="X164" s="210"/>
      <c r="Y164" s="210">
        <f t="shared" si="42"/>
        <v>0</v>
      </c>
    </row>
    <row r="165" spans="1:25" ht="16.5" thickBot="1">
      <c r="A165" s="361"/>
      <c r="B165" s="22">
        <v>33</v>
      </c>
      <c r="C165" s="13" t="str">
        <f>mensualités!B164</f>
        <v>L 2 DevOps</v>
      </c>
      <c r="D165" s="9">
        <f>mensualités!D164</f>
        <v>0</v>
      </c>
      <c r="E165" s="362">
        <f>mensualités!E164</f>
        <v>0</v>
      </c>
      <c r="F165" s="363"/>
      <c r="G165" s="363"/>
      <c r="H165" s="363"/>
      <c r="I165" s="363"/>
      <c r="J165" s="364"/>
      <c r="K165" s="66">
        <f>mensualités!O164</f>
        <v>0</v>
      </c>
      <c r="L165" s="138">
        <f>mensualités!N164</f>
        <v>60000</v>
      </c>
      <c r="M165" s="439"/>
      <c r="N165" s="104">
        <f>mensualités!S164+mensualités!V164+mensualités!Y164+mensualités!AB164+mensualités!AE164+mensualités!AH164+mensualités!AK164+mensualités!AN164+mensualités!AQ164+mensualités!AT164</f>
        <v>0</v>
      </c>
      <c r="O165" s="127">
        <f>mensualités!Q164</f>
        <v>0</v>
      </c>
      <c r="P165" s="192">
        <f t="shared" si="36"/>
        <v>0</v>
      </c>
      <c r="Q165" s="202">
        <f>IF(mensualités!S164=1,1,0)</f>
        <v>0</v>
      </c>
      <c r="R165" s="128">
        <f t="shared" si="37"/>
        <v>0</v>
      </c>
      <c r="S165" s="149">
        <f t="shared" si="38"/>
        <v>0</v>
      </c>
      <c r="T165" s="192">
        <f t="shared" si="39"/>
        <v>0</v>
      </c>
      <c r="U165" s="458"/>
      <c r="V165" s="210">
        <f t="shared" si="40"/>
        <v>0</v>
      </c>
      <c r="W165" s="212">
        <f t="shared" si="41"/>
        <v>0</v>
      </c>
      <c r="X165" s="210"/>
      <c r="Y165" s="210">
        <f t="shared" si="42"/>
        <v>0</v>
      </c>
    </row>
    <row r="166" spans="1:25" ht="16.5" thickBot="1">
      <c r="A166" s="361"/>
      <c r="B166" s="22">
        <v>34</v>
      </c>
      <c r="C166" s="13" t="str">
        <f>mensualités!B165</f>
        <v>L 2 DevOps</v>
      </c>
      <c r="D166" s="9">
        <f>mensualités!D165</f>
        <v>0</v>
      </c>
      <c r="E166" s="362">
        <f>mensualités!E165</f>
        <v>0</v>
      </c>
      <c r="F166" s="363"/>
      <c r="G166" s="363"/>
      <c r="H166" s="363"/>
      <c r="I166" s="363"/>
      <c r="J166" s="364"/>
      <c r="K166" s="66">
        <f>mensualités!O165</f>
        <v>0</v>
      </c>
      <c r="L166" s="138">
        <f>mensualités!N165</f>
        <v>60000</v>
      </c>
      <c r="M166" s="439"/>
      <c r="N166" s="104">
        <f>mensualités!S165+mensualités!V165+mensualités!Y165+mensualités!AB165+mensualités!AE165+mensualités!AH165+mensualités!AK165+mensualités!AN165+mensualités!AQ165+mensualités!AT165</f>
        <v>0</v>
      </c>
      <c r="O166" s="127">
        <f>mensualités!Q165</f>
        <v>0</v>
      </c>
      <c r="P166" s="192">
        <f t="shared" si="36"/>
        <v>0</v>
      </c>
      <c r="Q166" s="202">
        <f>IF(mensualités!S165=1,1,0)</f>
        <v>0</v>
      </c>
      <c r="R166" s="128">
        <f t="shared" si="37"/>
        <v>0</v>
      </c>
      <c r="S166" s="149">
        <f t="shared" si="38"/>
        <v>0</v>
      </c>
      <c r="T166" s="192">
        <f t="shared" si="39"/>
        <v>0</v>
      </c>
      <c r="U166" s="458"/>
      <c r="V166" s="210">
        <f t="shared" si="40"/>
        <v>0</v>
      </c>
      <c r="W166" s="212">
        <f t="shared" si="41"/>
        <v>0</v>
      </c>
      <c r="X166" s="210"/>
      <c r="Y166" s="210">
        <f t="shared" si="42"/>
        <v>0</v>
      </c>
    </row>
    <row r="167" spans="1:25" ht="16.5" thickBot="1">
      <c r="A167" s="361"/>
      <c r="B167" s="22">
        <v>35</v>
      </c>
      <c r="C167" s="13" t="str">
        <f>mensualités!B166</f>
        <v>L 2 DevOps</v>
      </c>
      <c r="D167" s="9">
        <f>mensualités!D166</f>
        <v>0</v>
      </c>
      <c r="E167" s="362">
        <f>mensualités!E166</f>
        <v>0</v>
      </c>
      <c r="F167" s="363"/>
      <c r="G167" s="363"/>
      <c r="H167" s="363"/>
      <c r="I167" s="363"/>
      <c r="J167" s="364"/>
      <c r="K167" s="66">
        <f>mensualités!O166</f>
        <v>0</v>
      </c>
      <c r="L167" s="138">
        <f>mensualités!N166</f>
        <v>60000</v>
      </c>
      <c r="M167" s="439"/>
      <c r="N167" s="104">
        <f>mensualités!S166+mensualités!V166+mensualités!Y166+mensualités!AB166+mensualités!AE166+mensualités!AH166+mensualités!AK166+mensualités!AN166+mensualités!AQ166+mensualités!AT166</f>
        <v>0</v>
      </c>
      <c r="O167" s="127">
        <f>mensualités!Q166</f>
        <v>0</v>
      </c>
      <c r="P167" s="192">
        <f t="shared" si="36"/>
        <v>0</v>
      </c>
      <c r="Q167" s="202">
        <f>IF(mensualités!S166=1,1,0)</f>
        <v>0</v>
      </c>
      <c r="R167" s="128">
        <f t="shared" si="37"/>
        <v>0</v>
      </c>
      <c r="S167" s="149">
        <f t="shared" si="38"/>
        <v>0</v>
      </c>
      <c r="T167" s="192">
        <f t="shared" si="39"/>
        <v>0</v>
      </c>
      <c r="U167" s="458"/>
      <c r="V167" s="210">
        <f t="shared" si="40"/>
        <v>0</v>
      </c>
      <c r="W167" s="212">
        <f t="shared" si="41"/>
        <v>0</v>
      </c>
      <c r="X167" s="210"/>
      <c r="Y167" s="210">
        <f t="shared" si="42"/>
        <v>0</v>
      </c>
    </row>
    <row r="168" spans="1:25" ht="16.5" thickBot="1">
      <c r="A168" s="361"/>
      <c r="B168" s="22">
        <v>36</v>
      </c>
      <c r="C168" s="13" t="str">
        <f>mensualités!B167</f>
        <v>L 2 DevOps</v>
      </c>
      <c r="D168" s="9">
        <f>mensualités!D167</f>
        <v>0</v>
      </c>
      <c r="E168" s="362">
        <f>mensualités!E167</f>
        <v>0</v>
      </c>
      <c r="F168" s="363"/>
      <c r="G168" s="363"/>
      <c r="H168" s="363"/>
      <c r="I168" s="363"/>
      <c r="J168" s="364"/>
      <c r="K168" s="66">
        <f>mensualités!O167</f>
        <v>0</v>
      </c>
      <c r="L168" s="138">
        <f>mensualités!N167</f>
        <v>60000</v>
      </c>
      <c r="M168" s="439"/>
      <c r="N168" s="104">
        <f>mensualités!S167+mensualités!V167+mensualités!Y167+mensualités!AB167+mensualités!AE167+mensualités!AH167+mensualités!AK167+mensualités!AN167+mensualités!AQ167+mensualités!AT167</f>
        <v>0</v>
      </c>
      <c r="O168" s="127">
        <f>mensualités!Q167</f>
        <v>0</v>
      </c>
      <c r="P168" s="192">
        <f t="shared" si="36"/>
        <v>0</v>
      </c>
      <c r="Q168" s="202">
        <f>IF(mensualités!S167=1,1,0)</f>
        <v>0</v>
      </c>
      <c r="R168" s="128">
        <f t="shared" si="37"/>
        <v>0</v>
      </c>
      <c r="S168" s="149">
        <f t="shared" si="38"/>
        <v>0</v>
      </c>
      <c r="T168" s="192">
        <f t="shared" si="39"/>
        <v>0</v>
      </c>
      <c r="U168" s="458"/>
      <c r="V168" s="210">
        <f t="shared" si="40"/>
        <v>0</v>
      </c>
      <c r="W168" s="212">
        <f t="shared" si="41"/>
        <v>0</v>
      </c>
      <c r="X168" s="210"/>
      <c r="Y168" s="210">
        <f t="shared" si="42"/>
        <v>0</v>
      </c>
    </row>
    <row r="169" spans="1:25" ht="16.5" thickBot="1">
      <c r="A169" s="361"/>
      <c r="B169" s="22">
        <v>37</v>
      </c>
      <c r="C169" s="13" t="str">
        <f>mensualités!B168</f>
        <v>L 2 DevOps</v>
      </c>
      <c r="D169" s="9">
        <f>mensualités!D168</f>
        <v>0</v>
      </c>
      <c r="E169" s="362">
        <f>mensualités!E168</f>
        <v>0</v>
      </c>
      <c r="F169" s="363"/>
      <c r="G169" s="363"/>
      <c r="H169" s="363"/>
      <c r="I169" s="363"/>
      <c r="J169" s="364"/>
      <c r="K169" s="66">
        <f>mensualités!O168</f>
        <v>0</v>
      </c>
      <c r="L169" s="138">
        <f>mensualités!N168</f>
        <v>60000</v>
      </c>
      <c r="M169" s="439"/>
      <c r="N169" s="104">
        <f>mensualités!S168+mensualités!V168+mensualités!Y168+mensualités!AB168+mensualités!AE168+mensualités!AH168+mensualités!AK168+mensualités!AN168+mensualités!AQ168+mensualités!AT168</f>
        <v>0</v>
      </c>
      <c r="O169" s="127">
        <f>mensualités!Q168</f>
        <v>0</v>
      </c>
      <c r="P169" s="192">
        <f t="shared" si="36"/>
        <v>0</v>
      </c>
      <c r="Q169" s="202">
        <f>IF(mensualités!S168=1,1,0)</f>
        <v>0</v>
      </c>
      <c r="R169" s="128">
        <f t="shared" si="37"/>
        <v>0</v>
      </c>
      <c r="S169" s="149">
        <f t="shared" si="38"/>
        <v>0</v>
      </c>
      <c r="T169" s="192">
        <f t="shared" si="39"/>
        <v>0</v>
      </c>
      <c r="U169" s="458"/>
      <c r="V169" s="210">
        <f t="shared" si="40"/>
        <v>0</v>
      </c>
      <c r="W169" s="212">
        <f t="shared" si="41"/>
        <v>0</v>
      </c>
      <c r="X169" s="210"/>
      <c r="Y169" s="210">
        <f t="shared" si="42"/>
        <v>0</v>
      </c>
    </row>
    <row r="170" spans="1:25" ht="16.5" thickBot="1">
      <c r="A170" s="361"/>
      <c r="B170" s="22">
        <v>38</v>
      </c>
      <c r="C170" s="13" t="str">
        <f>mensualités!B169</f>
        <v>L 2 DevOps</v>
      </c>
      <c r="D170" s="9">
        <f>mensualités!D169</f>
        <v>0</v>
      </c>
      <c r="E170" s="362">
        <f>mensualités!E169</f>
        <v>0</v>
      </c>
      <c r="F170" s="363"/>
      <c r="G170" s="363"/>
      <c r="H170" s="363"/>
      <c r="I170" s="363"/>
      <c r="J170" s="364"/>
      <c r="K170" s="66">
        <f>mensualités!O169</f>
        <v>0</v>
      </c>
      <c r="L170" s="138">
        <f>mensualités!N169</f>
        <v>60000</v>
      </c>
      <c r="M170" s="439"/>
      <c r="N170" s="104">
        <f>mensualités!S169+mensualités!V169+mensualités!Y169+mensualités!AB169+mensualités!AE169+mensualités!AH169+mensualités!AK169+mensualités!AN169+mensualités!AQ169+mensualités!AT169</f>
        <v>0</v>
      </c>
      <c r="O170" s="127">
        <f>mensualités!Q169</f>
        <v>0</v>
      </c>
      <c r="P170" s="192">
        <f t="shared" si="36"/>
        <v>0</v>
      </c>
      <c r="Q170" s="202">
        <f>IF(mensualités!S169=1,1,0)</f>
        <v>0</v>
      </c>
      <c r="R170" s="128">
        <f t="shared" si="37"/>
        <v>0</v>
      </c>
      <c r="S170" s="149">
        <f t="shared" si="38"/>
        <v>0</v>
      </c>
      <c r="T170" s="192">
        <f t="shared" si="39"/>
        <v>0</v>
      </c>
      <c r="U170" s="458"/>
      <c r="V170" s="210">
        <f t="shared" si="40"/>
        <v>0</v>
      </c>
      <c r="W170" s="212">
        <f t="shared" si="41"/>
        <v>0</v>
      </c>
      <c r="X170" s="210"/>
      <c r="Y170" s="210">
        <f t="shared" si="42"/>
        <v>0</v>
      </c>
    </row>
    <row r="171" spans="1:25" ht="16.5" thickBot="1">
      <c r="A171" s="361"/>
      <c r="B171" s="22">
        <v>39</v>
      </c>
      <c r="C171" s="13" t="str">
        <f>mensualités!B170</f>
        <v>L 2 DevOps</v>
      </c>
      <c r="D171" s="9">
        <f>mensualités!D170</f>
        <v>0</v>
      </c>
      <c r="E171" s="362">
        <f>mensualités!E170</f>
        <v>0</v>
      </c>
      <c r="F171" s="363"/>
      <c r="G171" s="363"/>
      <c r="H171" s="363"/>
      <c r="I171" s="363"/>
      <c r="J171" s="364"/>
      <c r="K171" s="66">
        <f>mensualités!O170</f>
        <v>0</v>
      </c>
      <c r="L171" s="138">
        <f>mensualités!N170</f>
        <v>60000</v>
      </c>
      <c r="M171" s="439"/>
      <c r="N171" s="104">
        <f>mensualités!S170+mensualités!V170+mensualités!Y170+mensualités!AB170+mensualités!AE170+mensualités!AH170+mensualités!AK170+mensualités!AN170+mensualités!AQ170+mensualités!AT170</f>
        <v>0</v>
      </c>
      <c r="O171" s="127">
        <f>mensualités!Q170</f>
        <v>0</v>
      </c>
      <c r="P171" s="192">
        <f t="shared" si="36"/>
        <v>0</v>
      </c>
      <c r="Q171" s="202">
        <f>IF(mensualités!S170=1,1,0)</f>
        <v>0</v>
      </c>
      <c r="R171" s="128">
        <f t="shared" si="37"/>
        <v>0</v>
      </c>
      <c r="S171" s="149">
        <f t="shared" si="38"/>
        <v>0</v>
      </c>
      <c r="T171" s="192">
        <f t="shared" si="39"/>
        <v>0</v>
      </c>
      <c r="U171" s="458"/>
      <c r="V171" s="210">
        <f t="shared" si="40"/>
        <v>0</v>
      </c>
      <c r="W171" s="212">
        <f t="shared" si="41"/>
        <v>0</v>
      </c>
      <c r="X171" s="210"/>
      <c r="Y171" s="210">
        <f t="shared" si="42"/>
        <v>0</v>
      </c>
    </row>
    <row r="172" spans="1:25" ht="16.5" thickBot="1">
      <c r="A172" s="361"/>
      <c r="B172" s="22">
        <v>40</v>
      </c>
      <c r="C172" s="13" t="str">
        <f>mensualités!B171</f>
        <v>L 2 DevOps</v>
      </c>
      <c r="D172" s="9">
        <f>mensualités!D171</f>
        <v>0</v>
      </c>
      <c r="E172" s="362">
        <f>mensualités!E171</f>
        <v>0</v>
      </c>
      <c r="F172" s="363"/>
      <c r="G172" s="363"/>
      <c r="H172" s="363"/>
      <c r="I172" s="363"/>
      <c r="J172" s="364"/>
      <c r="K172" s="66">
        <f>mensualités!O171</f>
        <v>0</v>
      </c>
      <c r="L172" s="138">
        <f>mensualités!N171</f>
        <v>60000</v>
      </c>
      <c r="M172" s="439"/>
      <c r="N172" s="104">
        <f>mensualités!S171+mensualités!V171+mensualités!Y171+mensualités!AB171+mensualités!AE171+mensualités!AH171+mensualités!AK171+mensualités!AN171+mensualités!AQ171+mensualités!AT171</f>
        <v>0</v>
      </c>
      <c r="O172" s="127">
        <f>mensualités!Q171</f>
        <v>0</v>
      </c>
      <c r="P172" s="192">
        <f t="shared" si="36"/>
        <v>0</v>
      </c>
      <c r="Q172" s="202">
        <f>IF(mensualités!S171=1,1,0)</f>
        <v>0</v>
      </c>
      <c r="R172" s="128">
        <f t="shared" si="37"/>
        <v>0</v>
      </c>
      <c r="S172" s="149">
        <f t="shared" si="38"/>
        <v>0</v>
      </c>
      <c r="T172" s="192">
        <f t="shared" si="39"/>
        <v>0</v>
      </c>
      <c r="U172" s="458"/>
      <c r="V172" s="210">
        <f t="shared" si="40"/>
        <v>0</v>
      </c>
      <c r="W172" s="212">
        <f t="shared" si="41"/>
        <v>0</v>
      </c>
      <c r="X172" s="210"/>
      <c r="Y172" s="210">
        <f>V172+K172</f>
        <v>0</v>
      </c>
    </row>
    <row r="173" spans="1:25" ht="15.75" customHeight="1" thickBot="1">
      <c r="A173" s="8"/>
      <c r="B173" s="8"/>
      <c r="C173" s="394" t="s">
        <v>71</v>
      </c>
      <c r="D173" s="395"/>
      <c r="E173" s="395"/>
      <c r="F173" s="395"/>
      <c r="G173" s="395"/>
      <c r="H173" s="395"/>
      <c r="I173" s="395"/>
      <c r="J173" s="396"/>
      <c r="K173" s="150">
        <f>SUM(K133:K172)</f>
        <v>150000</v>
      </c>
      <c r="L173" s="146"/>
      <c r="M173" s="438"/>
      <c r="N173" s="132"/>
      <c r="O173" s="129"/>
      <c r="P173" s="150">
        <f>SUM(P133:P172)</f>
        <v>0</v>
      </c>
      <c r="Q173" s="202"/>
      <c r="R173" s="133"/>
      <c r="S173" s="129"/>
      <c r="T173" s="151">
        <f>SUM(T133:T172)</f>
        <v>0</v>
      </c>
      <c r="U173" s="438"/>
      <c r="V173" s="150">
        <f>SUM(V133:V172)</f>
        <v>0</v>
      </c>
      <c r="W173" s="150">
        <f>SUM(W133:W172)</f>
        <v>0</v>
      </c>
      <c r="X173" s="139"/>
      <c r="Y173" s="150">
        <f>SUM(Y133:Y172)</f>
        <v>150000</v>
      </c>
    </row>
    <row r="174" spans="1:25" ht="26.25" customHeight="1" thickBot="1">
      <c r="A174" s="369"/>
      <c r="B174" s="370"/>
      <c r="C174" s="370"/>
      <c r="D174" s="370"/>
      <c r="E174" s="370"/>
      <c r="F174" s="370"/>
      <c r="G174" s="370"/>
      <c r="H174" s="370"/>
      <c r="I174" s="370"/>
      <c r="J174" s="371"/>
      <c r="K174" s="324" t="s">
        <v>1</v>
      </c>
      <c r="L174" s="325" t="s">
        <v>65</v>
      </c>
      <c r="M174" s="439"/>
      <c r="N174" s="324" t="s">
        <v>91</v>
      </c>
      <c r="O174" s="325"/>
      <c r="P174" s="325" t="s">
        <v>92</v>
      </c>
      <c r="Q174" s="326"/>
      <c r="R174" s="324" t="s">
        <v>93</v>
      </c>
      <c r="S174" s="325"/>
      <c r="T174" s="325" t="s">
        <v>49</v>
      </c>
      <c r="U174" s="458"/>
      <c r="V174" s="330" t="s">
        <v>5</v>
      </c>
      <c r="W174" s="331" t="s">
        <v>6</v>
      </c>
      <c r="X174" s="331" t="s">
        <v>87</v>
      </c>
      <c r="Y174" s="329" t="s">
        <v>90</v>
      </c>
    </row>
    <row r="175" spans="1:25" ht="16.5" customHeight="1" thickBot="1">
      <c r="A175" s="360" t="s">
        <v>37</v>
      </c>
      <c r="B175" s="22">
        <v>1</v>
      </c>
      <c r="C175" s="13" t="str">
        <f>mensualités!B174</f>
        <v>L 3 TR</v>
      </c>
      <c r="D175" s="91" t="str">
        <f>mensualités!D174</f>
        <v>Duchesse Théresa</v>
      </c>
      <c r="E175" s="388" t="str">
        <f>mensualités!E174</f>
        <v>BANDZOUZI</v>
      </c>
      <c r="F175" s="388"/>
      <c r="G175" s="388"/>
      <c r="H175" s="388"/>
      <c r="I175" s="388"/>
      <c r="J175" s="389"/>
      <c r="K175" s="66">
        <f>mensualités!O174</f>
        <v>75000</v>
      </c>
      <c r="L175" s="138">
        <f>mensualités!N174</f>
        <v>40000</v>
      </c>
      <c r="M175" s="439"/>
      <c r="N175" s="104">
        <f>mensualités!S174+mensualités!V174+mensualités!Y174+mensualités!AB174+mensualités!AE174+mensualités!AH174+mensualités!AK174+mensualités!AN174+mensualités!AQ174+mensualités!AT174</f>
        <v>0</v>
      </c>
      <c r="O175" s="127">
        <f>mensualités!Q174</f>
        <v>40000</v>
      </c>
      <c r="P175" s="192">
        <f t="shared" ref="P175" si="43">(N175*L175)</f>
        <v>0</v>
      </c>
      <c r="Q175" s="202">
        <f>IF(mensualités!S174=1,1,0)</f>
        <v>0</v>
      </c>
      <c r="R175" s="128">
        <f t="shared" ref="R175" si="44">(Q175*9)-N175</f>
        <v>0</v>
      </c>
      <c r="S175" s="149">
        <f t="shared" ref="S175" si="45">O175</f>
        <v>40000</v>
      </c>
      <c r="T175" s="192">
        <f t="shared" ref="T175" si="46">(L175*R175)</f>
        <v>0</v>
      </c>
      <c r="U175" s="458"/>
      <c r="V175" s="210">
        <f>+P175</f>
        <v>0</v>
      </c>
      <c r="W175" s="212">
        <f>T175</f>
        <v>0</v>
      </c>
      <c r="X175" s="214">
        <f>mensualités!AY174</f>
        <v>0</v>
      </c>
      <c r="Y175" s="210">
        <f>V175+X175</f>
        <v>0</v>
      </c>
    </row>
    <row r="176" spans="1:25" ht="16.5" thickBot="1">
      <c r="A176" s="361"/>
      <c r="B176" s="22">
        <v>2</v>
      </c>
      <c r="C176" s="13" t="str">
        <f>mensualités!B175</f>
        <v>L 3 TR</v>
      </c>
      <c r="D176" s="91" t="str">
        <f>mensualités!D175</f>
        <v>Gerald</v>
      </c>
      <c r="E176" s="388" t="str">
        <f>mensualités!E175</f>
        <v>KIFALA MAKELE</v>
      </c>
      <c r="F176" s="388"/>
      <c r="G176" s="388"/>
      <c r="H176" s="388"/>
      <c r="I176" s="388"/>
      <c r="J176" s="389"/>
      <c r="K176" s="66">
        <f>mensualités!O175</f>
        <v>75000</v>
      </c>
      <c r="L176" s="138">
        <f>mensualités!N175</f>
        <v>40000</v>
      </c>
      <c r="M176" s="439"/>
      <c r="N176" s="104">
        <f>mensualités!S175+mensualités!V175+mensualités!Y175+mensualités!AB175+mensualités!AE175+mensualités!AH175+mensualités!AK175+mensualités!AN175+mensualités!AQ175+mensualités!AT175</f>
        <v>0</v>
      </c>
      <c r="O176" s="127">
        <f>mensualités!Q175</f>
        <v>0</v>
      </c>
      <c r="P176" s="192">
        <f t="shared" ref="P176:P214" si="47">(N176*L176)</f>
        <v>0</v>
      </c>
      <c r="Q176" s="202">
        <f>IF(mensualités!S175=1,1,0)</f>
        <v>0</v>
      </c>
      <c r="R176" s="128">
        <f t="shared" ref="R176:R214" si="48">(Q176*9)-N176</f>
        <v>0</v>
      </c>
      <c r="S176" s="149">
        <f t="shared" ref="S176:S214" si="49">O176</f>
        <v>0</v>
      </c>
      <c r="T176" s="192">
        <f t="shared" ref="T176:T214" si="50">(L176*R176)</f>
        <v>0</v>
      </c>
      <c r="U176" s="458"/>
      <c r="V176" s="210">
        <f t="shared" ref="V176:V214" si="51">SUM(K176,P176,X176)</f>
        <v>75000</v>
      </c>
      <c r="W176" s="212">
        <f t="shared" ref="W176:W214" si="52">T176</f>
        <v>0</v>
      </c>
      <c r="X176" s="214">
        <f>mensualités!AY175</f>
        <v>0</v>
      </c>
      <c r="Y176" s="210">
        <f t="shared" ref="Y176:Y214" si="53">V176+X176</f>
        <v>75000</v>
      </c>
    </row>
    <row r="177" spans="1:25" ht="16.5" thickBot="1">
      <c r="A177" s="361"/>
      <c r="B177" s="22">
        <v>3</v>
      </c>
      <c r="C177" s="13" t="str">
        <f>mensualités!B176</f>
        <v>L 3 TR</v>
      </c>
      <c r="D177" s="91" t="str">
        <f>mensualités!D176</f>
        <v xml:space="preserve">Aissem </v>
      </c>
      <c r="E177" s="388" t="str">
        <f>mensualités!E176</f>
        <v>THAMAROUDINE</v>
      </c>
      <c r="F177" s="388"/>
      <c r="G177" s="388"/>
      <c r="H177" s="388"/>
      <c r="I177" s="388"/>
      <c r="J177" s="389"/>
      <c r="K177" s="66">
        <f>mensualités!O176</f>
        <v>75000</v>
      </c>
      <c r="L177" s="138">
        <f>mensualités!N176</f>
        <v>40000</v>
      </c>
      <c r="M177" s="439"/>
      <c r="N177" s="104">
        <f>mensualités!S176+mensualités!V176+mensualités!Y176+mensualités!AB176+mensualités!AE176+mensualités!AH176+mensualités!AK176+mensualités!AN176+mensualités!AQ176+mensualités!AT176</f>
        <v>0</v>
      </c>
      <c r="O177" s="127">
        <f>mensualités!Q176</f>
        <v>0</v>
      </c>
      <c r="P177" s="192">
        <f t="shared" si="47"/>
        <v>0</v>
      </c>
      <c r="Q177" s="202">
        <f>IF(mensualités!S176=1,1,0)</f>
        <v>0</v>
      </c>
      <c r="R177" s="128">
        <f t="shared" si="48"/>
        <v>0</v>
      </c>
      <c r="S177" s="149">
        <f t="shared" si="49"/>
        <v>0</v>
      </c>
      <c r="T177" s="192">
        <f t="shared" si="50"/>
        <v>0</v>
      </c>
      <c r="U177" s="458"/>
      <c r="V177" s="210">
        <f t="shared" si="51"/>
        <v>75000</v>
      </c>
      <c r="W177" s="212">
        <f t="shared" si="52"/>
        <v>0</v>
      </c>
      <c r="X177" s="214">
        <f>mensualités!AY176</f>
        <v>0</v>
      </c>
      <c r="Y177" s="210">
        <f t="shared" si="53"/>
        <v>75000</v>
      </c>
    </row>
    <row r="178" spans="1:25" ht="16.5" thickBot="1">
      <c r="A178" s="361"/>
      <c r="B178" s="22">
        <v>4</v>
      </c>
      <c r="C178" s="13" t="str">
        <f>mensualités!B177</f>
        <v>L 3 TR</v>
      </c>
      <c r="D178" s="91" t="str">
        <f>mensualités!D177</f>
        <v xml:space="preserve">Bassine </v>
      </c>
      <c r="E178" s="388" t="str">
        <f>mensualités!E177</f>
        <v>SYLLA</v>
      </c>
      <c r="F178" s="388"/>
      <c r="G178" s="388"/>
      <c r="H178" s="388"/>
      <c r="I178" s="388"/>
      <c r="J178" s="389"/>
      <c r="K178" s="66">
        <f>mensualités!O177</f>
        <v>75000</v>
      </c>
      <c r="L178" s="138">
        <f>mensualités!N177</f>
        <v>40000</v>
      </c>
      <c r="M178" s="439"/>
      <c r="N178" s="104">
        <f>mensualités!S177+mensualités!V177+mensualités!Y177+mensualités!AB177+mensualités!AE177+mensualités!AH177+mensualités!AK177+mensualités!AN177+mensualités!AQ177+mensualités!AT177</f>
        <v>0</v>
      </c>
      <c r="O178" s="127">
        <f>mensualités!Q177</f>
        <v>0</v>
      </c>
      <c r="P178" s="192">
        <f t="shared" si="47"/>
        <v>0</v>
      </c>
      <c r="Q178" s="202">
        <f>IF(mensualités!S177=1,1,0)</f>
        <v>0</v>
      </c>
      <c r="R178" s="128">
        <f t="shared" si="48"/>
        <v>0</v>
      </c>
      <c r="S178" s="149">
        <f t="shared" si="49"/>
        <v>0</v>
      </c>
      <c r="T178" s="192">
        <f t="shared" si="50"/>
        <v>0</v>
      </c>
      <c r="U178" s="458"/>
      <c r="V178" s="210">
        <f t="shared" si="51"/>
        <v>75000</v>
      </c>
      <c r="W178" s="212">
        <f t="shared" si="52"/>
        <v>0</v>
      </c>
      <c r="X178" s="214">
        <f>mensualités!AY177</f>
        <v>0</v>
      </c>
      <c r="Y178" s="210">
        <f t="shared" si="53"/>
        <v>75000</v>
      </c>
    </row>
    <row r="179" spans="1:25" ht="16.5" thickBot="1">
      <c r="A179" s="361"/>
      <c r="B179" s="22">
        <v>5</v>
      </c>
      <c r="C179" s="13" t="str">
        <f>mensualités!B178</f>
        <v>L 3 TR</v>
      </c>
      <c r="D179" s="91" t="str">
        <f>mensualités!D178</f>
        <v>Julien John Peter</v>
      </c>
      <c r="E179" s="388" t="str">
        <f>mensualités!E178</f>
        <v>EHIKA</v>
      </c>
      <c r="F179" s="388"/>
      <c r="G179" s="388"/>
      <c r="H179" s="388"/>
      <c r="I179" s="388"/>
      <c r="J179" s="389"/>
      <c r="K179" s="66">
        <f>mensualités!O178</f>
        <v>0</v>
      </c>
      <c r="L179" s="138">
        <f>mensualités!N178</f>
        <v>60000</v>
      </c>
      <c r="M179" s="439"/>
      <c r="N179" s="104">
        <f>mensualités!S178+mensualités!V178+mensualités!Y178+mensualités!AB178+mensualités!AE178+mensualités!AH178+mensualités!AK178+mensualités!AN178+mensualités!AQ178+mensualités!AT178</f>
        <v>0</v>
      </c>
      <c r="O179" s="127">
        <f>mensualités!Q178</f>
        <v>0</v>
      </c>
      <c r="P179" s="192">
        <f t="shared" si="47"/>
        <v>0</v>
      </c>
      <c r="Q179" s="202">
        <f>IF(mensualités!S178=1,1,0)</f>
        <v>0</v>
      </c>
      <c r="R179" s="128">
        <f t="shared" si="48"/>
        <v>0</v>
      </c>
      <c r="S179" s="149">
        <f t="shared" si="49"/>
        <v>0</v>
      </c>
      <c r="T179" s="192">
        <f t="shared" si="50"/>
        <v>0</v>
      </c>
      <c r="U179" s="458"/>
      <c r="V179" s="210">
        <f t="shared" si="51"/>
        <v>0</v>
      </c>
      <c r="W179" s="212">
        <f t="shared" si="52"/>
        <v>0</v>
      </c>
      <c r="X179" s="214">
        <f>mensualités!AY178</f>
        <v>0</v>
      </c>
      <c r="Y179" s="210">
        <f t="shared" si="53"/>
        <v>0</v>
      </c>
    </row>
    <row r="180" spans="1:25" ht="16.5" thickBot="1">
      <c r="A180" s="361"/>
      <c r="B180" s="22">
        <v>6</v>
      </c>
      <c r="C180" s="13" t="str">
        <f>mensualités!B179</f>
        <v>L 3 TR</v>
      </c>
      <c r="D180" s="91">
        <f>mensualités!D179</f>
        <v>0</v>
      </c>
      <c r="E180" s="388">
        <f>mensualités!E179</f>
        <v>0</v>
      </c>
      <c r="F180" s="388"/>
      <c r="G180" s="388"/>
      <c r="H180" s="388"/>
      <c r="I180" s="388"/>
      <c r="J180" s="389"/>
      <c r="K180" s="66">
        <f>mensualités!O179</f>
        <v>0</v>
      </c>
      <c r="L180" s="138">
        <f>mensualités!N179</f>
        <v>60000</v>
      </c>
      <c r="M180" s="439"/>
      <c r="N180" s="104">
        <f>mensualités!S179+mensualités!V179+mensualités!Y179+mensualités!AB179+mensualités!AE179+mensualités!AH179+mensualités!AK179+mensualités!AN179+mensualités!AQ179+mensualités!AT179</f>
        <v>0</v>
      </c>
      <c r="O180" s="127">
        <f>mensualités!Q179</f>
        <v>0</v>
      </c>
      <c r="P180" s="192">
        <f t="shared" si="47"/>
        <v>0</v>
      </c>
      <c r="Q180" s="202">
        <f>IF(mensualités!S179=1,1,0)</f>
        <v>0</v>
      </c>
      <c r="R180" s="128">
        <f t="shared" si="48"/>
        <v>0</v>
      </c>
      <c r="S180" s="149">
        <f t="shared" si="49"/>
        <v>0</v>
      </c>
      <c r="T180" s="192">
        <f t="shared" si="50"/>
        <v>0</v>
      </c>
      <c r="U180" s="458"/>
      <c r="V180" s="210">
        <f t="shared" si="51"/>
        <v>0</v>
      </c>
      <c r="W180" s="212">
        <f t="shared" si="52"/>
        <v>0</v>
      </c>
      <c r="X180" s="214">
        <f>mensualités!AY179</f>
        <v>0</v>
      </c>
      <c r="Y180" s="210">
        <f t="shared" si="53"/>
        <v>0</v>
      </c>
    </row>
    <row r="181" spans="1:25" ht="16.5" thickBot="1">
      <c r="A181" s="361"/>
      <c r="B181" s="22">
        <v>7</v>
      </c>
      <c r="C181" s="13" t="str">
        <f>mensualités!B180</f>
        <v>L 3 TR</v>
      </c>
      <c r="D181" s="91">
        <f>mensualités!D180</f>
        <v>0</v>
      </c>
      <c r="E181" s="388">
        <f>mensualités!E180</f>
        <v>0</v>
      </c>
      <c r="F181" s="388"/>
      <c r="G181" s="388"/>
      <c r="H181" s="388"/>
      <c r="I181" s="388"/>
      <c r="J181" s="389"/>
      <c r="K181" s="66">
        <f>mensualités!O180</f>
        <v>0</v>
      </c>
      <c r="L181" s="138">
        <f>mensualités!N180</f>
        <v>60000</v>
      </c>
      <c r="M181" s="439"/>
      <c r="N181" s="104">
        <f>mensualités!S180+mensualités!V180+mensualités!Y180+mensualités!AB180+mensualités!AE180+mensualités!AH180+mensualités!AK180+mensualités!AN180+mensualités!AQ180+mensualités!AT180</f>
        <v>0</v>
      </c>
      <c r="O181" s="127">
        <f>mensualités!Q180</f>
        <v>0</v>
      </c>
      <c r="P181" s="192">
        <f t="shared" si="47"/>
        <v>0</v>
      </c>
      <c r="Q181" s="202">
        <f>IF(mensualités!S180=1,1,0)</f>
        <v>0</v>
      </c>
      <c r="R181" s="128">
        <f t="shared" si="48"/>
        <v>0</v>
      </c>
      <c r="S181" s="149">
        <f t="shared" si="49"/>
        <v>0</v>
      </c>
      <c r="T181" s="192">
        <f t="shared" si="50"/>
        <v>0</v>
      </c>
      <c r="U181" s="458"/>
      <c r="V181" s="210">
        <f t="shared" si="51"/>
        <v>0</v>
      </c>
      <c r="W181" s="212">
        <f t="shared" si="52"/>
        <v>0</v>
      </c>
      <c r="X181" s="214">
        <f>mensualités!AY180</f>
        <v>0</v>
      </c>
      <c r="Y181" s="210">
        <f t="shared" si="53"/>
        <v>0</v>
      </c>
    </row>
    <row r="182" spans="1:25" ht="16.5" thickBot="1">
      <c r="A182" s="361"/>
      <c r="B182" s="22">
        <v>8</v>
      </c>
      <c r="C182" s="13" t="str">
        <f>mensualités!B181</f>
        <v>L 3 TR</v>
      </c>
      <c r="D182" s="91">
        <f>mensualités!D181</f>
        <v>0</v>
      </c>
      <c r="E182" s="388">
        <f>mensualités!E181</f>
        <v>0</v>
      </c>
      <c r="F182" s="388"/>
      <c r="G182" s="388"/>
      <c r="H182" s="388"/>
      <c r="I182" s="388"/>
      <c r="J182" s="389"/>
      <c r="K182" s="66">
        <f>mensualités!O181</f>
        <v>0</v>
      </c>
      <c r="L182" s="138">
        <f>mensualités!N181</f>
        <v>60000</v>
      </c>
      <c r="M182" s="439"/>
      <c r="N182" s="104">
        <f>mensualités!S181+mensualités!V181+mensualités!Y181+mensualités!AB181+mensualités!AE181+mensualités!AH181+mensualités!AK181+mensualités!AN181+mensualités!AQ181+mensualités!AT181</f>
        <v>0</v>
      </c>
      <c r="O182" s="127">
        <f>mensualités!Q181</f>
        <v>0</v>
      </c>
      <c r="P182" s="192">
        <f t="shared" si="47"/>
        <v>0</v>
      </c>
      <c r="Q182" s="202">
        <f>IF(mensualités!S181=1,1,0)</f>
        <v>0</v>
      </c>
      <c r="R182" s="128">
        <f t="shared" si="48"/>
        <v>0</v>
      </c>
      <c r="S182" s="149">
        <f t="shared" si="49"/>
        <v>0</v>
      </c>
      <c r="T182" s="192">
        <f t="shared" si="50"/>
        <v>0</v>
      </c>
      <c r="U182" s="458"/>
      <c r="V182" s="210">
        <f t="shared" si="51"/>
        <v>0</v>
      </c>
      <c r="W182" s="212">
        <f t="shared" si="52"/>
        <v>0</v>
      </c>
      <c r="X182" s="214">
        <f>mensualités!AY181</f>
        <v>0</v>
      </c>
      <c r="Y182" s="210">
        <f t="shared" si="53"/>
        <v>0</v>
      </c>
    </row>
    <row r="183" spans="1:25" ht="16.5" thickBot="1">
      <c r="A183" s="361"/>
      <c r="B183" s="22">
        <v>9</v>
      </c>
      <c r="C183" s="13" t="str">
        <f>mensualités!B182</f>
        <v>L 3 TR</v>
      </c>
      <c r="D183" s="91">
        <f>mensualités!D182</f>
        <v>0</v>
      </c>
      <c r="E183" s="388">
        <f>mensualités!E182</f>
        <v>0</v>
      </c>
      <c r="F183" s="388"/>
      <c r="G183" s="388"/>
      <c r="H183" s="388"/>
      <c r="I183" s="388"/>
      <c r="J183" s="389"/>
      <c r="K183" s="66">
        <f>mensualités!O182</f>
        <v>0</v>
      </c>
      <c r="L183" s="138">
        <f>mensualités!N182</f>
        <v>60000</v>
      </c>
      <c r="M183" s="439"/>
      <c r="N183" s="104">
        <f>mensualités!S182+mensualités!V182+mensualités!Y182+mensualités!AB182+mensualités!AE182+mensualités!AH182+mensualités!AK182+mensualités!AN182+mensualités!AQ182+mensualités!AT182</f>
        <v>0</v>
      </c>
      <c r="O183" s="127">
        <f>mensualités!Q182</f>
        <v>0</v>
      </c>
      <c r="P183" s="192">
        <f t="shared" si="47"/>
        <v>0</v>
      </c>
      <c r="Q183" s="202">
        <f>IF(mensualités!S182=1,1,0)</f>
        <v>0</v>
      </c>
      <c r="R183" s="128">
        <f t="shared" si="48"/>
        <v>0</v>
      </c>
      <c r="S183" s="149">
        <f t="shared" si="49"/>
        <v>0</v>
      </c>
      <c r="T183" s="192">
        <f t="shared" si="50"/>
        <v>0</v>
      </c>
      <c r="U183" s="458"/>
      <c r="V183" s="210">
        <f t="shared" si="51"/>
        <v>0</v>
      </c>
      <c r="W183" s="212">
        <f t="shared" si="52"/>
        <v>0</v>
      </c>
      <c r="X183" s="214">
        <f>mensualités!AY182</f>
        <v>0</v>
      </c>
      <c r="Y183" s="210">
        <f t="shared" si="53"/>
        <v>0</v>
      </c>
    </row>
    <row r="184" spans="1:25" ht="16.5" thickBot="1">
      <c r="A184" s="361"/>
      <c r="B184" s="22">
        <v>10</v>
      </c>
      <c r="C184" s="13" t="str">
        <f>mensualités!B183</f>
        <v>L 3 TR</v>
      </c>
      <c r="D184" s="91">
        <f>mensualités!D183</f>
        <v>0</v>
      </c>
      <c r="E184" s="388">
        <f>mensualités!E183</f>
        <v>0</v>
      </c>
      <c r="F184" s="388"/>
      <c r="G184" s="388"/>
      <c r="H184" s="388"/>
      <c r="I184" s="388"/>
      <c r="J184" s="389"/>
      <c r="K184" s="66">
        <f>mensualités!O183</f>
        <v>0</v>
      </c>
      <c r="L184" s="138">
        <f>mensualités!N183</f>
        <v>60000</v>
      </c>
      <c r="M184" s="439"/>
      <c r="N184" s="104">
        <f>mensualités!S183+mensualités!V183+mensualités!Y183+mensualités!AB183+mensualités!AE183+mensualités!AH183+mensualités!AK183+mensualités!AN183+mensualités!AQ183+mensualités!AT183</f>
        <v>0</v>
      </c>
      <c r="O184" s="127">
        <f>mensualités!Q183</f>
        <v>0</v>
      </c>
      <c r="P184" s="192">
        <f t="shared" si="47"/>
        <v>0</v>
      </c>
      <c r="Q184" s="202">
        <f>IF(mensualités!S183=1,1,0)</f>
        <v>0</v>
      </c>
      <c r="R184" s="128">
        <f t="shared" si="48"/>
        <v>0</v>
      </c>
      <c r="S184" s="149">
        <f t="shared" si="49"/>
        <v>0</v>
      </c>
      <c r="T184" s="192">
        <f t="shared" si="50"/>
        <v>0</v>
      </c>
      <c r="U184" s="458"/>
      <c r="V184" s="210">
        <f t="shared" si="51"/>
        <v>0</v>
      </c>
      <c r="W184" s="212">
        <f t="shared" si="52"/>
        <v>0</v>
      </c>
      <c r="X184" s="214">
        <f>mensualités!AY183</f>
        <v>0</v>
      </c>
      <c r="Y184" s="210">
        <f t="shared" si="53"/>
        <v>0</v>
      </c>
    </row>
    <row r="185" spans="1:25" ht="16.5" thickBot="1">
      <c r="A185" s="361"/>
      <c r="B185" s="22">
        <v>11</v>
      </c>
      <c r="C185" s="13" t="str">
        <f>mensualités!B184</f>
        <v>L 3 TR</v>
      </c>
      <c r="D185" s="91">
        <f>mensualités!D184</f>
        <v>0</v>
      </c>
      <c r="E185" s="388">
        <f>mensualités!E184</f>
        <v>0</v>
      </c>
      <c r="F185" s="388"/>
      <c r="G185" s="388"/>
      <c r="H185" s="388"/>
      <c r="I185" s="388"/>
      <c r="J185" s="389"/>
      <c r="K185" s="66">
        <f>mensualités!O184</f>
        <v>0</v>
      </c>
      <c r="L185" s="138">
        <f>mensualités!N184</f>
        <v>60000</v>
      </c>
      <c r="M185" s="439"/>
      <c r="N185" s="104">
        <f>mensualités!S184+mensualités!V184+mensualités!Y184+mensualités!AB184+mensualités!AE184+mensualités!AH184+mensualités!AK184+mensualités!AN184+mensualités!AQ184+mensualités!AT184</f>
        <v>0</v>
      </c>
      <c r="O185" s="127">
        <f>mensualités!Q184</f>
        <v>0</v>
      </c>
      <c r="P185" s="192">
        <f t="shared" si="47"/>
        <v>0</v>
      </c>
      <c r="Q185" s="202">
        <f>IF(mensualités!S184=1,1,0)</f>
        <v>0</v>
      </c>
      <c r="R185" s="128">
        <f t="shared" si="48"/>
        <v>0</v>
      </c>
      <c r="S185" s="149">
        <f t="shared" si="49"/>
        <v>0</v>
      </c>
      <c r="T185" s="192">
        <f t="shared" si="50"/>
        <v>0</v>
      </c>
      <c r="U185" s="458"/>
      <c r="V185" s="210">
        <f t="shared" si="51"/>
        <v>0</v>
      </c>
      <c r="W185" s="212">
        <f t="shared" si="52"/>
        <v>0</v>
      </c>
      <c r="X185" s="214">
        <f>mensualités!AY184</f>
        <v>0</v>
      </c>
      <c r="Y185" s="210">
        <f t="shared" si="53"/>
        <v>0</v>
      </c>
    </row>
    <row r="186" spans="1:25" ht="16.5" thickBot="1">
      <c r="A186" s="361"/>
      <c r="B186" s="22">
        <v>12</v>
      </c>
      <c r="C186" s="13" t="str">
        <f>mensualités!B185</f>
        <v>L 3 TR</v>
      </c>
      <c r="D186" s="91">
        <f>mensualités!D185</f>
        <v>0</v>
      </c>
      <c r="E186" s="388">
        <f>mensualités!E185</f>
        <v>0</v>
      </c>
      <c r="F186" s="388"/>
      <c r="G186" s="388"/>
      <c r="H186" s="388"/>
      <c r="I186" s="388"/>
      <c r="J186" s="389"/>
      <c r="K186" s="66">
        <f>mensualités!O185</f>
        <v>0</v>
      </c>
      <c r="L186" s="138">
        <f>mensualités!N185</f>
        <v>60000</v>
      </c>
      <c r="M186" s="439"/>
      <c r="N186" s="104">
        <f>mensualités!S185+mensualités!V185+mensualités!Y185+mensualités!AB185+mensualités!AE185+mensualités!AH185+mensualités!AK185+mensualités!AN185+mensualités!AQ185+mensualités!AT185</f>
        <v>0</v>
      </c>
      <c r="O186" s="127">
        <f>mensualités!Q185</f>
        <v>0</v>
      </c>
      <c r="P186" s="192">
        <f t="shared" si="47"/>
        <v>0</v>
      </c>
      <c r="Q186" s="202">
        <f>IF(mensualités!S185=1,1,0)</f>
        <v>0</v>
      </c>
      <c r="R186" s="128">
        <f t="shared" si="48"/>
        <v>0</v>
      </c>
      <c r="S186" s="149">
        <f t="shared" si="49"/>
        <v>0</v>
      </c>
      <c r="T186" s="192">
        <f t="shared" si="50"/>
        <v>0</v>
      </c>
      <c r="U186" s="458"/>
      <c r="V186" s="210">
        <f t="shared" si="51"/>
        <v>0</v>
      </c>
      <c r="W186" s="212">
        <f t="shared" si="52"/>
        <v>0</v>
      </c>
      <c r="X186" s="214">
        <f>mensualités!AY185</f>
        <v>0</v>
      </c>
      <c r="Y186" s="210">
        <f t="shared" si="53"/>
        <v>0</v>
      </c>
    </row>
    <row r="187" spans="1:25" ht="16.5" thickBot="1">
      <c r="A187" s="361"/>
      <c r="B187" s="22">
        <v>13</v>
      </c>
      <c r="C187" s="13" t="str">
        <f>mensualités!B186</f>
        <v>L 3 TR</v>
      </c>
      <c r="D187" s="91">
        <f>mensualités!D186</f>
        <v>0</v>
      </c>
      <c r="E187" s="388">
        <f>mensualités!E186</f>
        <v>0</v>
      </c>
      <c r="F187" s="388"/>
      <c r="G187" s="388"/>
      <c r="H187" s="388"/>
      <c r="I187" s="388"/>
      <c r="J187" s="389"/>
      <c r="K187" s="66">
        <f>mensualités!O186</f>
        <v>0</v>
      </c>
      <c r="L187" s="138">
        <f>mensualités!N186</f>
        <v>60000</v>
      </c>
      <c r="M187" s="439"/>
      <c r="N187" s="104">
        <f>mensualités!S186+mensualités!V186+mensualités!Y186+mensualités!AB186+mensualités!AE186+mensualités!AH186+mensualités!AK186+mensualités!AN186+mensualités!AQ186+mensualités!AT186</f>
        <v>0</v>
      </c>
      <c r="O187" s="127">
        <f>mensualités!Q186</f>
        <v>0</v>
      </c>
      <c r="P187" s="192">
        <f t="shared" si="47"/>
        <v>0</v>
      </c>
      <c r="Q187" s="202">
        <f>IF(mensualités!S186=1,1,0)</f>
        <v>0</v>
      </c>
      <c r="R187" s="128">
        <f t="shared" si="48"/>
        <v>0</v>
      </c>
      <c r="S187" s="149">
        <f t="shared" si="49"/>
        <v>0</v>
      </c>
      <c r="T187" s="192">
        <f t="shared" si="50"/>
        <v>0</v>
      </c>
      <c r="U187" s="458"/>
      <c r="V187" s="210">
        <f t="shared" si="51"/>
        <v>0</v>
      </c>
      <c r="W187" s="212">
        <f t="shared" si="52"/>
        <v>0</v>
      </c>
      <c r="X187" s="214">
        <f>mensualités!AY186</f>
        <v>0</v>
      </c>
      <c r="Y187" s="210">
        <f t="shared" si="53"/>
        <v>0</v>
      </c>
    </row>
    <row r="188" spans="1:25" ht="16.5" thickBot="1">
      <c r="A188" s="361"/>
      <c r="B188" s="22">
        <v>14</v>
      </c>
      <c r="C188" s="13" t="str">
        <f>mensualités!B187</f>
        <v>L 3 TR</v>
      </c>
      <c r="D188" s="91">
        <f>mensualités!D187</f>
        <v>0</v>
      </c>
      <c r="E188" s="388">
        <f>mensualités!E187</f>
        <v>0</v>
      </c>
      <c r="F188" s="388"/>
      <c r="G188" s="388"/>
      <c r="H188" s="388"/>
      <c r="I188" s="388"/>
      <c r="J188" s="389"/>
      <c r="K188" s="66">
        <f>mensualités!O187</f>
        <v>0</v>
      </c>
      <c r="L188" s="138">
        <f>mensualités!N187</f>
        <v>60000</v>
      </c>
      <c r="M188" s="439"/>
      <c r="N188" s="104">
        <f>mensualités!S187+mensualités!V187+mensualités!Y187+mensualités!AB187+mensualités!AE187+mensualités!AH187+mensualités!AK187+mensualités!AN187+mensualités!AQ187+mensualités!AT187</f>
        <v>0</v>
      </c>
      <c r="O188" s="127">
        <f>mensualités!Q187</f>
        <v>0</v>
      </c>
      <c r="P188" s="192">
        <f t="shared" si="47"/>
        <v>0</v>
      </c>
      <c r="Q188" s="202">
        <f>IF(mensualités!S187=1,1,0)</f>
        <v>0</v>
      </c>
      <c r="R188" s="128">
        <f t="shared" si="48"/>
        <v>0</v>
      </c>
      <c r="S188" s="149">
        <f t="shared" si="49"/>
        <v>0</v>
      </c>
      <c r="T188" s="192">
        <f t="shared" si="50"/>
        <v>0</v>
      </c>
      <c r="U188" s="458"/>
      <c r="V188" s="210">
        <f t="shared" si="51"/>
        <v>0</v>
      </c>
      <c r="W188" s="212">
        <f t="shared" si="52"/>
        <v>0</v>
      </c>
      <c r="X188" s="214">
        <f>mensualités!AY187</f>
        <v>0</v>
      </c>
      <c r="Y188" s="210">
        <f t="shared" si="53"/>
        <v>0</v>
      </c>
    </row>
    <row r="189" spans="1:25" ht="16.5" thickBot="1">
      <c r="A189" s="361"/>
      <c r="B189" s="22">
        <v>15</v>
      </c>
      <c r="C189" s="13" t="str">
        <f>mensualités!B188</f>
        <v>L 3 TR</v>
      </c>
      <c r="D189" s="91">
        <f>mensualités!D188</f>
        <v>0</v>
      </c>
      <c r="E189" s="388">
        <f>mensualités!E188</f>
        <v>0</v>
      </c>
      <c r="F189" s="388"/>
      <c r="G189" s="388"/>
      <c r="H189" s="388"/>
      <c r="I189" s="388"/>
      <c r="J189" s="389"/>
      <c r="K189" s="66">
        <f>mensualités!O188</f>
        <v>0</v>
      </c>
      <c r="L189" s="138">
        <f>mensualités!N188</f>
        <v>60000</v>
      </c>
      <c r="M189" s="439"/>
      <c r="N189" s="104">
        <f>mensualités!S188+mensualités!V188+mensualités!Y188+mensualités!AB188+mensualités!AE188+mensualités!AH188+mensualités!AK188+mensualités!AN188+mensualités!AQ188+mensualités!AT188</f>
        <v>0</v>
      </c>
      <c r="O189" s="127">
        <f>mensualités!Q188</f>
        <v>0</v>
      </c>
      <c r="P189" s="192">
        <f t="shared" si="47"/>
        <v>0</v>
      </c>
      <c r="Q189" s="202">
        <f>IF(mensualités!S188=1,1,0)</f>
        <v>0</v>
      </c>
      <c r="R189" s="128">
        <f t="shared" si="48"/>
        <v>0</v>
      </c>
      <c r="S189" s="149">
        <f t="shared" si="49"/>
        <v>0</v>
      </c>
      <c r="T189" s="192">
        <f t="shared" si="50"/>
        <v>0</v>
      </c>
      <c r="U189" s="458"/>
      <c r="V189" s="210">
        <f t="shared" si="51"/>
        <v>0</v>
      </c>
      <c r="W189" s="212">
        <f t="shared" si="52"/>
        <v>0</v>
      </c>
      <c r="X189" s="214">
        <f>mensualités!AY188</f>
        <v>0</v>
      </c>
      <c r="Y189" s="210">
        <f t="shared" si="53"/>
        <v>0</v>
      </c>
    </row>
    <row r="190" spans="1:25" ht="16.5" thickBot="1">
      <c r="A190" s="361"/>
      <c r="B190" s="22">
        <v>16</v>
      </c>
      <c r="C190" s="13" t="str">
        <f>mensualités!B189</f>
        <v>L 3 TR</v>
      </c>
      <c r="D190" s="91">
        <f>mensualités!D189</f>
        <v>0</v>
      </c>
      <c r="E190" s="388">
        <f>mensualités!E189</f>
        <v>0</v>
      </c>
      <c r="F190" s="388"/>
      <c r="G190" s="388"/>
      <c r="H190" s="388"/>
      <c r="I190" s="388"/>
      <c r="J190" s="389"/>
      <c r="K190" s="66">
        <f>mensualités!O189</f>
        <v>0</v>
      </c>
      <c r="L190" s="138">
        <f>mensualités!N189</f>
        <v>60000</v>
      </c>
      <c r="M190" s="439"/>
      <c r="N190" s="104">
        <f>mensualités!S189+mensualités!V189+mensualités!Y189+mensualités!AB189+mensualités!AE189+mensualités!AH189+mensualités!AK189+mensualités!AN189+mensualités!AQ189+mensualités!AT189</f>
        <v>0</v>
      </c>
      <c r="O190" s="127">
        <f>mensualités!Q189</f>
        <v>0</v>
      </c>
      <c r="P190" s="192">
        <f t="shared" si="47"/>
        <v>0</v>
      </c>
      <c r="Q190" s="202">
        <f>IF(mensualités!S189=1,1,0)</f>
        <v>0</v>
      </c>
      <c r="R190" s="128">
        <f t="shared" si="48"/>
        <v>0</v>
      </c>
      <c r="S190" s="149">
        <f t="shared" si="49"/>
        <v>0</v>
      </c>
      <c r="T190" s="192">
        <f t="shared" si="50"/>
        <v>0</v>
      </c>
      <c r="U190" s="458"/>
      <c r="V190" s="210">
        <f t="shared" si="51"/>
        <v>0</v>
      </c>
      <c r="W190" s="212">
        <f t="shared" si="52"/>
        <v>0</v>
      </c>
      <c r="X190" s="214">
        <f>mensualités!AY189</f>
        <v>0</v>
      </c>
      <c r="Y190" s="210">
        <f t="shared" si="53"/>
        <v>0</v>
      </c>
    </row>
    <row r="191" spans="1:25" ht="16.5" thickBot="1">
      <c r="A191" s="361"/>
      <c r="B191" s="22">
        <v>17</v>
      </c>
      <c r="C191" s="13" t="str">
        <f>mensualités!B190</f>
        <v>L 3 TR</v>
      </c>
      <c r="D191" s="91">
        <f>mensualités!D190</f>
        <v>0</v>
      </c>
      <c r="E191" s="388">
        <f>mensualités!E190</f>
        <v>0</v>
      </c>
      <c r="F191" s="388"/>
      <c r="G191" s="388"/>
      <c r="H191" s="388"/>
      <c r="I191" s="388"/>
      <c r="J191" s="389"/>
      <c r="K191" s="66">
        <f>mensualités!O190</f>
        <v>0</v>
      </c>
      <c r="L191" s="138">
        <f>mensualités!N190</f>
        <v>60000</v>
      </c>
      <c r="M191" s="439"/>
      <c r="N191" s="104">
        <f>mensualités!S190+mensualités!V190+mensualités!Y190+mensualités!AB190+mensualités!AE190+mensualités!AH190+mensualités!AK190+mensualités!AN190+mensualités!AQ190+mensualités!AT190</f>
        <v>0</v>
      </c>
      <c r="O191" s="127">
        <f>mensualités!Q190</f>
        <v>0</v>
      </c>
      <c r="P191" s="192">
        <f t="shared" si="47"/>
        <v>0</v>
      </c>
      <c r="Q191" s="202">
        <f>IF(mensualités!S190=1,1,0)</f>
        <v>0</v>
      </c>
      <c r="R191" s="128">
        <f t="shared" si="48"/>
        <v>0</v>
      </c>
      <c r="S191" s="149">
        <f t="shared" si="49"/>
        <v>0</v>
      </c>
      <c r="T191" s="192">
        <f t="shared" si="50"/>
        <v>0</v>
      </c>
      <c r="U191" s="458"/>
      <c r="V191" s="210">
        <f t="shared" si="51"/>
        <v>0</v>
      </c>
      <c r="W191" s="212">
        <f t="shared" si="52"/>
        <v>0</v>
      </c>
      <c r="X191" s="214">
        <f>mensualités!AY190</f>
        <v>0</v>
      </c>
      <c r="Y191" s="210">
        <f t="shared" si="53"/>
        <v>0</v>
      </c>
    </row>
    <row r="192" spans="1:25" ht="16.5" thickBot="1">
      <c r="A192" s="361"/>
      <c r="B192" s="22">
        <v>18</v>
      </c>
      <c r="C192" s="13" t="str">
        <f>mensualités!B191</f>
        <v>L 3 TR</v>
      </c>
      <c r="D192" s="91">
        <f>mensualités!D191</f>
        <v>0</v>
      </c>
      <c r="E192" s="388">
        <f>mensualités!E191</f>
        <v>0</v>
      </c>
      <c r="F192" s="388"/>
      <c r="G192" s="388"/>
      <c r="H192" s="388"/>
      <c r="I192" s="388"/>
      <c r="J192" s="389"/>
      <c r="K192" s="66">
        <f>mensualités!O191</f>
        <v>0</v>
      </c>
      <c r="L192" s="138">
        <f>mensualités!N191</f>
        <v>60000</v>
      </c>
      <c r="M192" s="439"/>
      <c r="N192" s="104">
        <f>mensualités!S191+mensualités!V191+mensualités!Y191+mensualités!AB191+mensualités!AE191+mensualités!AH191+mensualités!AK191+mensualités!AN191+mensualités!AQ191+mensualités!AT191</f>
        <v>0</v>
      </c>
      <c r="O192" s="127">
        <f>mensualités!Q191</f>
        <v>0</v>
      </c>
      <c r="P192" s="192">
        <f t="shared" si="47"/>
        <v>0</v>
      </c>
      <c r="Q192" s="202">
        <f>IF(mensualités!S191=1,1,0)</f>
        <v>0</v>
      </c>
      <c r="R192" s="128">
        <f t="shared" si="48"/>
        <v>0</v>
      </c>
      <c r="S192" s="149">
        <f t="shared" si="49"/>
        <v>0</v>
      </c>
      <c r="T192" s="192">
        <f t="shared" si="50"/>
        <v>0</v>
      </c>
      <c r="U192" s="458"/>
      <c r="V192" s="210">
        <f t="shared" si="51"/>
        <v>0</v>
      </c>
      <c r="W192" s="212">
        <f t="shared" si="52"/>
        <v>0</v>
      </c>
      <c r="X192" s="214">
        <f>mensualités!AY191</f>
        <v>0</v>
      </c>
      <c r="Y192" s="210">
        <f t="shared" si="53"/>
        <v>0</v>
      </c>
    </row>
    <row r="193" spans="1:25" ht="16.5" thickBot="1">
      <c r="A193" s="361"/>
      <c r="B193" s="22">
        <v>19</v>
      </c>
      <c r="C193" s="13" t="str">
        <f>mensualités!B192</f>
        <v>L 3 TR</v>
      </c>
      <c r="D193" s="91">
        <f>mensualités!D192</f>
        <v>0</v>
      </c>
      <c r="E193" s="388">
        <f>mensualités!E192</f>
        <v>0</v>
      </c>
      <c r="F193" s="388"/>
      <c r="G193" s="388"/>
      <c r="H193" s="388"/>
      <c r="I193" s="388"/>
      <c r="J193" s="389"/>
      <c r="K193" s="66">
        <f>mensualités!O192</f>
        <v>0</v>
      </c>
      <c r="L193" s="138">
        <f>mensualités!N192</f>
        <v>60000</v>
      </c>
      <c r="M193" s="439"/>
      <c r="N193" s="104">
        <f>mensualités!S192+mensualités!V192+mensualités!Y192+mensualités!AB192+mensualités!AE192+mensualités!AH192+mensualités!AK192+mensualités!AN192+mensualités!AQ192+mensualités!AT192</f>
        <v>0</v>
      </c>
      <c r="O193" s="127">
        <f>mensualités!Q192</f>
        <v>0</v>
      </c>
      <c r="P193" s="192">
        <f t="shared" si="47"/>
        <v>0</v>
      </c>
      <c r="Q193" s="202">
        <f>IF(mensualités!S192=1,1,0)</f>
        <v>0</v>
      </c>
      <c r="R193" s="128">
        <f t="shared" si="48"/>
        <v>0</v>
      </c>
      <c r="S193" s="149">
        <f t="shared" si="49"/>
        <v>0</v>
      </c>
      <c r="T193" s="192">
        <f t="shared" si="50"/>
        <v>0</v>
      </c>
      <c r="U193" s="458"/>
      <c r="V193" s="210">
        <f t="shared" si="51"/>
        <v>0</v>
      </c>
      <c r="W193" s="212">
        <f t="shared" si="52"/>
        <v>0</v>
      </c>
      <c r="X193" s="214">
        <f>mensualités!AY192</f>
        <v>0</v>
      </c>
      <c r="Y193" s="210">
        <f t="shared" si="53"/>
        <v>0</v>
      </c>
    </row>
    <row r="194" spans="1:25" ht="16.5" thickBot="1">
      <c r="A194" s="361"/>
      <c r="B194" s="22">
        <v>20</v>
      </c>
      <c r="C194" s="13" t="str">
        <f>mensualités!B193</f>
        <v>L 3 TR</v>
      </c>
      <c r="D194" s="91">
        <f>mensualités!D193</f>
        <v>0</v>
      </c>
      <c r="E194" s="388">
        <f>mensualités!E193</f>
        <v>0</v>
      </c>
      <c r="F194" s="388"/>
      <c r="G194" s="388"/>
      <c r="H194" s="388"/>
      <c r="I194" s="388"/>
      <c r="J194" s="389"/>
      <c r="K194" s="66">
        <f>mensualités!O193</f>
        <v>0</v>
      </c>
      <c r="L194" s="138">
        <f>mensualités!N193</f>
        <v>60000</v>
      </c>
      <c r="M194" s="439"/>
      <c r="N194" s="104">
        <f>mensualités!S193+mensualités!V193+mensualités!Y193+mensualités!AB193+mensualités!AE193+mensualités!AH193+mensualités!AK193+mensualités!AN193+mensualités!AQ193+mensualités!AT193</f>
        <v>0</v>
      </c>
      <c r="O194" s="127">
        <f>mensualités!Q193</f>
        <v>0</v>
      </c>
      <c r="P194" s="192">
        <f t="shared" si="47"/>
        <v>0</v>
      </c>
      <c r="Q194" s="202">
        <f>IF(mensualités!S193=1,1,0)</f>
        <v>0</v>
      </c>
      <c r="R194" s="128">
        <f t="shared" si="48"/>
        <v>0</v>
      </c>
      <c r="S194" s="149">
        <f t="shared" si="49"/>
        <v>0</v>
      </c>
      <c r="T194" s="192">
        <f t="shared" si="50"/>
        <v>0</v>
      </c>
      <c r="U194" s="458"/>
      <c r="V194" s="210">
        <f t="shared" si="51"/>
        <v>0</v>
      </c>
      <c r="W194" s="212">
        <f t="shared" si="52"/>
        <v>0</v>
      </c>
      <c r="X194" s="214">
        <f>mensualités!AY193</f>
        <v>0</v>
      </c>
      <c r="Y194" s="210">
        <f t="shared" si="53"/>
        <v>0</v>
      </c>
    </row>
    <row r="195" spans="1:25" ht="16.5" thickBot="1">
      <c r="A195" s="361"/>
      <c r="B195" s="22">
        <v>21</v>
      </c>
      <c r="C195" s="13" t="str">
        <f>mensualités!B194</f>
        <v>L 3 TR</v>
      </c>
      <c r="D195" s="91">
        <f>mensualités!D194</f>
        <v>0</v>
      </c>
      <c r="E195" s="388">
        <f>mensualités!E194</f>
        <v>0</v>
      </c>
      <c r="F195" s="388"/>
      <c r="G195" s="388"/>
      <c r="H195" s="388"/>
      <c r="I195" s="388"/>
      <c r="J195" s="389"/>
      <c r="K195" s="66">
        <f>mensualités!O194</f>
        <v>0</v>
      </c>
      <c r="L195" s="138">
        <f>mensualités!N194</f>
        <v>60000</v>
      </c>
      <c r="M195" s="439"/>
      <c r="N195" s="104">
        <f>mensualités!S194+mensualités!V194+mensualités!Y194+mensualités!AB194+mensualités!AE194+mensualités!AH194+mensualités!AK194+mensualités!AN194+mensualités!AQ194+mensualités!AT194</f>
        <v>0</v>
      </c>
      <c r="O195" s="127">
        <f>mensualités!Q194</f>
        <v>0</v>
      </c>
      <c r="P195" s="192">
        <f t="shared" si="47"/>
        <v>0</v>
      </c>
      <c r="Q195" s="202">
        <f>IF(mensualités!S194=1,1,0)</f>
        <v>0</v>
      </c>
      <c r="R195" s="128">
        <f t="shared" si="48"/>
        <v>0</v>
      </c>
      <c r="S195" s="149">
        <f t="shared" si="49"/>
        <v>0</v>
      </c>
      <c r="T195" s="192">
        <f t="shared" si="50"/>
        <v>0</v>
      </c>
      <c r="U195" s="458"/>
      <c r="V195" s="210">
        <f t="shared" si="51"/>
        <v>0</v>
      </c>
      <c r="W195" s="212">
        <f t="shared" si="52"/>
        <v>0</v>
      </c>
      <c r="X195" s="214">
        <f>mensualités!AY194</f>
        <v>0</v>
      </c>
      <c r="Y195" s="210">
        <f t="shared" si="53"/>
        <v>0</v>
      </c>
    </row>
    <row r="196" spans="1:25" ht="16.5" thickBot="1">
      <c r="A196" s="361"/>
      <c r="B196" s="22">
        <v>22</v>
      </c>
      <c r="C196" s="13" t="str">
        <f>mensualités!B195</f>
        <v>L 3 TR</v>
      </c>
      <c r="D196" s="91">
        <f>mensualités!D195</f>
        <v>0</v>
      </c>
      <c r="E196" s="388">
        <f>mensualités!E195</f>
        <v>0</v>
      </c>
      <c r="F196" s="388"/>
      <c r="G196" s="388"/>
      <c r="H196" s="388"/>
      <c r="I196" s="388"/>
      <c r="J196" s="389"/>
      <c r="K196" s="66">
        <f>mensualités!O195</f>
        <v>0</v>
      </c>
      <c r="L196" s="138">
        <f>mensualités!N195</f>
        <v>60000</v>
      </c>
      <c r="M196" s="439"/>
      <c r="N196" s="104">
        <f>mensualités!S195+mensualités!V195+mensualités!Y195+mensualités!AB195+mensualités!AE195+mensualités!AH195+mensualités!AK195+mensualités!AN195+mensualités!AQ195+mensualités!AT195</f>
        <v>0</v>
      </c>
      <c r="O196" s="127">
        <f>mensualités!Q195</f>
        <v>0</v>
      </c>
      <c r="P196" s="192">
        <f t="shared" si="47"/>
        <v>0</v>
      </c>
      <c r="Q196" s="202">
        <f>IF(mensualités!S195=1,1,0)</f>
        <v>0</v>
      </c>
      <c r="R196" s="128">
        <f t="shared" si="48"/>
        <v>0</v>
      </c>
      <c r="S196" s="149">
        <f t="shared" si="49"/>
        <v>0</v>
      </c>
      <c r="T196" s="192">
        <f t="shared" si="50"/>
        <v>0</v>
      </c>
      <c r="U196" s="458"/>
      <c r="V196" s="210">
        <f t="shared" si="51"/>
        <v>0</v>
      </c>
      <c r="W196" s="212">
        <f t="shared" si="52"/>
        <v>0</v>
      </c>
      <c r="X196" s="214">
        <f>mensualités!AY195</f>
        <v>0</v>
      </c>
      <c r="Y196" s="210">
        <f t="shared" si="53"/>
        <v>0</v>
      </c>
    </row>
    <row r="197" spans="1:25" ht="16.5" thickBot="1">
      <c r="A197" s="361"/>
      <c r="B197" s="22">
        <v>23</v>
      </c>
      <c r="C197" s="13" t="str">
        <f>mensualités!B196</f>
        <v>L 3 TR</v>
      </c>
      <c r="D197" s="91">
        <f>mensualités!D196</f>
        <v>0</v>
      </c>
      <c r="E197" s="388">
        <f>mensualités!E196</f>
        <v>0</v>
      </c>
      <c r="F197" s="388"/>
      <c r="G197" s="388"/>
      <c r="H197" s="388"/>
      <c r="I197" s="388"/>
      <c r="J197" s="389"/>
      <c r="K197" s="66">
        <f>mensualités!O196</f>
        <v>0</v>
      </c>
      <c r="L197" s="138">
        <f>mensualités!N196</f>
        <v>60000</v>
      </c>
      <c r="M197" s="439"/>
      <c r="N197" s="104">
        <f>mensualités!S196+mensualités!V196+mensualités!Y196+mensualités!AB196+mensualités!AE196+mensualités!AH196+mensualités!AK196+mensualités!AN196+mensualités!AQ196+mensualités!AT196</f>
        <v>0</v>
      </c>
      <c r="O197" s="127">
        <f>mensualités!Q196</f>
        <v>0</v>
      </c>
      <c r="P197" s="192">
        <f t="shared" si="47"/>
        <v>0</v>
      </c>
      <c r="Q197" s="202">
        <f>IF(mensualités!S196=1,1,0)</f>
        <v>0</v>
      </c>
      <c r="R197" s="128">
        <f t="shared" si="48"/>
        <v>0</v>
      </c>
      <c r="S197" s="149">
        <f t="shared" si="49"/>
        <v>0</v>
      </c>
      <c r="T197" s="192">
        <f t="shared" si="50"/>
        <v>0</v>
      </c>
      <c r="U197" s="458"/>
      <c r="V197" s="210">
        <f t="shared" si="51"/>
        <v>0</v>
      </c>
      <c r="W197" s="212">
        <f t="shared" si="52"/>
        <v>0</v>
      </c>
      <c r="X197" s="214">
        <f>mensualités!AY196</f>
        <v>0</v>
      </c>
      <c r="Y197" s="210">
        <f t="shared" si="53"/>
        <v>0</v>
      </c>
    </row>
    <row r="198" spans="1:25" ht="16.5" thickBot="1">
      <c r="A198" s="361"/>
      <c r="B198" s="22">
        <v>24</v>
      </c>
      <c r="C198" s="13" t="str">
        <f>mensualités!B197</f>
        <v>L 3 TR</v>
      </c>
      <c r="D198" s="91">
        <f>mensualités!D197</f>
        <v>0</v>
      </c>
      <c r="E198" s="388">
        <f>mensualités!E197</f>
        <v>0</v>
      </c>
      <c r="F198" s="388"/>
      <c r="G198" s="388"/>
      <c r="H198" s="388"/>
      <c r="I198" s="388"/>
      <c r="J198" s="389"/>
      <c r="K198" s="66">
        <f>mensualités!O197</f>
        <v>0</v>
      </c>
      <c r="L198" s="138">
        <f>mensualités!N197</f>
        <v>60000</v>
      </c>
      <c r="M198" s="439"/>
      <c r="N198" s="104">
        <f>mensualités!S197+mensualités!V197+mensualités!Y197+mensualités!AB197+mensualités!AE197+mensualités!AH197+mensualités!AK197+mensualités!AN197+mensualités!AQ197+mensualités!AT197</f>
        <v>0</v>
      </c>
      <c r="O198" s="127">
        <f>mensualités!Q197</f>
        <v>0</v>
      </c>
      <c r="P198" s="192">
        <f t="shared" si="47"/>
        <v>0</v>
      </c>
      <c r="Q198" s="202">
        <f>IF(mensualités!S197=1,1,0)</f>
        <v>0</v>
      </c>
      <c r="R198" s="128">
        <f t="shared" si="48"/>
        <v>0</v>
      </c>
      <c r="S198" s="149">
        <f t="shared" si="49"/>
        <v>0</v>
      </c>
      <c r="T198" s="192">
        <f t="shared" si="50"/>
        <v>0</v>
      </c>
      <c r="U198" s="458"/>
      <c r="V198" s="210">
        <f t="shared" si="51"/>
        <v>0</v>
      </c>
      <c r="W198" s="212">
        <f t="shared" si="52"/>
        <v>0</v>
      </c>
      <c r="X198" s="214">
        <f>mensualités!AY197</f>
        <v>0</v>
      </c>
      <c r="Y198" s="210">
        <f t="shared" si="53"/>
        <v>0</v>
      </c>
    </row>
    <row r="199" spans="1:25" ht="16.5" thickBot="1">
      <c r="A199" s="361"/>
      <c r="B199" s="22">
        <v>25</v>
      </c>
      <c r="C199" s="13" t="str">
        <f>mensualités!B198</f>
        <v>L 3 TR</v>
      </c>
      <c r="D199" s="91">
        <f>mensualités!D198</f>
        <v>0</v>
      </c>
      <c r="E199" s="388">
        <f>mensualités!E198</f>
        <v>0</v>
      </c>
      <c r="F199" s="388"/>
      <c r="G199" s="388"/>
      <c r="H199" s="388"/>
      <c r="I199" s="388"/>
      <c r="J199" s="389"/>
      <c r="K199" s="66">
        <f>mensualités!O198</f>
        <v>0</v>
      </c>
      <c r="L199" s="138">
        <f>mensualités!N198</f>
        <v>60000</v>
      </c>
      <c r="M199" s="439"/>
      <c r="N199" s="104">
        <f>mensualités!S198+mensualités!V198+mensualités!Y198+mensualités!AB198+mensualités!AE198+mensualités!AH198+mensualités!AK198+mensualités!AN198+mensualités!AQ198+mensualités!AT198</f>
        <v>0</v>
      </c>
      <c r="O199" s="127">
        <f>mensualités!Q198</f>
        <v>0</v>
      </c>
      <c r="P199" s="192">
        <f t="shared" si="47"/>
        <v>0</v>
      </c>
      <c r="Q199" s="202">
        <f>IF(mensualités!S198=1,1,0)</f>
        <v>0</v>
      </c>
      <c r="R199" s="128">
        <f t="shared" si="48"/>
        <v>0</v>
      </c>
      <c r="S199" s="149">
        <f t="shared" si="49"/>
        <v>0</v>
      </c>
      <c r="T199" s="192">
        <f t="shared" si="50"/>
        <v>0</v>
      </c>
      <c r="U199" s="458"/>
      <c r="V199" s="210">
        <f t="shared" si="51"/>
        <v>0</v>
      </c>
      <c r="W199" s="212">
        <f t="shared" si="52"/>
        <v>0</v>
      </c>
      <c r="X199" s="214">
        <f>mensualités!AY198</f>
        <v>0</v>
      </c>
      <c r="Y199" s="210">
        <f t="shared" si="53"/>
        <v>0</v>
      </c>
    </row>
    <row r="200" spans="1:25" ht="16.5" thickBot="1">
      <c r="A200" s="361"/>
      <c r="B200" s="22">
        <v>26</v>
      </c>
      <c r="C200" s="13" t="str">
        <f>mensualités!B199</f>
        <v>L 3 TR</v>
      </c>
      <c r="D200" s="91">
        <f>mensualités!D199</f>
        <v>0</v>
      </c>
      <c r="E200" s="388">
        <f>mensualités!E199</f>
        <v>0</v>
      </c>
      <c r="F200" s="388"/>
      <c r="G200" s="388"/>
      <c r="H200" s="388"/>
      <c r="I200" s="388"/>
      <c r="J200" s="389"/>
      <c r="K200" s="66">
        <f>mensualités!O199</f>
        <v>0</v>
      </c>
      <c r="L200" s="138">
        <f>mensualités!N199</f>
        <v>60000</v>
      </c>
      <c r="M200" s="439"/>
      <c r="N200" s="104">
        <f>mensualités!S199+mensualités!V199+mensualités!Y199+mensualités!AB199+mensualités!AE199+mensualités!AH199+mensualités!AK199+mensualités!AN199+mensualités!AQ199+mensualités!AT199</f>
        <v>0</v>
      </c>
      <c r="O200" s="127">
        <f>mensualités!Q199</f>
        <v>0</v>
      </c>
      <c r="P200" s="192">
        <f t="shared" si="47"/>
        <v>0</v>
      </c>
      <c r="Q200" s="202">
        <f>IF(mensualités!S199=1,1,0)</f>
        <v>0</v>
      </c>
      <c r="R200" s="128">
        <f t="shared" si="48"/>
        <v>0</v>
      </c>
      <c r="S200" s="149">
        <f t="shared" si="49"/>
        <v>0</v>
      </c>
      <c r="T200" s="192">
        <f t="shared" si="50"/>
        <v>0</v>
      </c>
      <c r="U200" s="458"/>
      <c r="V200" s="210">
        <f t="shared" si="51"/>
        <v>0</v>
      </c>
      <c r="W200" s="212">
        <f t="shared" si="52"/>
        <v>0</v>
      </c>
      <c r="X200" s="214">
        <f>mensualités!AY199</f>
        <v>0</v>
      </c>
      <c r="Y200" s="210">
        <f t="shared" si="53"/>
        <v>0</v>
      </c>
    </row>
    <row r="201" spans="1:25" ht="16.5" thickBot="1">
      <c r="A201" s="361"/>
      <c r="B201" s="22">
        <v>27</v>
      </c>
      <c r="C201" s="13" t="str">
        <f>mensualités!B200</f>
        <v>L 3 TR</v>
      </c>
      <c r="D201" s="91">
        <f>mensualités!D200</f>
        <v>0</v>
      </c>
      <c r="E201" s="388">
        <f>mensualités!E200</f>
        <v>0</v>
      </c>
      <c r="F201" s="388"/>
      <c r="G201" s="388"/>
      <c r="H201" s="388"/>
      <c r="I201" s="388"/>
      <c r="J201" s="389"/>
      <c r="K201" s="66">
        <f>mensualités!O200</f>
        <v>0</v>
      </c>
      <c r="L201" s="138">
        <f>mensualités!N200</f>
        <v>60000</v>
      </c>
      <c r="M201" s="439"/>
      <c r="N201" s="104">
        <f>mensualités!S200+mensualités!V200+mensualités!Y200+mensualités!AB200+mensualités!AE200+mensualités!AH200+mensualités!AK200+mensualités!AN200+mensualités!AQ200+mensualités!AT200</f>
        <v>0</v>
      </c>
      <c r="O201" s="127">
        <f>mensualités!Q200</f>
        <v>0</v>
      </c>
      <c r="P201" s="192">
        <f t="shared" si="47"/>
        <v>0</v>
      </c>
      <c r="Q201" s="202">
        <f>IF(mensualités!S200=1,1,0)</f>
        <v>0</v>
      </c>
      <c r="R201" s="128">
        <f t="shared" si="48"/>
        <v>0</v>
      </c>
      <c r="S201" s="149">
        <f t="shared" si="49"/>
        <v>0</v>
      </c>
      <c r="T201" s="192">
        <f t="shared" si="50"/>
        <v>0</v>
      </c>
      <c r="U201" s="458"/>
      <c r="V201" s="210">
        <f t="shared" si="51"/>
        <v>0</v>
      </c>
      <c r="W201" s="212">
        <f t="shared" si="52"/>
        <v>0</v>
      </c>
      <c r="X201" s="214">
        <f>mensualités!AY200</f>
        <v>0</v>
      </c>
      <c r="Y201" s="210">
        <f t="shared" si="53"/>
        <v>0</v>
      </c>
    </row>
    <row r="202" spans="1:25" ht="16.5" thickBot="1">
      <c r="A202" s="361"/>
      <c r="B202" s="22">
        <v>28</v>
      </c>
      <c r="C202" s="13" t="str">
        <f>mensualités!B201</f>
        <v>L 3 TR</v>
      </c>
      <c r="D202" s="91">
        <f>mensualités!D201</f>
        <v>0</v>
      </c>
      <c r="E202" s="388">
        <f>mensualités!E201</f>
        <v>0</v>
      </c>
      <c r="F202" s="388"/>
      <c r="G202" s="388"/>
      <c r="H202" s="388"/>
      <c r="I202" s="388"/>
      <c r="J202" s="389"/>
      <c r="K202" s="66">
        <f>mensualités!O201</f>
        <v>0</v>
      </c>
      <c r="L202" s="138">
        <f>mensualités!N201</f>
        <v>60000</v>
      </c>
      <c r="M202" s="439"/>
      <c r="N202" s="104">
        <f>mensualités!S201+mensualités!V201+mensualités!Y201+mensualités!AB201+mensualités!AE201+mensualités!AH201+mensualités!AK201+mensualités!AN201+mensualités!AQ201+mensualités!AT201</f>
        <v>0</v>
      </c>
      <c r="O202" s="127">
        <f>mensualités!Q201</f>
        <v>0</v>
      </c>
      <c r="P202" s="192">
        <f t="shared" si="47"/>
        <v>0</v>
      </c>
      <c r="Q202" s="202">
        <f>IF(mensualités!S201=1,1,0)</f>
        <v>0</v>
      </c>
      <c r="R202" s="128">
        <f t="shared" si="48"/>
        <v>0</v>
      </c>
      <c r="S202" s="149">
        <f t="shared" si="49"/>
        <v>0</v>
      </c>
      <c r="T202" s="192">
        <f t="shared" si="50"/>
        <v>0</v>
      </c>
      <c r="U202" s="458"/>
      <c r="V202" s="210">
        <f t="shared" si="51"/>
        <v>0</v>
      </c>
      <c r="W202" s="212">
        <f t="shared" si="52"/>
        <v>0</v>
      </c>
      <c r="X202" s="214">
        <f>mensualités!AY201</f>
        <v>0</v>
      </c>
      <c r="Y202" s="210">
        <f t="shared" si="53"/>
        <v>0</v>
      </c>
    </row>
    <row r="203" spans="1:25" ht="16.5" thickBot="1">
      <c r="A203" s="361"/>
      <c r="B203" s="22">
        <v>29</v>
      </c>
      <c r="C203" s="13" t="str">
        <f>mensualités!B202</f>
        <v>L 3 TR</v>
      </c>
      <c r="D203" s="91">
        <f>mensualités!D202</f>
        <v>0</v>
      </c>
      <c r="E203" s="388">
        <f>mensualités!E202</f>
        <v>0</v>
      </c>
      <c r="F203" s="388"/>
      <c r="G203" s="388"/>
      <c r="H203" s="388"/>
      <c r="I203" s="388"/>
      <c r="J203" s="389"/>
      <c r="K203" s="66">
        <f>mensualités!O202</f>
        <v>0</v>
      </c>
      <c r="L203" s="138">
        <f>mensualités!N202</f>
        <v>60000</v>
      </c>
      <c r="M203" s="439"/>
      <c r="N203" s="104">
        <f>mensualités!S202+mensualités!V202+mensualités!Y202+mensualités!AB202+mensualités!AE202+mensualités!AH202+mensualités!AK202+mensualités!AN202+mensualités!AQ202+mensualités!AT202</f>
        <v>0</v>
      </c>
      <c r="O203" s="127">
        <f>mensualités!Q202</f>
        <v>0</v>
      </c>
      <c r="P203" s="192">
        <f t="shared" si="47"/>
        <v>0</v>
      </c>
      <c r="Q203" s="202">
        <f>IF(mensualités!S202=1,1,0)</f>
        <v>0</v>
      </c>
      <c r="R203" s="128">
        <f t="shared" si="48"/>
        <v>0</v>
      </c>
      <c r="S203" s="149">
        <f t="shared" si="49"/>
        <v>0</v>
      </c>
      <c r="T203" s="192">
        <f t="shared" si="50"/>
        <v>0</v>
      </c>
      <c r="U203" s="458"/>
      <c r="V203" s="210">
        <f t="shared" si="51"/>
        <v>0</v>
      </c>
      <c r="W203" s="212">
        <f t="shared" si="52"/>
        <v>0</v>
      </c>
      <c r="X203" s="214">
        <f>mensualités!AY202</f>
        <v>0</v>
      </c>
      <c r="Y203" s="210">
        <f t="shared" si="53"/>
        <v>0</v>
      </c>
    </row>
    <row r="204" spans="1:25" ht="16.5" thickBot="1">
      <c r="A204" s="361"/>
      <c r="B204" s="22">
        <v>30</v>
      </c>
      <c r="C204" s="13" t="str">
        <f>mensualités!B203</f>
        <v>L 3 TR</v>
      </c>
      <c r="D204" s="91">
        <f>mensualités!D203</f>
        <v>0</v>
      </c>
      <c r="E204" s="388">
        <f>mensualités!E203</f>
        <v>0</v>
      </c>
      <c r="F204" s="388"/>
      <c r="G204" s="388"/>
      <c r="H204" s="388"/>
      <c r="I204" s="388"/>
      <c r="J204" s="389"/>
      <c r="K204" s="66">
        <f>mensualités!O203</f>
        <v>0</v>
      </c>
      <c r="L204" s="138">
        <f>mensualités!N203</f>
        <v>60000</v>
      </c>
      <c r="M204" s="439"/>
      <c r="N204" s="104">
        <f>mensualités!S203+mensualités!V203+mensualités!Y203+mensualités!AB203+mensualités!AE203+mensualités!AH203+mensualités!AK203+mensualités!AN203+mensualités!AQ203+mensualités!AT203</f>
        <v>0</v>
      </c>
      <c r="O204" s="127">
        <f>mensualités!Q203</f>
        <v>0</v>
      </c>
      <c r="P204" s="192">
        <f t="shared" si="47"/>
        <v>0</v>
      </c>
      <c r="Q204" s="202">
        <f>IF(mensualités!S203=1,1,0)</f>
        <v>0</v>
      </c>
      <c r="R204" s="128">
        <f t="shared" si="48"/>
        <v>0</v>
      </c>
      <c r="S204" s="149">
        <f t="shared" si="49"/>
        <v>0</v>
      </c>
      <c r="T204" s="192">
        <f t="shared" si="50"/>
        <v>0</v>
      </c>
      <c r="U204" s="458"/>
      <c r="V204" s="210">
        <f t="shared" si="51"/>
        <v>0</v>
      </c>
      <c r="W204" s="212">
        <f t="shared" si="52"/>
        <v>0</v>
      </c>
      <c r="X204" s="214">
        <f>mensualités!AY203</f>
        <v>0</v>
      </c>
      <c r="Y204" s="210">
        <f t="shared" si="53"/>
        <v>0</v>
      </c>
    </row>
    <row r="205" spans="1:25" ht="16.5" thickBot="1">
      <c r="A205" s="361"/>
      <c r="B205" s="22">
        <v>31</v>
      </c>
      <c r="C205" s="13" t="str">
        <f>mensualités!B204</f>
        <v>L 3 TR</v>
      </c>
      <c r="D205" s="91">
        <f>mensualités!D204</f>
        <v>0</v>
      </c>
      <c r="E205" s="388">
        <f>mensualités!E204</f>
        <v>0</v>
      </c>
      <c r="F205" s="388"/>
      <c r="G205" s="388"/>
      <c r="H205" s="388"/>
      <c r="I205" s="388"/>
      <c r="J205" s="389"/>
      <c r="K205" s="66">
        <f>mensualités!O204</f>
        <v>0</v>
      </c>
      <c r="L205" s="138">
        <f>mensualités!N204</f>
        <v>60000</v>
      </c>
      <c r="M205" s="439"/>
      <c r="N205" s="104">
        <f>mensualités!S204+mensualités!V204+mensualités!Y204+mensualités!AB204+mensualités!AE204+mensualités!AH204+mensualités!AK204+mensualités!AN204+mensualités!AQ204+mensualités!AT204</f>
        <v>0</v>
      </c>
      <c r="O205" s="127">
        <f>mensualités!Q204</f>
        <v>0</v>
      </c>
      <c r="P205" s="192">
        <f t="shared" si="47"/>
        <v>0</v>
      </c>
      <c r="Q205" s="202">
        <f>IF(mensualités!S204=1,1,0)</f>
        <v>0</v>
      </c>
      <c r="R205" s="128">
        <f t="shared" si="48"/>
        <v>0</v>
      </c>
      <c r="S205" s="149">
        <f t="shared" si="49"/>
        <v>0</v>
      </c>
      <c r="T205" s="192">
        <f t="shared" si="50"/>
        <v>0</v>
      </c>
      <c r="U205" s="458"/>
      <c r="V205" s="210">
        <f t="shared" si="51"/>
        <v>0</v>
      </c>
      <c r="W205" s="212">
        <f t="shared" si="52"/>
        <v>0</v>
      </c>
      <c r="X205" s="214">
        <f>mensualités!AY204</f>
        <v>0</v>
      </c>
      <c r="Y205" s="210">
        <f t="shared" si="53"/>
        <v>0</v>
      </c>
    </row>
    <row r="206" spans="1:25" ht="16.5" thickBot="1">
      <c r="A206" s="361"/>
      <c r="B206" s="22">
        <v>32</v>
      </c>
      <c r="C206" s="13" t="str">
        <f>mensualités!B205</f>
        <v>L 3 TR</v>
      </c>
      <c r="D206" s="91">
        <f>mensualités!D205</f>
        <v>0</v>
      </c>
      <c r="E206" s="388">
        <f>mensualités!E205</f>
        <v>0</v>
      </c>
      <c r="F206" s="388"/>
      <c r="G206" s="388"/>
      <c r="H206" s="388"/>
      <c r="I206" s="388"/>
      <c r="J206" s="389"/>
      <c r="K206" s="66">
        <f>mensualités!O205</f>
        <v>0</v>
      </c>
      <c r="L206" s="138">
        <f>mensualités!N205</f>
        <v>60000</v>
      </c>
      <c r="M206" s="439"/>
      <c r="N206" s="104">
        <f>mensualités!S205+mensualités!V205+mensualités!Y205+mensualités!AB205+mensualités!AE205+mensualités!AH205+mensualités!AK205+mensualités!AN205+mensualités!AQ205+mensualités!AT205</f>
        <v>0</v>
      </c>
      <c r="O206" s="127">
        <f>mensualités!Q205</f>
        <v>0</v>
      </c>
      <c r="P206" s="192">
        <f t="shared" si="47"/>
        <v>0</v>
      </c>
      <c r="Q206" s="202">
        <f>IF(mensualités!S205=1,1,0)</f>
        <v>0</v>
      </c>
      <c r="R206" s="128">
        <f t="shared" si="48"/>
        <v>0</v>
      </c>
      <c r="S206" s="149">
        <f t="shared" si="49"/>
        <v>0</v>
      </c>
      <c r="T206" s="192">
        <f t="shared" si="50"/>
        <v>0</v>
      </c>
      <c r="U206" s="458"/>
      <c r="V206" s="210">
        <f t="shared" si="51"/>
        <v>0</v>
      </c>
      <c r="W206" s="212">
        <f t="shared" si="52"/>
        <v>0</v>
      </c>
      <c r="X206" s="214">
        <f>mensualités!AY205</f>
        <v>0</v>
      </c>
      <c r="Y206" s="210">
        <f t="shared" si="53"/>
        <v>0</v>
      </c>
    </row>
    <row r="207" spans="1:25" ht="16.5" thickBot="1">
      <c r="A207" s="361"/>
      <c r="B207" s="22">
        <v>33</v>
      </c>
      <c r="C207" s="13" t="str">
        <f>mensualités!B206</f>
        <v>L 3 TR</v>
      </c>
      <c r="D207" s="91">
        <f>mensualités!D206</f>
        <v>0</v>
      </c>
      <c r="E207" s="388">
        <f>mensualités!E206</f>
        <v>0</v>
      </c>
      <c r="F207" s="388"/>
      <c r="G207" s="388"/>
      <c r="H207" s="388"/>
      <c r="I207" s="388"/>
      <c r="J207" s="389"/>
      <c r="K207" s="66">
        <f>mensualités!O206</f>
        <v>0</v>
      </c>
      <c r="L207" s="138">
        <f>mensualités!N206</f>
        <v>60000</v>
      </c>
      <c r="M207" s="439"/>
      <c r="N207" s="104">
        <f>mensualités!S206+mensualités!V206+mensualités!Y206+mensualités!AB206+mensualités!AE206+mensualités!AH206+mensualités!AK206+mensualités!AN206+mensualités!AQ206+mensualités!AT206</f>
        <v>0</v>
      </c>
      <c r="O207" s="127">
        <f>mensualités!Q206</f>
        <v>0</v>
      </c>
      <c r="P207" s="192">
        <f t="shared" si="47"/>
        <v>0</v>
      </c>
      <c r="Q207" s="202">
        <f>IF(mensualités!S206=1,1,0)</f>
        <v>0</v>
      </c>
      <c r="R207" s="128">
        <f t="shared" si="48"/>
        <v>0</v>
      </c>
      <c r="S207" s="149">
        <f t="shared" si="49"/>
        <v>0</v>
      </c>
      <c r="T207" s="192">
        <f t="shared" si="50"/>
        <v>0</v>
      </c>
      <c r="U207" s="458"/>
      <c r="V207" s="210">
        <f t="shared" si="51"/>
        <v>0</v>
      </c>
      <c r="W207" s="212">
        <f t="shared" si="52"/>
        <v>0</v>
      </c>
      <c r="X207" s="214">
        <f>mensualités!AY206</f>
        <v>0</v>
      </c>
      <c r="Y207" s="210">
        <f t="shared" si="53"/>
        <v>0</v>
      </c>
    </row>
    <row r="208" spans="1:25" ht="16.5" thickBot="1">
      <c r="A208" s="361"/>
      <c r="B208" s="22">
        <v>34</v>
      </c>
      <c r="C208" s="13" t="str">
        <f>mensualités!B207</f>
        <v>L 3 TR</v>
      </c>
      <c r="D208" s="91">
        <f>mensualités!D207</f>
        <v>0</v>
      </c>
      <c r="E208" s="388">
        <f>mensualités!E207</f>
        <v>0</v>
      </c>
      <c r="F208" s="388"/>
      <c r="G208" s="388"/>
      <c r="H208" s="388"/>
      <c r="I208" s="388"/>
      <c r="J208" s="389"/>
      <c r="K208" s="66">
        <f>mensualités!O207</f>
        <v>0</v>
      </c>
      <c r="L208" s="138">
        <f>mensualités!N207</f>
        <v>60000</v>
      </c>
      <c r="M208" s="439"/>
      <c r="N208" s="104">
        <f>mensualités!S207+mensualités!V207+mensualités!Y207+mensualités!AB207+mensualités!AE207+mensualités!AH207+mensualités!AK207+mensualités!AN207+mensualités!AQ207+mensualités!AT207</f>
        <v>0</v>
      </c>
      <c r="O208" s="127">
        <f>mensualités!Q207</f>
        <v>0</v>
      </c>
      <c r="P208" s="192">
        <f t="shared" si="47"/>
        <v>0</v>
      </c>
      <c r="Q208" s="202">
        <f>IF(mensualités!S207=1,1,0)</f>
        <v>0</v>
      </c>
      <c r="R208" s="128">
        <f t="shared" si="48"/>
        <v>0</v>
      </c>
      <c r="S208" s="149">
        <f t="shared" si="49"/>
        <v>0</v>
      </c>
      <c r="T208" s="192">
        <f t="shared" si="50"/>
        <v>0</v>
      </c>
      <c r="U208" s="458"/>
      <c r="V208" s="210">
        <f t="shared" si="51"/>
        <v>0</v>
      </c>
      <c r="W208" s="212">
        <f t="shared" si="52"/>
        <v>0</v>
      </c>
      <c r="X208" s="214">
        <f>mensualités!AY207</f>
        <v>0</v>
      </c>
      <c r="Y208" s="210">
        <f t="shared" si="53"/>
        <v>0</v>
      </c>
    </row>
    <row r="209" spans="1:25" ht="16.5" thickBot="1">
      <c r="A209" s="361"/>
      <c r="B209" s="22">
        <v>35</v>
      </c>
      <c r="C209" s="13" t="str">
        <f>mensualités!B208</f>
        <v>L 3 TR</v>
      </c>
      <c r="D209" s="91">
        <f>mensualités!D208</f>
        <v>0</v>
      </c>
      <c r="E209" s="388">
        <f>mensualités!E208</f>
        <v>0</v>
      </c>
      <c r="F209" s="388"/>
      <c r="G209" s="388"/>
      <c r="H209" s="388"/>
      <c r="I209" s="388"/>
      <c r="J209" s="389"/>
      <c r="K209" s="66">
        <f>mensualités!O208</f>
        <v>0</v>
      </c>
      <c r="L209" s="138">
        <f>mensualités!N208</f>
        <v>60000</v>
      </c>
      <c r="M209" s="439"/>
      <c r="N209" s="104">
        <f>mensualités!S208+mensualités!V208+mensualités!Y208+mensualités!AB208+mensualités!AE208+mensualités!AH208+mensualités!AK208+mensualités!AN208+mensualités!AQ208+mensualités!AT208</f>
        <v>0</v>
      </c>
      <c r="O209" s="127">
        <f>mensualités!Q208</f>
        <v>0</v>
      </c>
      <c r="P209" s="192">
        <f t="shared" si="47"/>
        <v>0</v>
      </c>
      <c r="Q209" s="202">
        <f>IF(mensualités!S208=1,1,0)</f>
        <v>0</v>
      </c>
      <c r="R209" s="128">
        <f t="shared" si="48"/>
        <v>0</v>
      </c>
      <c r="S209" s="149">
        <f t="shared" si="49"/>
        <v>0</v>
      </c>
      <c r="T209" s="192">
        <f t="shared" si="50"/>
        <v>0</v>
      </c>
      <c r="U209" s="458"/>
      <c r="V209" s="210">
        <f t="shared" si="51"/>
        <v>0</v>
      </c>
      <c r="W209" s="212">
        <f t="shared" si="52"/>
        <v>0</v>
      </c>
      <c r="X209" s="214">
        <f>mensualités!AY208</f>
        <v>0</v>
      </c>
      <c r="Y209" s="210">
        <f t="shared" si="53"/>
        <v>0</v>
      </c>
    </row>
    <row r="210" spans="1:25" ht="16.5" thickBot="1">
      <c r="A210" s="361"/>
      <c r="B210" s="22">
        <v>36</v>
      </c>
      <c r="C210" s="13" t="str">
        <f>mensualités!B209</f>
        <v>L 3 TR</v>
      </c>
      <c r="D210" s="91">
        <f>mensualités!D209</f>
        <v>0</v>
      </c>
      <c r="E210" s="388">
        <f>mensualités!E209</f>
        <v>0</v>
      </c>
      <c r="F210" s="388"/>
      <c r="G210" s="388"/>
      <c r="H210" s="388"/>
      <c r="I210" s="388"/>
      <c r="J210" s="389"/>
      <c r="K210" s="66">
        <f>mensualités!O209</f>
        <v>0</v>
      </c>
      <c r="L210" s="138">
        <f>mensualités!N209</f>
        <v>60000</v>
      </c>
      <c r="M210" s="439"/>
      <c r="N210" s="104">
        <f>mensualités!S209+mensualités!V209+mensualités!Y209+mensualités!AB209+mensualités!AE209+mensualités!AH209+mensualités!AK209+mensualités!AN209+mensualités!AQ209+mensualités!AT209</f>
        <v>0</v>
      </c>
      <c r="O210" s="127">
        <f>mensualités!Q209</f>
        <v>0</v>
      </c>
      <c r="P210" s="192">
        <f t="shared" si="47"/>
        <v>0</v>
      </c>
      <c r="Q210" s="202">
        <f>IF(mensualités!S209=1,1,0)</f>
        <v>0</v>
      </c>
      <c r="R210" s="128">
        <f t="shared" si="48"/>
        <v>0</v>
      </c>
      <c r="S210" s="149">
        <f t="shared" si="49"/>
        <v>0</v>
      </c>
      <c r="T210" s="192">
        <f t="shared" si="50"/>
        <v>0</v>
      </c>
      <c r="U210" s="458"/>
      <c r="V210" s="210">
        <f t="shared" si="51"/>
        <v>0</v>
      </c>
      <c r="W210" s="212">
        <f t="shared" si="52"/>
        <v>0</v>
      </c>
      <c r="X210" s="214">
        <f>mensualités!AY209</f>
        <v>0</v>
      </c>
      <c r="Y210" s="210">
        <f t="shared" si="53"/>
        <v>0</v>
      </c>
    </row>
    <row r="211" spans="1:25" ht="16.5" thickBot="1">
      <c r="A211" s="361"/>
      <c r="B211" s="22">
        <v>37</v>
      </c>
      <c r="C211" s="13" t="str">
        <f>mensualités!B210</f>
        <v>L 3 TR</v>
      </c>
      <c r="D211" s="91">
        <f>mensualités!D210</f>
        <v>0</v>
      </c>
      <c r="E211" s="388">
        <f>mensualités!E210</f>
        <v>0</v>
      </c>
      <c r="F211" s="388"/>
      <c r="G211" s="388"/>
      <c r="H211" s="388"/>
      <c r="I211" s="388"/>
      <c r="J211" s="389"/>
      <c r="K211" s="66">
        <f>mensualités!O210</f>
        <v>0</v>
      </c>
      <c r="L211" s="138">
        <f>mensualités!N210</f>
        <v>60000</v>
      </c>
      <c r="M211" s="439"/>
      <c r="N211" s="104">
        <f>mensualités!S210+mensualités!V210+mensualités!Y210+mensualités!AB210+mensualités!AE210+mensualités!AH210+mensualités!AK210+mensualités!AN210+mensualités!AQ210+mensualités!AT210</f>
        <v>0</v>
      </c>
      <c r="O211" s="127">
        <f>mensualités!Q210</f>
        <v>0</v>
      </c>
      <c r="P211" s="192">
        <f t="shared" si="47"/>
        <v>0</v>
      </c>
      <c r="Q211" s="202">
        <f>IF(mensualités!S210=1,1,0)</f>
        <v>0</v>
      </c>
      <c r="R211" s="128">
        <f t="shared" si="48"/>
        <v>0</v>
      </c>
      <c r="S211" s="149">
        <f t="shared" si="49"/>
        <v>0</v>
      </c>
      <c r="T211" s="192">
        <f t="shared" si="50"/>
        <v>0</v>
      </c>
      <c r="U211" s="458"/>
      <c r="V211" s="210">
        <f t="shared" si="51"/>
        <v>0</v>
      </c>
      <c r="W211" s="212">
        <f t="shared" si="52"/>
        <v>0</v>
      </c>
      <c r="X211" s="214">
        <f>mensualités!AY210</f>
        <v>0</v>
      </c>
      <c r="Y211" s="210">
        <f t="shared" si="53"/>
        <v>0</v>
      </c>
    </row>
    <row r="212" spans="1:25" ht="16.5" thickBot="1">
      <c r="A212" s="361"/>
      <c r="B212" s="22">
        <v>38</v>
      </c>
      <c r="C212" s="13" t="str">
        <f>mensualités!B211</f>
        <v>L 3 TR</v>
      </c>
      <c r="D212" s="91">
        <f>mensualités!D211</f>
        <v>0</v>
      </c>
      <c r="E212" s="388">
        <f>mensualités!E211</f>
        <v>0</v>
      </c>
      <c r="F212" s="388"/>
      <c r="G212" s="388"/>
      <c r="H212" s="388"/>
      <c r="I212" s="388"/>
      <c r="J212" s="389"/>
      <c r="K212" s="66">
        <f>mensualités!O211</f>
        <v>0</v>
      </c>
      <c r="L212" s="138">
        <f>mensualités!N211</f>
        <v>60000</v>
      </c>
      <c r="M212" s="439"/>
      <c r="N212" s="104">
        <f>mensualités!S211+mensualités!V211+mensualités!Y211+mensualités!AB211+mensualités!AE211+mensualités!AH211+mensualités!AK211+mensualités!AN211+mensualités!AQ211+mensualités!AT211</f>
        <v>0</v>
      </c>
      <c r="O212" s="127">
        <f>mensualités!Q211</f>
        <v>0</v>
      </c>
      <c r="P212" s="192">
        <f t="shared" si="47"/>
        <v>0</v>
      </c>
      <c r="Q212" s="202">
        <f>IF(mensualités!S211=1,1,0)</f>
        <v>0</v>
      </c>
      <c r="R212" s="128">
        <f t="shared" si="48"/>
        <v>0</v>
      </c>
      <c r="S212" s="149">
        <f t="shared" si="49"/>
        <v>0</v>
      </c>
      <c r="T212" s="192">
        <f t="shared" si="50"/>
        <v>0</v>
      </c>
      <c r="U212" s="458"/>
      <c r="V212" s="210">
        <f t="shared" si="51"/>
        <v>0</v>
      </c>
      <c r="W212" s="212">
        <f t="shared" si="52"/>
        <v>0</v>
      </c>
      <c r="X212" s="214">
        <f>mensualités!AY211</f>
        <v>0</v>
      </c>
      <c r="Y212" s="210">
        <f t="shared" si="53"/>
        <v>0</v>
      </c>
    </row>
    <row r="213" spans="1:25" ht="16.5" thickBot="1">
      <c r="A213" s="361"/>
      <c r="B213" s="22">
        <v>39</v>
      </c>
      <c r="C213" s="13" t="str">
        <f>mensualités!B212</f>
        <v>L 3 TR</v>
      </c>
      <c r="D213" s="91">
        <f>mensualités!D212</f>
        <v>0</v>
      </c>
      <c r="E213" s="388">
        <f>mensualités!E212</f>
        <v>0</v>
      </c>
      <c r="F213" s="388"/>
      <c r="G213" s="388"/>
      <c r="H213" s="388"/>
      <c r="I213" s="388"/>
      <c r="J213" s="389"/>
      <c r="K213" s="66">
        <f>mensualités!O212</f>
        <v>0</v>
      </c>
      <c r="L213" s="138">
        <f>mensualités!N212</f>
        <v>60000</v>
      </c>
      <c r="M213" s="439"/>
      <c r="N213" s="104">
        <f>mensualités!S212+mensualités!V212+mensualités!Y212+mensualités!AB212+mensualités!AE212+mensualités!AH212+mensualités!AK212+mensualités!AN212+mensualités!AQ212+mensualités!AT212</f>
        <v>0</v>
      </c>
      <c r="O213" s="127">
        <f>mensualités!Q212</f>
        <v>0</v>
      </c>
      <c r="P213" s="192">
        <f t="shared" si="47"/>
        <v>0</v>
      </c>
      <c r="Q213" s="202">
        <f>IF(mensualités!S212=1,1,0)</f>
        <v>0</v>
      </c>
      <c r="R213" s="128">
        <f t="shared" si="48"/>
        <v>0</v>
      </c>
      <c r="S213" s="149">
        <f t="shared" si="49"/>
        <v>0</v>
      </c>
      <c r="T213" s="192">
        <f t="shared" si="50"/>
        <v>0</v>
      </c>
      <c r="U213" s="458"/>
      <c r="V213" s="210">
        <f t="shared" si="51"/>
        <v>0</v>
      </c>
      <c r="W213" s="212">
        <f t="shared" si="52"/>
        <v>0</v>
      </c>
      <c r="X213" s="214">
        <f>mensualités!AY212</f>
        <v>0</v>
      </c>
      <c r="Y213" s="210">
        <f t="shared" si="53"/>
        <v>0</v>
      </c>
    </row>
    <row r="214" spans="1:25" ht="16.5" thickBot="1">
      <c r="A214" s="361"/>
      <c r="B214" s="22">
        <v>40</v>
      </c>
      <c r="C214" s="13" t="str">
        <f>mensualités!B213</f>
        <v>L 3 TR</v>
      </c>
      <c r="D214" s="91">
        <f>mensualités!D213</f>
        <v>0</v>
      </c>
      <c r="E214" s="388">
        <f>mensualités!E213</f>
        <v>0</v>
      </c>
      <c r="F214" s="388"/>
      <c r="G214" s="388"/>
      <c r="H214" s="388"/>
      <c r="I214" s="388"/>
      <c r="J214" s="389"/>
      <c r="K214" s="66">
        <f>mensualités!O213</f>
        <v>0</v>
      </c>
      <c r="L214" s="138">
        <f>mensualités!N213</f>
        <v>60000</v>
      </c>
      <c r="M214" s="439"/>
      <c r="N214" s="104">
        <f>mensualités!S213+mensualités!V213+mensualités!Y213+mensualités!AB213+mensualités!AE213+mensualités!AH213+mensualités!AK213+mensualités!AN213+mensualités!AQ213+mensualités!AT213</f>
        <v>0</v>
      </c>
      <c r="O214" s="127">
        <f>mensualités!Q213</f>
        <v>0</v>
      </c>
      <c r="P214" s="192">
        <f t="shared" si="47"/>
        <v>0</v>
      </c>
      <c r="Q214" s="202">
        <f>IF(mensualités!S213=1,1,0)</f>
        <v>0</v>
      </c>
      <c r="R214" s="128">
        <f t="shared" si="48"/>
        <v>0</v>
      </c>
      <c r="S214" s="149">
        <f t="shared" si="49"/>
        <v>0</v>
      </c>
      <c r="T214" s="192">
        <f t="shared" si="50"/>
        <v>0</v>
      </c>
      <c r="U214" s="458"/>
      <c r="V214" s="210">
        <f t="shared" si="51"/>
        <v>0</v>
      </c>
      <c r="W214" s="212">
        <f t="shared" si="52"/>
        <v>0</v>
      </c>
      <c r="X214" s="214">
        <f>mensualités!AY213</f>
        <v>0</v>
      </c>
      <c r="Y214" s="210">
        <f t="shared" si="53"/>
        <v>0</v>
      </c>
    </row>
    <row r="215" spans="1:25" ht="15.75" customHeight="1" thickBot="1">
      <c r="A215" s="8"/>
      <c r="B215" s="8"/>
      <c r="C215" s="394" t="s">
        <v>73</v>
      </c>
      <c r="D215" s="395"/>
      <c r="E215" s="395"/>
      <c r="F215" s="395"/>
      <c r="G215" s="395"/>
      <c r="H215" s="395"/>
      <c r="I215" s="395"/>
      <c r="J215" s="396"/>
      <c r="K215" s="150">
        <f>SUM(K175:K214)</f>
        <v>300000</v>
      </c>
      <c r="L215" s="146"/>
      <c r="M215" s="438"/>
      <c r="N215" s="132"/>
      <c r="O215" s="129"/>
      <c r="P215" s="150">
        <f>SUM(P175:P214)</f>
        <v>0</v>
      </c>
      <c r="Q215" s="202"/>
      <c r="R215" s="133"/>
      <c r="S215" s="129"/>
      <c r="T215" s="151">
        <f>SUM(T175:T214)</f>
        <v>0</v>
      </c>
      <c r="U215" s="438"/>
      <c r="V215" s="150">
        <f>SUM(V175:V214)</f>
        <v>225000</v>
      </c>
      <c r="W215" s="150">
        <f>SUM(W175:W214)</f>
        <v>0</v>
      </c>
      <c r="X215" s="150">
        <f>SUM(X175:X214)</f>
        <v>0</v>
      </c>
      <c r="Y215" s="150">
        <f>SUM(Y175:Y214)</f>
        <v>225000</v>
      </c>
    </row>
    <row r="216" spans="1:25" ht="26.25" customHeight="1" thickBot="1">
      <c r="A216" s="369"/>
      <c r="B216" s="370"/>
      <c r="C216" s="370"/>
      <c r="D216" s="370"/>
      <c r="E216" s="370"/>
      <c r="F216" s="370"/>
      <c r="G216" s="370"/>
      <c r="H216" s="370"/>
      <c r="I216" s="370"/>
      <c r="J216" s="371"/>
      <c r="K216" s="324" t="s">
        <v>1</v>
      </c>
      <c r="L216" s="325" t="s">
        <v>65</v>
      </c>
      <c r="M216" s="439"/>
      <c r="N216" s="324" t="s">
        <v>91</v>
      </c>
      <c r="O216" s="325"/>
      <c r="P216" s="325" t="s">
        <v>92</v>
      </c>
      <c r="Q216" s="326"/>
      <c r="R216" s="324" t="s">
        <v>93</v>
      </c>
      <c r="S216" s="325"/>
      <c r="T216" s="325" t="s">
        <v>49</v>
      </c>
      <c r="U216" s="458"/>
      <c r="V216" s="330" t="s">
        <v>5</v>
      </c>
      <c r="W216" s="331" t="s">
        <v>6</v>
      </c>
      <c r="X216" s="331" t="s">
        <v>87</v>
      </c>
      <c r="Y216" s="329" t="s">
        <v>90</v>
      </c>
    </row>
    <row r="217" spans="1:25" ht="16.5" customHeight="1" thickBot="1">
      <c r="A217" s="360" t="s">
        <v>38</v>
      </c>
      <c r="B217" s="22">
        <v>1</v>
      </c>
      <c r="C217" s="13" t="str">
        <f>mensualités!B216</f>
        <v>L 3 DevOps</v>
      </c>
      <c r="D217" s="91">
        <f>mensualités!D216</f>
        <v>0</v>
      </c>
      <c r="E217" s="388">
        <f>mensualités!E216</f>
        <v>0</v>
      </c>
      <c r="F217" s="388"/>
      <c r="G217" s="388"/>
      <c r="H217" s="388"/>
      <c r="I217" s="388"/>
      <c r="J217" s="389"/>
      <c r="K217" s="66">
        <f>mensualités!O216</f>
        <v>0</v>
      </c>
      <c r="L217" s="138">
        <f>mensualités!N216</f>
        <v>60000</v>
      </c>
      <c r="M217" s="439"/>
      <c r="N217" s="104">
        <f>mensualités!S216+mensualités!V216+mensualités!Y216+mensualités!AB216+mensualités!AE216+mensualités!AH216+mensualités!AK216+mensualités!AN216+mensualités!AQ216+mensualités!AT216</f>
        <v>0</v>
      </c>
      <c r="O217" s="126">
        <f>mensualités!Q216</f>
        <v>0</v>
      </c>
      <c r="P217" s="192">
        <f t="shared" ref="P217" si="54">(N217*L217)</f>
        <v>0</v>
      </c>
      <c r="Q217" s="202">
        <f>IF(mensualités!S216=1,1,0)</f>
        <v>0</v>
      </c>
      <c r="R217" s="128">
        <f t="shared" ref="R217" si="55">(Q217*9)-N217</f>
        <v>0</v>
      </c>
      <c r="S217" s="149">
        <f t="shared" ref="S217" si="56">O217</f>
        <v>0</v>
      </c>
      <c r="T217" s="192">
        <f t="shared" ref="T217" si="57">(L217*R217)</f>
        <v>0</v>
      </c>
      <c r="U217" s="458"/>
      <c r="V217" s="210">
        <f>+P217</f>
        <v>0</v>
      </c>
      <c r="W217" s="212">
        <f>T217</f>
        <v>0</v>
      </c>
      <c r="X217" s="214">
        <f>mensualités!AY216</f>
        <v>0</v>
      </c>
      <c r="Y217" s="210">
        <f>V217+X217</f>
        <v>0</v>
      </c>
    </row>
    <row r="218" spans="1:25" ht="16.5" thickBot="1">
      <c r="A218" s="361"/>
      <c r="B218" s="22">
        <v>2</v>
      </c>
      <c r="C218" s="13" t="str">
        <f>mensualités!B217</f>
        <v>L 3 DevOps</v>
      </c>
      <c r="D218" s="91">
        <f>mensualités!D217</f>
        <v>0</v>
      </c>
      <c r="E218" s="388">
        <f>mensualités!E217</f>
        <v>0</v>
      </c>
      <c r="F218" s="388"/>
      <c r="G218" s="388"/>
      <c r="H218" s="388"/>
      <c r="I218" s="388"/>
      <c r="J218" s="389"/>
      <c r="K218" s="66">
        <f>mensualités!O217</f>
        <v>0</v>
      </c>
      <c r="L218" s="138">
        <f>mensualités!N217</f>
        <v>60000</v>
      </c>
      <c r="M218" s="439"/>
      <c r="N218" s="104">
        <f>mensualités!S217+mensualités!V217+mensualités!Y217+mensualités!AB217+mensualités!AE217+mensualités!AH217+mensualités!AK217+mensualités!AN217+mensualités!AQ217+mensualités!AT217</f>
        <v>0</v>
      </c>
      <c r="O218" s="126">
        <f>mensualités!Q217</f>
        <v>0</v>
      </c>
      <c r="P218" s="192">
        <f t="shared" ref="P218:P256" si="58">(N218*L218)</f>
        <v>0</v>
      </c>
      <c r="Q218" s="202">
        <f>IF(mensualités!S217=1,1,0)</f>
        <v>0</v>
      </c>
      <c r="R218" s="128">
        <f t="shared" ref="R218:R256" si="59">(Q218*9)-N218</f>
        <v>0</v>
      </c>
      <c r="S218" s="149">
        <f t="shared" ref="S218:S256" si="60">O218</f>
        <v>0</v>
      </c>
      <c r="T218" s="192">
        <f t="shared" ref="T218:T256" si="61">(L218*R218)</f>
        <v>0</v>
      </c>
      <c r="U218" s="458"/>
      <c r="V218" s="210">
        <f t="shared" ref="V218:V256" si="62">SUM(K218,P218,X218)</f>
        <v>0</v>
      </c>
      <c r="W218" s="212">
        <f t="shared" ref="W218:W256" si="63">T218</f>
        <v>0</v>
      </c>
      <c r="X218" s="214">
        <f>mensualités!AY217</f>
        <v>0</v>
      </c>
      <c r="Y218" s="210">
        <f t="shared" ref="Y218:Y256" si="64">V218+X218</f>
        <v>0</v>
      </c>
    </row>
    <row r="219" spans="1:25" ht="16.5" thickBot="1">
      <c r="A219" s="361"/>
      <c r="B219" s="22">
        <v>3</v>
      </c>
      <c r="C219" s="13" t="str">
        <f>mensualités!B218</f>
        <v>L 3 DevOps</v>
      </c>
      <c r="D219" s="91">
        <f>mensualités!D218</f>
        <v>0</v>
      </c>
      <c r="E219" s="388">
        <f>mensualités!E218</f>
        <v>0</v>
      </c>
      <c r="F219" s="388"/>
      <c r="G219" s="388"/>
      <c r="H219" s="388"/>
      <c r="I219" s="388"/>
      <c r="J219" s="389"/>
      <c r="K219" s="66">
        <f>mensualités!O218</f>
        <v>0</v>
      </c>
      <c r="L219" s="138">
        <f>mensualités!N218</f>
        <v>60000</v>
      </c>
      <c r="M219" s="439"/>
      <c r="N219" s="104">
        <f>mensualités!S218+mensualités!V218+mensualités!Y218+mensualités!AB218+mensualités!AE218+mensualités!AH218+mensualités!AK218+mensualités!AN218+mensualités!AQ218+mensualités!AT218</f>
        <v>0</v>
      </c>
      <c r="O219" s="126">
        <f>mensualités!Q218</f>
        <v>0</v>
      </c>
      <c r="P219" s="192">
        <f t="shared" si="58"/>
        <v>0</v>
      </c>
      <c r="Q219" s="202">
        <f>IF(mensualités!S218=1,1,0)</f>
        <v>0</v>
      </c>
      <c r="R219" s="128">
        <f t="shared" si="59"/>
        <v>0</v>
      </c>
      <c r="S219" s="149">
        <f t="shared" si="60"/>
        <v>0</v>
      </c>
      <c r="T219" s="192">
        <f t="shared" si="61"/>
        <v>0</v>
      </c>
      <c r="U219" s="458"/>
      <c r="V219" s="210">
        <f t="shared" si="62"/>
        <v>0</v>
      </c>
      <c r="W219" s="212">
        <f t="shared" si="63"/>
        <v>0</v>
      </c>
      <c r="X219" s="214">
        <f>mensualités!AY218</f>
        <v>0</v>
      </c>
      <c r="Y219" s="210">
        <f t="shared" si="64"/>
        <v>0</v>
      </c>
    </row>
    <row r="220" spans="1:25" ht="16.5" thickBot="1">
      <c r="A220" s="361"/>
      <c r="B220" s="22">
        <v>4</v>
      </c>
      <c r="C220" s="13" t="str">
        <f>mensualités!B219</f>
        <v>L 3 DevOps</v>
      </c>
      <c r="D220" s="91">
        <f>mensualités!D219</f>
        <v>0</v>
      </c>
      <c r="E220" s="388">
        <f>mensualités!E219</f>
        <v>0</v>
      </c>
      <c r="F220" s="388"/>
      <c r="G220" s="388"/>
      <c r="H220" s="388"/>
      <c r="I220" s="388"/>
      <c r="J220" s="389"/>
      <c r="K220" s="66">
        <f>mensualités!O219</f>
        <v>0</v>
      </c>
      <c r="L220" s="138">
        <f>mensualités!N219</f>
        <v>60000</v>
      </c>
      <c r="M220" s="439"/>
      <c r="N220" s="104">
        <f>mensualités!S219+mensualités!V219+mensualités!Y219+mensualités!AB219+mensualités!AE219+mensualités!AH219+mensualités!AK219+mensualités!AN219+mensualités!AQ219+mensualités!AT219</f>
        <v>0</v>
      </c>
      <c r="O220" s="126">
        <f>mensualités!Q219</f>
        <v>0</v>
      </c>
      <c r="P220" s="192">
        <f t="shared" si="58"/>
        <v>0</v>
      </c>
      <c r="Q220" s="202">
        <f>IF(mensualités!S219=1,1,0)</f>
        <v>0</v>
      </c>
      <c r="R220" s="128">
        <f t="shared" si="59"/>
        <v>0</v>
      </c>
      <c r="S220" s="149">
        <f t="shared" si="60"/>
        <v>0</v>
      </c>
      <c r="T220" s="192">
        <f t="shared" si="61"/>
        <v>0</v>
      </c>
      <c r="U220" s="458"/>
      <c r="V220" s="210">
        <f t="shared" si="62"/>
        <v>0</v>
      </c>
      <c r="W220" s="212">
        <f t="shared" si="63"/>
        <v>0</v>
      </c>
      <c r="X220" s="214">
        <f>mensualités!AY219</f>
        <v>0</v>
      </c>
      <c r="Y220" s="210">
        <f t="shared" si="64"/>
        <v>0</v>
      </c>
    </row>
    <row r="221" spans="1:25" ht="16.5" thickBot="1">
      <c r="A221" s="361"/>
      <c r="B221" s="22">
        <v>5</v>
      </c>
      <c r="C221" s="13" t="str">
        <f>mensualités!B220</f>
        <v>L 3 DevOps</v>
      </c>
      <c r="D221" s="91">
        <f>mensualités!D220</f>
        <v>0</v>
      </c>
      <c r="E221" s="388">
        <f>mensualités!E220</f>
        <v>0</v>
      </c>
      <c r="F221" s="388"/>
      <c r="G221" s="388"/>
      <c r="H221" s="388"/>
      <c r="I221" s="388"/>
      <c r="J221" s="389"/>
      <c r="K221" s="66">
        <f>mensualités!O220</f>
        <v>0</v>
      </c>
      <c r="L221" s="138">
        <f>mensualités!N220</f>
        <v>60000</v>
      </c>
      <c r="M221" s="439"/>
      <c r="N221" s="104">
        <f>mensualités!S220+mensualités!V220+mensualités!Y220+mensualités!AB220+mensualités!AE220+mensualités!AH220+mensualités!AK220+mensualités!AN220+mensualités!AQ220+mensualités!AT220</f>
        <v>0</v>
      </c>
      <c r="O221" s="126">
        <f>mensualités!Q220</f>
        <v>0</v>
      </c>
      <c r="P221" s="192">
        <f t="shared" si="58"/>
        <v>0</v>
      </c>
      <c r="Q221" s="202">
        <f>IF(mensualités!S220=1,1,0)</f>
        <v>0</v>
      </c>
      <c r="R221" s="128">
        <f t="shared" si="59"/>
        <v>0</v>
      </c>
      <c r="S221" s="149">
        <f t="shared" si="60"/>
        <v>0</v>
      </c>
      <c r="T221" s="192">
        <f t="shared" si="61"/>
        <v>0</v>
      </c>
      <c r="U221" s="458"/>
      <c r="V221" s="210">
        <f t="shared" si="62"/>
        <v>0</v>
      </c>
      <c r="W221" s="212">
        <f t="shared" si="63"/>
        <v>0</v>
      </c>
      <c r="X221" s="214">
        <f>mensualités!AY220</f>
        <v>0</v>
      </c>
      <c r="Y221" s="210">
        <f t="shared" si="64"/>
        <v>0</v>
      </c>
    </row>
    <row r="222" spans="1:25" ht="16.5" thickBot="1">
      <c r="A222" s="361"/>
      <c r="B222" s="22">
        <v>6</v>
      </c>
      <c r="C222" s="13" t="str">
        <f>mensualités!B221</f>
        <v>L 3 DevOps</v>
      </c>
      <c r="D222" s="91">
        <f>mensualités!D221</f>
        <v>0</v>
      </c>
      <c r="E222" s="388">
        <f>mensualités!E221</f>
        <v>0</v>
      </c>
      <c r="F222" s="388"/>
      <c r="G222" s="388"/>
      <c r="H222" s="388"/>
      <c r="I222" s="388"/>
      <c r="J222" s="389"/>
      <c r="K222" s="66">
        <f>mensualités!O221</f>
        <v>0</v>
      </c>
      <c r="L222" s="138">
        <f>mensualités!N221</f>
        <v>60000</v>
      </c>
      <c r="M222" s="439"/>
      <c r="N222" s="104">
        <f>mensualités!S221+mensualités!V221+mensualités!Y221+mensualités!AB221+mensualités!AE221+mensualités!AH221+mensualités!AK221+mensualités!AN221+mensualités!AQ221+mensualités!AT221</f>
        <v>0</v>
      </c>
      <c r="O222" s="126">
        <f>mensualités!Q221</f>
        <v>0</v>
      </c>
      <c r="P222" s="192">
        <f t="shared" si="58"/>
        <v>0</v>
      </c>
      <c r="Q222" s="202">
        <f>IF(mensualités!S221=1,1,0)</f>
        <v>0</v>
      </c>
      <c r="R222" s="128">
        <f t="shared" si="59"/>
        <v>0</v>
      </c>
      <c r="S222" s="149">
        <f t="shared" si="60"/>
        <v>0</v>
      </c>
      <c r="T222" s="192">
        <f t="shared" si="61"/>
        <v>0</v>
      </c>
      <c r="U222" s="458"/>
      <c r="V222" s="210">
        <f t="shared" si="62"/>
        <v>0</v>
      </c>
      <c r="W222" s="212">
        <f t="shared" si="63"/>
        <v>0</v>
      </c>
      <c r="X222" s="214">
        <f>mensualités!AY221</f>
        <v>0</v>
      </c>
      <c r="Y222" s="210">
        <f t="shared" si="64"/>
        <v>0</v>
      </c>
    </row>
    <row r="223" spans="1:25" ht="16.5" thickBot="1">
      <c r="A223" s="361"/>
      <c r="B223" s="22">
        <v>7</v>
      </c>
      <c r="C223" s="13" t="str">
        <f>mensualités!B222</f>
        <v>L 3 DevOps</v>
      </c>
      <c r="D223" s="91">
        <f>mensualités!D222</f>
        <v>0</v>
      </c>
      <c r="E223" s="388">
        <f>mensualités!E222</f>
        <v>0</v>
      </c>
      <c r="F223" s="388"/>
      <c r="G223" s="388"/>
      <c r="H223" s="388"/>
      <c r="I223" s="388"/>
      <c r="J223" s="389"/>
      <c r="K223" s="66">
        <f>mensualités!O222</f>
        <v>0</v>
      </c>
      <c r="L223" s="138">
        <f>mensualités!N222</f>
        <v>60000</v>
      </c>
      <c r="M223" s="439"/>
      <c r="N223" s="104">
        <f>mensualités!S222+mensualités!V222+mensualités!Y222+mensualités!AB222+mensualités!AE222+mensualités!AH222+mensualités!AK222+mensualités!AN222+mensualités!AQ222+mensualités!AT222</f>
        <v>0</v>
      </c>
      <c r="O223" s="126">
        <f>mensualités!Q222</f>
        <v>0</v>
      </c>
      <c r="P223" s="192">
        <f t="shared" si="58"/>
        <v>0</v>
      </c>
      <c r="Q223" s="202">
        <f>IF(mensualités!S222=1,1,0)</f>
        <v>0</v>
      </c>
      <c r="R223" s="128">
        <f t="shared" si="59"/>
        <v>0</v>
      </c>
      <c r="S223" s="149">
        <f t="shared" si="60"/>
        <v>0</v>
      </c>
      <c r="T223" s="192">
        <f t="shared" si="61"/>
        <v>0</v>
      </c>
      <c r="U223" s="458"/>
      <c r="V223" s="210">
        <f t="shared" si="62"/>
        <v>0</v>
      </c>
      <c r="W223" s="212">
        <f t="shared" si="63"/>
        <v>0</v>
      </c>
      <c r="X223" s="214">
        <f>mensualités!AY222</f>
        <v>0</v>
      </c>
      <c r="Y223" s="210">
        <f t="shared" si="64"/>
        <v>0</v>
      </c>
    </row>
    <row r="224" spans="1:25" ht="16.5" thickBot="1">
      <c r="A224" s="361"/>
      <c r="B224" s="22">
        <v>8</v>
      </c>
      <c r="C224" s="13" t="str">
        <f>mensualités!B223</f>
        <v>L 3 DevOps</v>
      </c>
      <c r="D224" s="91">
        <f>mensualités!D223</f>
        <v>0</v>
      </c>
      <c r="E224" s="388">
        <f>mensualités!E223</f>
        <v>0</v>
      </c>
      <c r="F224" s="388"/>
      <c r="G224" s="388"/>
      <c r="H224" s="388"/>
      <c r="I224" s="388"/>
      <c r="J224" s="389"/>
      <c r="K224" s="66">
        <f>mensualités!O223</f>
        <v>0</v>
      </c>
      <c r="L224" s="138">
        <f>mensualités!N223</f>
        <v>60000</v>
      </c>
      <c r="M224" s="439"/>
      <c r="N224" s="104">
        <f>mensualités!S223+mensualités!V223+mensualités!Y223+mensualités!AB223+mensualités!AE223+mensualités!AH223+mensualités!AK223+mensualités!AN223+mensualités!AQ223+mensualités!AT223</f>
        <v>0</v>
      </c>
      <c r="O224" s="126">
        <f>mensualités!Q223</f>
        <v>0</v>
      </c>
      <c r="P224" s="192">
        <f t="shared" si="58"/>
        <v>0</v>
      </c>
      <c r="Q224" s="202">
        <f>IF(mensualités!S223=1,1,0)</f>
        <v>0</v>
      </c>
      <c r="R224" s="128">
        <f t="shared" si="59"/>
        <v>0</v>
      </c>
      <c r="S224" s="149">
        <f t="shared" si="60"/>
        <v>0</v>
      </c>
      <c r="T224" s="192">
        <f t="shared" si="61"/>
        <v>0</v>
      </c>
      <c r="U224" s="458"/>
      <c r="V224" s="210">
        <f t="shared" si="62"/>
        <v>0</v>
      </c>
      <c r="W224" s="212">
        <f t="shared" si="63"/>
        <v>0</v>
      </c>
      <c r="X224" s="214">
        <f>mensualités!AY223</f>
        <v>0</v>
      </c>
      <c r="Y224" s="210">
        <f t="shared" si="64"/>
        <v>0</v>
      </c>
    </row>
    <row r="225" spans="1:25" ht="16.5" thickBot="1">
      <c r="A225" s="361"/>
      <c r="B225" s="22">
        <v>9</v>
      </c>
      <c r="C225" s="13" t="str">
        <f>mensualités!B224</f>
        <v>L 3 DevOps</v>
      </c>
      <c r="D225" s="91">
        <f>mensualités!D224</f>
        <v>0</v>
      </c>
      <c r="E225" s="388">
        <f>mensualités!E224</f>
        <v>0</v>
      </c>
      <c r="F225" s="388"/>
      <c r="G225" s="388"/>
      <c r="H225" s="388"/>
      <c r="I225" s="388"/>
      <c r="J225" s="389"/>
      <c r="K225" s="66">
        <f>mensualités!O224</f>
        <v>0</v>
      </c>
      <c r="L225" s="138">
        <f>mensualités!N224</f>
        <v>60000</v>
      </c>
      <c r="M225" s="439"/>
      <c r="N225" s="104">
        <f>mensualités!S224+mensualités!V224+mensualités!Y224+mensualités!AB224+mensualités!AE224+mensualités!AH224+mensualités!AK224+mensualités!AN224+mensualités!AQ224+mensualités!AT224</f>
        <v>0</v>
      </c>
      <c r="O225" s="126">
        <f>mensualités!Q224</f>
        <v>0</v>
      </c>
      <c r="P225" s="192">
        <f t="shared" si="58"/>
        <v>0</v>
      </c>
      <c r="Q225" s="202">
        <f>IF(mensualités!S224=1,1,0)</f>
        <v>0</v>
      </c>
      <c r="R225" s="128">
        <f t="shared" si="59"/>
        <v>0</v>
      </c>
      <c r="S225" s="149">
        <f t="shared" si="60"/>
        <v>0</v>
      </c>
      <c r="T225" s="192">
        <f t="shared" si="61"/>
        <v>0</v>
      </c>
      <c r="U225" s="458"/>
      <c r="V225" s="210">
        <f t="shared" si="62"/>
        <v>0</v>
      </c>
      <c r="W225" s="212">
        <f t="shared" si="63"/>
        <v>0</v>
      </c>
      <c r="X225" s="214">
        <f>mensualités!AY224</f>
        <v>0</v>
      </c>
      <c r="Y225" s="210">
        <f t="shared" si="64"/>
        <v>0</v>
      </c>
    </row>
    <row r="226" spans="1:25" ht="16.5" thickBot="1">
      <c r="A226" s="361"/>
      <c r="B226" s="22">
        <v>10</v>
      </c>
      <c r="C226" s="13" t="str">
        <f>mensualités!B225</f>
        <v>L 3 DevOps</v>
      </c>
      <c r="D226" s="91">
        <f>mensualités!D225</f>
        <v>0</v>
      </c>
      <c r="E226" s="388">
        <f>mensualités!E225</f>
        <v>0</v>
      </c>
      <c r="F226" s="388"/>
      <c r="G226" s="388"/>
      <c r="H226" s="388"/>
      <c r="I226" s="388"/>
      <c r="J226" s="389"/>
      <c r="K226" s="66">
        <f>mensualités!O225</f>
        <v>0</v>
      </c>
      <c r="L226" s="138">
        <f>mensualités!N225</f>
        <v>60000</v>
      </c>
      <c r="M226" s="439"/>
      <c r="N226" s="104">
        <f>mensualités!S225+mensualités!V225+mensualités!Y225+mensualités!AB225+mensualités!AE225+mensualités!AH225+mensualités!AK225+mensualités!AN225+mensualités!AQ225+mensualités!AT225</f>
        <v>0</v>
      </c>
      <c r="O226" s="126">
        <f>mensualités!Q225</f>
        <v>0</v>
      </c>
      <c r="P226" s="192">
        <f t="shared" si="58"/>
        <v>0</v>
      </c>
      <c r="Q226" s="202">
        <f>IF(mensualités!S225=1,1,0)</f>
        <v>0</v>
      </c>
      <c r="R226" s="128">
        <f t="shared" si="59"/>
        <v>0</v>
      </c>
      <c r="S226" s="149">
        <f t="shared" si="60"/>
        <v>0</v>
      </c>
      <c r="T226" s="192">
        <f t="shared" si="61"/>
        <v>0</v>
      </c>
      <c r="U226" s="458"/>
      <c r="V226" s="210">
        <f t="shared" si="62"/>
        <v>0</v>
      </c>
      <c r="W226" s="212">
        <f t="shared" si="63"/>
        <v>0</v>
      </c>
      <c r="X226" s="214">
        <f>mensualités!AY225</f>
        <v>0</v>
      </c>
      <c r="Y226" s="210">
        <f t="shared" si="64"/>
        <v>0</v>
      </c>
    </row>
    <row r="227" spans="1:25" ht="16.5" thickBot="1">
      <c r="A227" s="361"/>
      <c r="B227" s="22">
        <v>11</v>
      </c>
      <c r="C227" s="13" t="str">
        <f>mensualités!B226</f>
        <v>L 3 DevOps</v>
      </c>
      <c r="D227" s="91">
        <f>mensualités!D226</f>
        <v>0</v>
      </c>
      <c r="E227" s="388">
        <f>mensualités!E226</f>
        <v>0</v>
      </c>
      <c r="F227" s="388"/>
      <c r="G227" s="388"/>
      <c r="H227" s="388"/>
      <c r="I227" s="388"/>
      <c r="J227" s="389"/>
      <c r="K227" s="66">
        <f>mensualités!O226</f>
        <v>0</v>
      </c>
      <c r="L227" s="138">
        <f>mensualités!N226</f>
        <v>60000</v>
      </c>
      <c r="M227" s="439"/>
      <c r="N227" s="104">
        <f>mensualités!S226+mensualités!V226+mensualités!Y226+mensualités!AB226+mensualités!AE226+mensualités!AH226+mensualités!AK226+mensualités!AN226+mensualités!AQ226+mensualités!AT226</f>
        <v>0</v>
      </c>
      <c r="O227" s="126">
        <f>mensualités!Q226</f>
        <v>0</v>
      </c>
      <c r="P227" s="192">
        <f t="shared" si="58"/>
        <v>0</v>
      </c>
      <c r="Q227" s="202">
        <f>IF(mensualités!S226=1,1,0)</f>
        <v>0</v>
      </c>
      <c r="R227" s="128">
        <f t="shared" si="59"/>
        <v>0</v>
      </c>
      <c r="S227" s="149">
        <f t="shared" si="60"/>
        <v>0</v>
      </c>
      <c r="T227" s="192">
        <f t="shared" si="61"/>
        <v>0</v>
      </c>
      <c r="U227" s="458"/>
      <c r="V227" s="210">
        <f t="shared" si="62"/>
        <v>0</v>
      </c>
      <c r="W227" s="212">
        <f t="shared" si="63"/>
        <v>0</v>
      </c>
      <c r="X227" s="214">
        <f>mensualités!AY226</f>
        <v>0</v>
      </c>
      <c r="Y227" s="210">
        <f t="shared" si="64"/>
        <v>0</v>
      </c>
    </row>
    <row r="228" spans="1:25" ht="16.5" thickBot="1">
      <c r="A228" s="361"/>
      <c r="B228" s="22">
        <v>12</v>
      </c>
      <c r="C228" s="13" t="str">
        <f>mensualités!B227</f>
        <v>L 3 DevOps</v>
      </c>
      <c r="D228" s="91">
        <f>mensualités!D227</f>
        <v>0</v>
      </c>
      <c r="E228" s="388">
        <f>mensualités!E227</f>
        <v>0</v>
      </c>
      <c r="F228" s="388"/>
      <c r="G228" s="388"/>
      <c r="H228" s="388"/>
      <c r="I228" s="388"/>
      <c r="J228" s="389"/>
      <c r="K228" s="66">
        <f>mensualités!O227</f>
        <v>0</v>
      </c>
      <c r="L228" s="138">
        <f>mensualités!N227</f>
        <v>60000</v>
      </c>
      <c r="M228" s="439"/>
      <c r="N228" s="104">
        <f>mensualités!S227+mensualités!V227+mensualités!Y227+mensualités!AB227+mensualités!AE227+mensualités!AH227+mensualités!AK227+mensualités!AN227+mensualités!AQ227+mensualités!AT227</f>
        <v>0</v>
      </c>
      <c r="O228" s="126">
        <f>mensualités!Q227</f>
        <v>0</v>
      </c>
      <c r="P228" s="192">
        <f t="shared" si="58"/>
        <v>0</v>
      </c>
      <c r="Q228" s="202">
        <f>IF(mensualités!S227=1,1,0)</f>
        <v>0</v>
      </c>
      <c r="R228" s="128">
        <f t="shared" si="59"/>
        <v>0</v>
      </c>
      <c r="S228" s="149">
        <f t="shared" si="60"/>
        <v>0</v>
      </c>
      <c r="T228" s="192">
        <f t="shared" si="61"/>
        <v>0</v>
      </c>
      <c r="U228" s="458"/>
      <c r="V228" s="210">
        <f t="shared" si="62"/>
        <v>0</v>
      </c>
      <c r="W228" s="212">
        <f t="shared" si="63"/>
        <v>0</v>
      </c>
      <c r="X228" s="214">
        <f>mensualités!AY227</f>
        <v>0</v>
      </c>
      <c r="Y228" s="210">
        <f t="shared" si="64"/>
        <v>0</v>
      </c>
    </row>
    <row r="229" spans="1:25" ht="16.5" thickBot="1">
      <c r="A229" s="361"/>
      <c r="B229" s="22">
        <v>13</v>
      </c>
      <c r="C229" s="13" t="str">
        <f>mensualités!B228</f>
        <v>L 3 DevOps</v>
      </c>
      <c r="D229" s="91">
        <f>mensualités!D228</f>
        <v>0</v>
      </c>
      <c r="E229" s="388">
        <f>mensualités!E228</f>
        <v>0</v>
      </c>
      <c r="F229" s="388"/>
      <c r="G229" s="388"/>
      <c r="H229" s="388"/>
      <c r="I229" s="388"/>
      <c r="J229" s="389"/>
      <c r="K229" s="66">
        <f>mensualités!O228</f>
        <v>0</v>
      </c>
      <c r="L229" s="138">
        <f>mensualités!N228</f>
        <v>60000</v>
      </c>
      <c r="M229" s="439"/>
      <c r="N229" s="104">
        <f>mensualités!S228+mensualités!V228+mensualités!Y228+mensualités!AB228+mensualités!AE228+mensualités!AH228+mensualités!AK228+mensualités!AN228+mensualités!AQ228+mensualités!AT228</f>
        <v>0</v>
      </c>
      <c r="O229" s="126">
        <f>mensualités!Q228</f>
        <v>0</v>
      </c>
      <c r="P229" s="192">
        <f t="shared" si="58"/>
        <v>0</v>
      </c>
      <c r="Q229" s="202">
        <f>IF(mensualités!S228=1,1,0)</f>
        <v>0</v>
      </c>
      <c r="R229" s="128">
        <f t="shared" si="59"/>
        <v>0</v>
      </c>
      <c r="S229" s="149">
        <f t="shared" si="60"/>
        <v>0</v>
      </c>
      <c r="T229" s="192">
        <f t="shared" si="61"/>
        <v>0</v>
      </c>
      <c r="U229" s="458"/>
      <c r="V229" s="210">
        <f t="shared" si="62"/>
        <v>0</v>
      </c>
      <c r="W229" s="212">
        <f t="shared" si="63"/>
        <v>0</v>
      </c>
      <c r="X229" s="214">
        <f>mensualités!AY228</f>
        <v>0</v>
      </c>
      <c r="Y229" s="210">
        <f t="shared" si="64"/>
        <v>0</v>
      </c>
    </row>
    <row r="230" spans="1:25" ht="16.5" thickBot="1">
      <c r="A230" s="361"/>
      <c r="B230" s="22">
        <v>14</v>
      </c>
      <c r="C230" s="13" t="str">
        <f>mensualités!B229</f>
        <v>L 3 DevOps</v>
      </c>
      <c r="D230" s="91">
        <f>mensualités!D229</f>
        <v>0</v>
      </c>
      <c r="E230" s="388">
        <f>mensualités!E229</f>
        <v>0</v>
      </c>
      <c r="F230" s="388"/>
      <c r="G230" s="388"/>
      <c r="H230" s="388"/>
      <c r="I230" s="388"/>
      <c r="J230" s="389"/>
      <c r="K230" s="66">
        <f>mensualités!O229</f>
        <v>0</v>
      </c>
      <c r="L230" s="138">
        <f>mensualités!N229</f>
        <v>60000</v>
      </c>
      <c r="M230" s="439"/>
      <c r="N230" s="104">
        <f>mensualités!S229+mensualités!V229+mensualités!Y229+mensualités!AB229+mensualités!AE229+mensualités!AH229+mensualités!AK229+mensualités!AN229+mensualités!AQ229+mensualités!AT229</f>
        <v>0</v>
      </c>
      <c r="O230" s="126">
        <f>mensualités!Q229</f>
        <v>0</v>
      </c>
      <c r="P230" s="192">
        <f t="shared" si="58"/>
        <v>0</v>
      </c>
      <c r="Q230" s="202">
        <f>IF(mensualités!S229=1,1,0)</f>
        <v>0</v>
      </c>
      <c r="R230" s="128">
        <f t="shared" si="59"/>
        <v>0</v>
      </c>
      <c r="S230" s="149">
        <f t="shared" si="60"/>
        <v>0</v>
      </c>
      <c r="T230" s="192">
        <f t="shared" si="61"/>
        <v>0</v>
      </c>
      <c r="U230" s="458"/>
      <c r="V230" s="210">
        <f t="shared" si="62"/>
        <v>0</v>
      </c>
      <c r="W230" s="212">
        <f t="shared" si="63"/>
        <v>0</v>
      </c>
      <c r="X230" s="214">
        <f>mensualités!AY229</f>
        <v>0</v>
      </c>
      <c r="Y230" s="210">
        <f t="shared" si="64"/>
        <v>0</v>
      </c>
    </row>
    <row r="231" spans="1:25" ht="16.5" thickBot="1">
      <c r="A231" s="361"/>
      <c r="B231" s="22">
        <v>15</v>
      </c>
      <c r="C231" s="13" t="str">
        <f>mensualités!B230</f>
        <v>L 3 DevOps</v>
      </c>
      <c r="D231" s="91">
        <f>mensualités!D230</f>
        <v>0</v>
      </c>
      <c r="E231" s="388">
        <f>mensualités!E230</f>
        <v>0</v>
      </c>
      <c r="F231" s="388"/>
      <c r="G231" s="388"/>
      <c r="H231" s="388"/>
      <c r="I231" s="388"/>
      <c r="J231" s="389"/>
      <c r="K231" s="66">
        <f>mensualités!O230</f>
        <v>0</v>
      </c>
      <c r="L231" s="138">
        <f>mensualités!N230</f>
        <v>60000</v>
      </c>
      <c r="M231" s="439"/>
      <c r="N231" s="104">
        <f>mensualités!S230+mensualités!V230+mensualités!Y230+mensualités!AB230+mensualités!AE230+mensualités!AH230+mensualités!AK230+mensualités!AN230+mensualités!AQ230+mensualités!AT230</f>
        <v>0</v>
      </c>
      <c r="O231" s="126">
        <f>mensualités!Q230</f>
        <v>0</v>
      </c>
      <c r="P231" s="192">
        <f t="shared" si="58"/>
        <v>0</v>
      </c>
      <c r="Q231" s="202">
        <f>IF(mensualités!S230=1,1,0)</f>
        <v>0</v>
      </c>
      <c r="R231" s="128">
        <f t="shared" si="59"/>
        <v>0</v>
      </c>
      <c r="S231" s="149">
        <f t="shared" si="60"/>
        <v>0</v>
      </c>
      <c r="T231" s="192">
        <f t="shared" si="61"/>
        <v>0</v>
      </c>
      <c r="U231" s="458"/>
      <c r="V231" s="210">
        <f t="shared" si="62"/>
        <v>0</v>
      </c>
      <c r="W231" s="212">
        <f t="shared" si="63"/>
        <v>0</v>
      </c>
      <c r="X231" s="214">
        <f>mensualités!AY230</f>
        <v>0</v>
      </c>
      <c r="Y231" s="210">
        <f t="shared" si="64"/>
        <v>0</v>
      </c>
    </row>
    <row r="232" spans="1:25" ht="16.5" thickBot="1">
      <c r="A232" s="361"/>
      <c r="B232" s="22">
        <v>16</v>
      </c>
      <c r="C232" s="13" t="str">
        <f>mensualités!B231</f>
        <v>L 3 DevOps</v>
      </c>
      <c r="D232" s="91">
        <f>mensualités!D231</f>
        <v>0</v>
      </c>
      <c r="E232" s="388">
        <f>mensualités!E231</f>
        <v>0</v>
      </c>
      <c r="F232" s="388"/>
      <c r="G232" s="388"/>
      <c r="H232" s="388"/>
      <c r="I232" s="388"/>
      <c r="J232" s="389"/>
      <c r="K232" s="66">
        <f>mensualités!O231</f>
        <v>0</v>
      </c>
      <c r="L232" s="138">
        <f>mensualités!N231</f>
        <v>60000</v>
      </c>
      <c r="M232" s="439"/>
      <c r="N232" s="104">
        <f>mensualités!S231+mensualités!V231+mensualités!Y231+mensualités!AB231+mensualités!AE231+mensualités!AH231+mensualités!AK231+mensualités!AN231+mensualités!AQ231+mensualités!AT231</f>
        <v>0</v>
      </c>
      <c r="O232" s="126">
        <f>mensualités!Q231</f>
        <v>0</v>
      </c>
      <c r="P232" s="192">
        <f t="shared" si="58"/>
        <v>0</v>
      </c>
      <c r="Q232" s="202">
        <f>IF(mensualités!S231=1,1,0)</f>
        <v>0</v>
      </c>
      <c r="R232" s="128">
        <f t="shared" si="59"/>
        <v>0</v>
      </c>
      <c r="S232" s="149">
        <f t="shared" si="60"/>
        <v>0</v>
      </c>
      <c r="T232" s="192">
        <f t="shared" si="61"/>
        <v>0</v>
      </c>
      <c r="U232" s="458"/>
      <c r="V232" s="210">
        <f t="shared" si="62"/>
        <v>0</v>
      </c>
      <c r="W232" s="212">
        <f t="shared" si="63"/>
        <v>0</v>
      </c>
      <c r="X232" s="214">
        <f>mensualités!AY231</f>
        <v>0</v>
      </c>
      <c r="Y232" s="210">
        <f t="shared" si="64"/>
        <v>0</v>
      </c>
    </row>
    <row r="233" spans="1:25" ht="16.5" thickBot="1">
      <c r="A233" s="361"/>
      <c r="B233" s="22">
        <v>17</v>
      </c>
      <c r="C233" s="13" t="str">
        <f>mensualités!B232</f>
        <v>L 3 DevOps</v>
      </c>
      <c r="D233" s="91">
        <f>mensualités!D232</f>
        <v>0</v>
      </c>
      <c r="E233" s="388">
        <f>mensualités!E232</f>
        <v>0</v>
      </c>
      <c r="F233" s="388"/>
      <c r="G233" s="388"/>
      <c r="H233" s="388"/>
      <c r="I233" s="388"/>
      <c r="J233" s="389"/>
      <c r="K233" s="66">
        <f>mensualités!O232</f>
        <v>0</v>
      </c>
      <c r="L233" s="138">
        <f>mensualités!N232</f>
        <v>60000</v>
      </c>
      <c r="M233" s="439"/>
      <c r="N233" s="104">
        <f>mensualités!S232+mensualités!V232+mensualités!Y232+mensualités!AB232+mensualités!AE232+mensualités!AH232+mensualités!AK232+mensualités!AN232+mensualités!AQ232+mensualités!AT232</f>
        <v>0</v>
      </c>
      <c r="O233" s="126">
        <f>mensualités!Q232</f>
        <v>0</v>
      </c>
      <c r="P233" s="192">
        <f t="shared" si="58"/>
        <v>0</v>
      </c>
      <c r="Q233" s="202">
        <f>IF(mensualités!S232=1,1,0)</f>
        <v>0</v>
      </c>
      <c r="R233" s="128">
        <f t="shared" si="59"/>
        <v>0</v>
      </c>
      <c r="S233" s="149">
        <f t="shared" si="60"/>
        <v>0</v>
      </c>
      <c r="T233" s="192">
        <f t="shared" si="61"/>
        <v>0</v>
      </c>
      <c r="U233" s="458"/>
      <c r="V233" s="210">
        <f t="shared" si="62"/>
        <v>0</v>
      </c>
      <c r="W233" s="212">
        <f t="shared" si="63"/>
        <v>0</v>
      </c>
      <c r="X233" s="214">
        <f>mensualités!AY232</f>
        <v>0</v>
      </c>
      <c r="Y233" s="210">
        <f t="shared" si="64"/>
        <v>0</v>
      </c>
    </row>
    <row r="234" spans="1:25" ht="16.5" thickBot="1">
      <c r="A234" s="361"/>
      <c r="B234" s="22">
        <v>18</v>
      </c>
      <c r="C234" s="13" t="str">
        <f>mensualités!B233</f>
        <v>L 3 DevOps</v>
      </c>
      <c r="D234" s="91">
        <f>mensualités!D233</f>
        <v>0</v>
      </c>
      <c r="E234" s="388">
        <f>mensualités!E233</f>
        <v>0</v>
      </c>
      <c r="F234" s="388"/>
      <c r="G234" s="388"/>
      <c r="H234" s="388"/>
      <c r="I234" s="388"/>
      <c r="J234" s="389"/>
      <c r="K234" s="66">
        <f>mensualités!O233</f>
        <v>0</v>
      </c>
      <c r="L234" s="138">
        <f>mensualités!N233</f>
        <v>60000</v>
      </c>
      <c r="M234" s="439"/>
      <c r="N234" s="104">
        <f>mensualités!S233+mensualités!V233+mensualités!Y233+mensualités!AB233+mensualités!AE233+mensualités!AH233+mensualités!AK233+mensualités!AN233+mensualités!AQ233+mensualités!AT233</f>
        <v>0</v>
      </c>
      <c r="O234" s="126">
        <f>mensualités!Q233</f>
        <v>0</v>
      </c>
      <c r="P234" s="192">
        <f t="shared" si="58"/>
        <v>0</v>
      </c>
      <c r="Q234" s="202">
        <f>IF(mensualités!S233=1,1,0)</f>
        <v>0</v>
      </c>
      <c r="R234" s="128">
        <f t="shared" si="59"/>
        <v>0</v>
      </c>
      <c r="S234" s="149">
        <f t="shared" si="60"/>
        <v>0</v>
      </c>
      <c r="T234" s="192">
        <f t="shared" si="61"/>
        <v>0</v>
      </c>
      <c r="U234" s="458"/>
      <c r="V234" s="210">
        <f t="shared" si="62"/>
        <v>0</v>
      </c>
      <c r="W234" s="212">
        <f t="shared" si="63"/>
        <v>0</v>
      </c>
      <c r="X234" s="214">
        <f>mensualités!AY233</f>
        <v>0</v>
      </c>
      <c r="Y234" s="210">
        <f t="shared" si="64"/>
        <v>0</v>
      </c>
    </row>
    <row r="235" spans="1:25" ht="16.5" thickBot="1">
      <c r="A235" s="361"/>
      <c r="B235" s="22">
        <v>19</v>
      </c>
      <c r="C235" s="13" t="str">
        <f>mensualités!B234</f>
        <v>L 3 DevOps</v>
      </c>
      <c r="D235" s="91">
        <f>mensualités!D234</f>
        <v>0</v>
      </c>
      <c r="E235" s="388">
        <f>mensualités!E234</f>
        <v>0</v>
      </c>
      <c r="F235" s="388"/>
      <c r="G235" s="388"/>
      <c r="H235" s="388"/>
      <c r="I235" s="388"/>
      <c r="J235" s="389"/>
      <c r="K235" s="66">
        <f>mensualités!O234</f>
        <v>0</v>
      </c>
      <c r="L235" s="138">
        <f>mensualités!N234</f>
        <v>60000</v>
      </c>
      <c r="M235" s="439"/>
      <c r="N235" s="104">
        <f>mensualités!S234+mensualités!V234+mensualités!Y234+mensualités!AB234+mensualités!AE234+mensualités!AH234+mensualités!AK234+mensualités!AN234+mensualités!AQ234+mensualités!AT234</f>
        <v>0</v>
      </c>
      <c r="O235" s="126">
        <f>mensualités!Q234</f>
        <v>0</v>
      </c>
      <c r="P235" s="192">
        <f t="shared" si="58"/>
        <v>0</v>
      </c>
      <c r="Q235" s="202">
        <f>IF(mensualités!S234=1,1,0)</f>
        <v>0</v>
      </c>
      <c r="R235" s="128">
        <f t="shared" si="59"/>
        <v>0</v>
      </c>
      <c r="S235" s="149">
        <f t="shared" si="60"/>
        <v>0</v>
      </c>
      <c r="T235" s="192">
        <f t="shared" si="61"/>
        <v>0</v>
      </c>
      <c r="U235" s="458"/>
      <c r="V235" s="210">
        <f t="shared" si="62"/>
        <v>0</v>
      </c>
      <c r="W235" s="212">
        <f t="shared" si="63"/>
        <v>0</v>
      </c>
      <c r="X235" s="214">
        <f>mensualités!AY234</f>
        <v>0</v>
      </c>
      <c r="Y235" s="210">
        <f t="shared" si="64"/>
        <v>0</v>
      </c>
    </row>
    <row r="236" spans="1:25" ht="16.5" thickBot="1">
      <c r="A236" s="361"/>
      <c r="B236" s="22">
        <v>20</v>
      </c>
      <c r="C236" s="13" t="str">
        <f>mensualités!B235</f>
        <v>L 3 DevOps</v>
      </c>
      <c r="D236" s="91">
        <f>mensualités!D235</f>
        <v>0</v>
      </c>
      <c r="E236" s="388">
        <f>mensualités!E235</f>
        <v>0</v>
      </c>
      <c r="F236" s="388"/>
      <c r="G236" s="388"/>
      <c r="H236" s="388"/>
      <c r="I236" s="388"/>
      <c r="J236" s="389"/>
      <c r="K236" s="66">
        <f>mensualités!O235</f>
        <v>0</v>
      </c>
      <c r="L236" s="138">
        <f>mensualités!N235</f>
        <v>60000</v>
      </c>
      <c r="M236" s="439"/>
      <c r="N236" s="104">
        <f>mensualités!S235+mensualités!V235+mensualités!Y235+mensualités!AB235+mensualités!AE235+mensualités!AH235+mensualités!AK235+mensualités!AN235+mensualités!AQ235+mensualités!AT235</f>
        <v>0</v>
      </c>
      <c r="O236" s="126">
        <f>mensualités!Q235</f>
        <v>0</v>
      </c>
      <c r="P236" s="192">
        <f t="shared" si="58"/>
        <v>0</v>
      </c>
      <c r="Q236" s="202">
        <f>IF(mensualités!S235=1,1,0)</f>
        <v>0</v>
      </c>
      <c r="R236" s="128">
        <f t="shared" si="59"/>
        <v>0</v>
      </c>
      <c r="S236" s="149">
        <f t="shared" si="60"/>
        <v>0</v>
      </c>
      <c r="T236" s="192">
        <f t="shared" si="61"/>
        <v>0</v>
      </c>
      <c r="U236" s="458"/>
      <c r="V236" s="210">
        <f t="shared" si="62"/>
        <v>0</v>
      </c>
      <c r="W236" s="212">
        <f t="shared" si="63"/>
        <v>0</v>
      </c>
      <c r="X236" s="214">
        <f>mensualités!AY235</f>
        <v>0</v>
      </c>
      <c r="Y236" s="210">
        <f t="shared" si="64"/>
        <v>0</v>
      </c>
    </row>
    <row r="237" spans="1:25" ht="16.5" thickBot="1">
      <c r="A237" s="361"/>
      <c r="B237" s="22">
        <v>21</v>
      </c>
      <c r="C237" s="13" t="str">
        <f>mensualités!B236</f>
        <v>L 3 DevOps</v>
      </c>
      <c r="D237" s="91">
        <f>mensualités!D236</f>
        <v>0</v>
      </c>
      <c r="E237" s="388">
        <f>mensualités!E236</f>
        <v>0</v>
      </c>
      <c r="F237" s="388"/>
      <c r="G237" s="388"/>
      <c r="H237" s="388"/>
      <c r="I237" s="388"/>
      <c r="J237" s="389"/>
      <c r="K237" s="66">
        <f>mensualités!O236</f>
        <v>0</v>
      </c>
      <c r="L237" s="138">
        <f>mensualités!N236</f>
        <v>60000</v>
      </c>
      <c r="M237" s="439"/>
      <c r="N237" s="104">
        <f>mensualités!S236+mensualités!V236+mensualités!Y236+mensualités!AB236+mensualités!AE236+mensualités!AH236+mensualités!AK236+mensualités!AN236+mensualités!AQ236+mensualités!AT236</f>
        <v>0</v>
      </c>
      <c r="O237" s="126">
        <f>mensualités!Q236</f>
        <v>0</v>
      </c>
      <c r="P237" s="192">
        <f t="shared" si="58"/>
        <v>0</v>
      </c>
      <c r="Q237" s="202">
        <f>IF(mensualités!S236=1,1,0)</f>
        <v>0</v>
      </c>
      <c r="R237" s="128">
        <f t="shared" si="59"/>
        <v>0</v>
      </c>
      <c r="S237" s="149">
        <f t="shared" si="60"/>
        <v>0</v>
      </c>
      <c r="T237" s="192">
        <f t="shared" si="61"/>
        <v>0</v>
      </c>
      <c r="U237" s="458"/>
      <c r="V237" s="210">
        <f t="shared" si="62"/>
        <v>0</v>
      </c>
      <c r="W237" s="212">
        <f t="shared" si="63"/>
        <v>0</v>
      </c>
      <c r="X237" s="214">
        <f>mensualités!AY236</f>
        <v>0</v>
      </c>
      <c r="Y237" s="210">
        <f t="shared" si="64"/>
        <v>0</v>
      </c>
    </row>
    <row r="238" spans="1:25" ht="16.5" thickBot="1">
      <c r="A238" s="361"/>
      <c r="B238" s="22">
        <v>22</v>
      </c>
      <c r="C238" s="13" t="str">
        <f>mensualités!B237</f>
        <v>L 3 DevOps</v>
      </c>
      <c r="D238" s="91">
        <f>mensualités!D237</f>
        <v>0</v>
      </c>
      <c r="E238" s="388">
        <f>mensualités!E237</f>
        <v>0</v>
      </c>
      <c r="F238" s="388"/>
      <c r="G238" s="388"/>
      <c r="H238" s="388"/>
      <c r="I238" s="388"/>
      <c r="J238" s="389"/>
      <c r="K238" s="66">
        <f>mensualités!O237</f>
        <v>0</v>
      </c>
      <c r="L238" s="138">
        <f>mensualités!N237</f>
        <v>60000</v>
      </c>
      <c r="M238" s="439"/>
      <c r="N238" s="104">
        <f>mensualités!S237+mensualités!V237+mensualités!Y237+mensualités!AB237+mensualités!AE237+mensualités!AH237+mensualités!AK237+mensualités!AN237+mensualités!AQ237+mensualités!AT237</f>
        <v>0</v>
      </c>
      <c r="O238" s="126">
        <f>mensualités!Q237</f>
        <v>0</v>
      </c>
      <c r="P238" s="192">
        <f t="shared" si="58"/>
        <v>0</v>
      </c>
      <c r="Q238" s="202">
        <f>IF(mensualités!S237=1,1,0)</f>
        <v>0</v>
      </c>
      <c r="R238" s="128">
        <f t="shared" si="59"/>
        <v>0</v>
      </c>
      <c r="S238" s="149">
        <f t="shared" si="60"/>
        <v>0</v>
      </c>
      <c r="T238" s="192">
        <f t="shared" si="61"/>
        <v>0</v>
      </c>
      <c r="U238" s="458"/>
      <c r="V238" s="210">
        <f t="shared" si="62"/>
        <v>0</v>
      </c>
      <c r="W238" s="212">
        <f t="shared" si="63"/>
        <v>0</v>
      </c>
      <c r="X238" s="214">
        <f>mensualités!AY237</f>
        <v>0</v>
      </c>
      <c r="Y238" s="210">
        <f t="shared" si="64"/>
        <v>0</v>
      </c>
    </row>
    <row r="239" spans="1:25" ht="16.5" thickBot="1">
      <c r="A239" s="361"/>
      <c r="B239" s="22">
        <v>23</v>
      </c>
      <c r="C239" s="13" t="str">
        <f>mensualités!B238</f>
        <v>L 3 DevOps</v>
      </c>
      <c r="D239" s="91">
        <f>mensualités!D238</f>
        <v>0</v>
      </c>
      <c r="E239" s="388">
        <f>mensualités!E238</f>
        <v>0</v>
      </c>
      <c r="F239" s="388"/>
      <c r="G239" s="388"/>
      <c r="H239" s="388"/>
      <c r="I239" s="388"/>
      <c r="J239" s="389"/>
      <c r="K239" s="66">
        <f>mensualités!O238</f>
        <v>0</v>
      </c>
      <c r="L239" s="138">
        <f>mensualités!N238</f>
        <v>60000</v>
      </c>
      <c r="M239" s="439"/>
      <c r="N239" s="104">
        <f>mensualités!S238+mensualités!V238+mensualités!Y238+mensualités!AB238+mensualités!AE238+mensualités!AH238+mensualités!AK238+mensualités!AN238+mensualités!AQ238+mensualités!AT238</f>
        <v>0</v>
      </c>
      <c r="O239" s="126">
        <f>mensualités!Q238</f>
        <v>0</v>
      </c>
      <c r="P239" s="192">
        <f t="shared" si="58"/>
        <v>0</v>
      </c>
      <c r="Q239" s="202">
        <f>IF(mensualités!S238=1,1,0)</f>
        <v>0</v>
      </c>
      <c r="R239" s="128">
        <f t="shared" si="59"/>
        <v>0</v>
      </c>
      <c r="S239" s="149">
        <f t="shared" si="60"/>
        <v>0</v>
      </c>
      <c r="T239" s="192">
        <f t="shared" si="61"/>
        <v>0</v>
      </c>
      <c r="U239" s="458"/>
      <c r="V239" s="210">
        <f t="shared" si="62"/>
        <v>0</v>
      </c>
      <c r="W239" s="212">
        <f t="shared" si="63"/>
        <v>0</v>
      </c>
      <c r="X239" s="214">
        <f>mensualités!AY238</f>
        <v>0</v>
      </c>
      <c r="Y239" s="210">
        <f t="shared" si="64"/>
        <v>0</v>
      </c>
    </row>
    <row r="240" spans="1:25" ht="16.5" thickBot="1">
      <c r="A240" s="361"/>
      <c r="B240" s="22">
        <v>24</v>
      </c>
      <c r="C240" s="13" t="str">
        <f>mensualités!B239</f>
        <v>L 3 DevOps</v>
      </c>
      <c r="D240" s="91">
        <f>mensualités!D239</f>
        <v>0</v>
      </c>
      <c r="E240" s="388">
        <f>mensualités!E239</f>
        <v>0</v>
      </c>
      <c r="F240" s="388"/>
      <c r="G240" s="388"/>
      <c r="H240" s="388"/>
      <c r="I240" s="388"/>
      <c r="J240" s="389"/>
      <c r="K240" s="66">
        <f>mensualités!O239</f>
        <v>0</v>
      </c>
      <c r="L240" s="138">
        <f>mensualités!N239</f>
        <v>60000</v>
      </c>
      <c r="M240" s="439"/>
      <c r="N240" s="104">
        <f>mensualités!S239+mensualités!V239+mensualités!Y239+mensualités!AB239+mensualités!AE239+mensualités!AH239+mensualités!AK239+mensualités!AN239+mensualités!AQ239+mensualités!AT239</f>
        <v>0</v>
      </c>
      <c r="O240" s="126">
        <f>mensualités!Q239</f>
        <v>0</v>
      </c>
      <c r="P240" s="192">
        <f t="shared" si="58"/>
        <v>0</v>
      </c>
      <c r="Q240" s="202">
        <f>IF(mensualités!S239=1,1,0)</f>
        <v>0</v>
      </c>
      <c r="R240" s="128">
        <f t="shared" si="59"/>
        <v>0</v>
      </c>
      <c r="S240" s="149">
        <f t="shared" si="60"/>
        <v>0</v>
      </c>
      <c r="T240" s="192">
        <f t="shared" si="61"/>
        <v>0</v>
      </c>
      <c r="U240" s="458"/>
      <c r="V240" s="210">
        <f t="shared" si="62"/>
        <v>0</v>
      </c>
      <c r="W240" s="212">
        <f t="shared" si="63"/>
        <v>0</v>
      </c>
      <c r="X240" s="214">
        <f>mensualités!AY239</f>
        <v>0</v>
      </c>
      <c r="Y240" s="210">
        <f t="shared" si="64"/>
        <v>0</v>
      </c>
    </row>
    <row r="241" spans="1:25" ht="16.5" thickBot="1">
      <c r="A241" s="361"/>
      <c r="B241" s="22">
        <v>25</v>
      </c>
      <c r="C241" s="13" t="str">
        <f>mensualités!B240</f>
        <v>L 3 DevOps</v>
      </c>
      <c r="D241" s="91">
        <f>mensualités!D240</f>
        <v>0</v>
      </c>
      <c r="E241" s="388">
        <f>mensualités!E240</f>
        <v>0</v>
      </c>
      <c r="F241" s="388"/>
      <c r="G241" s="388"/>
      <c r="H241" s="388"/>
      <c r="I241" s="388"/>
      <c r="J241" s="389"/>
      <c r="K241" s="66">
        <f>mensualités!O240</f>
        <v>0</v>
      </c>
      <c r="L241" s="138">
        <f>mensualités!N240</f>
        <v>60000</v>
      </c>
      <c r="M241" s="439"/>
      <c r="N241" s="104">
        <f>mensualités!S240+mensualités!V240+mensualités!Y240+mensualités!AB240+mensualités!AE240+mensualités!AH240+mensualités!AK240+mensualités!AN240+mensualités!AQ240+mensualités!AT240</f>
        <v>0</v>
      </c>
      <c r="O241" s="126">
        <f>mensualités!Q240</f>
        <v>0</v>
      </c>
      <c r="P241" s="192">
        <f t="shared" si="58"/>
        <v>0</v>
      </c>
      <c r="Q241" s="202">
        <f>IF(mensualités!S240=1,1,0)</f>
        <v>0</v>
      </c>
      <c r="R241" s="128">
        <f t="shared" si="59"/>
        <v>0</v>
      </c>
      <c r="S241" s="149">
        <f t="shared" si="60"/>
        <v>0</v>
      </c>
      <c r="T241" s="192">
        <f t="shared" si="61"/>
        <v>0</v>
      </c>
      <c r="U241" s="458"/>
      <c r="V241" s="210">
        <f t="shared" si="62"/>
        <v>0</v>
      </c>
      <c r="W241" s="212">
        <f t="shared" si="63"/>
        <v>0</v>
      </c>
      <c r="X241" s="214">
        <f>mensualités!AY240</f>
        <v>0</v>
      </c>
      <c r="Y241" s="210">
        <f t="shared" si="64"/>
        <v>0</v>
      </c>
    </row>
    <row r="242" spans="1:25" ht="16.5" thickBot="1">
      <c r="A242" s="361"/>
      <c r="B242" s="22">
        <v>26</v>
      </c>
      <c r="C242" s="13" t="str">
        <f>mensualités!B241</f>
        <v>L 3 DevOps</v>
      </c>
      <c r="D242" s="91">
        <f>mensualités!D241</f>
        <v>0</v>
      </c>
      <c r="E242" s="388">
        <f>mensualités!E241</f>
        <v>0</v>
      </c>
      <c r="F242" s="388"/>
      <c r="G242" s="388"/>
      <c r="H242" s="388"/>
      <c r="I242" s="388"/>
      <c r="J242" s="389"/>
      <c r="K242" s="66">
        <f>mensualités!O241</f>
        <v>0</v>
      </c>
      <c r="L242" s="138">
        <f>mensualités!N241</f>
        <v>60000</v>
      </c>
      <c r="M242" s="439"/>
      <c r="N242" s="104">
        <f>mensualités!S241+mensualités!V241+mensualités!Y241+mensualités!AB241+mensualités!AE241+mensualités!AH241+mensualités!AK241+mensualités!AN241+mensualités!AQ241+mensualités!AT241</f>
        <v>0</v>
      </c>
      <c r="O242" s="126">
        <f>mensualités!Q241</f>
        <v>0</v>
      </c>
      <c r="P242" s="192">
        <f t="shared" si="58"/>
        <v>0</v>
      </c>
      <c r="Q242" s="202">
        <f>IF(mensualités!S241=1,1,0)</f>
        <v>0</v>
      </c>
      <c r="R242" s="128">
        <f t="shared" si="59"/>
        <v>0</v>
      </c>
      <c r="S242" s="149">
        <f t="shared" si="60"/>
        <v>0</v>
      </c>
      <c r="T242" s="192">
        <f t="shared" si="61"/>
        <v>0</v>
      </c>
      <c r="U242" s="458"/>
      <c r="V242" s="210">
        <f t="shared" si="62"/>
        <v>0</v>
      </c>
      <c r="W242" s="212">
        <f t="shared" si="63"/>
        <v>0</v>
      </c>
      <c r="X242" s="214">
        <f>mensualités!AY241</f>
        <v>0</v>
      </c>
      <c r="Y242" s="210">
        <f t="shared" si="64"/>
        <v>0</v>
      </c>
    </row>
    <row r="243" spans="1:25" ht="16.5" thickBot="1">
      <c r="A243" s="361"/>
      <c r="B243" s="22">
        <v>27</v>
      </c>
      <c r="C243" s="13" t="str">
        <f>mensualités!B242</f>
        <v>L 3 DevOps</v>
      </c>
      <c r="D243" s="91">
        <f>mensualités!D242</f>
        <v>0</v>
      </c>
      <c r="E243" s="388">
        <f>mensualités!E242</f>
        <v>0</v>
      </c>
      <c r="F243" s="388"/>
      <c r="G243" s="388"/>
      <c r="H243" s="388"/>
      <c r="I243" s="388"/>
      <c r="J243" s="389"/>
      <c r="K243" s="66">
        <f>mensualités!O242</f>
        <v>0</v>
      </c>
      <c r="L243" s="138">
        <f>mensualités!N242</f>
        <v>60000</v>
      </c>
      <c r="M243" s="439"/>
      <c r="N243" s="104">
        <f>mensualités!S242+mensualités!V242+mensualités!Y242+mensualités!AB242+mensualités!AE242+mensualités!AH242+mensualités!AK242+mensualités!AN242+mensualités!AQ242+mensualités!AT242</f>
        <v>0</v>
      </c>
      <c r="O243" s="126">
        <f>mensualités!Q242</f>
        <v>0</v>
      </c>
      <c r="P243" s="192">
        <f t="shared" si="58"/>
        <v>0</v>
      </c>
      <c r="Q243" s="202">
        <f>IF(mensualités!S242=1,1,0)</f>
        <v>0</v>
      </c>
      <c r="R243" s="128">
        <f t="shared" si="59"/>
        <v>0</v>
      </c>
      <c r="S243" s="149">
        <f t="shared" si="60"/>
        <v>0</v>
      </c>
      <c r="T243" s="192">
        <f t="shared" si="61"/>
        <v>0</v>
      </c>
      <c r="U243" s="458"/>
      <c r="V243" s="210">
        <f t="shared" si="62"/>
        <v>0</v>
      </c>
      <c r="W243" s="212">
        <f t="shared" si="63"/>
        <v>0</v>
      </c>
      <c r="X243" s="214">
        <f>mensualités!AY242</f>
        <v>0</v>
      </c>
      <c r="Y243" s="210">
        <f t="shared" si="64"/>
        <v>0</v>
      </c>
    </row>
    <row r="244" spans="1:25" ht="16.5" thickBot="1">
      <c r="A244" s="361"/>
      <c r="B244" s="22">
        <v>28</v>
      </c>
      <c r="C244" s="13" t="str">
        <f>mensualités!B243</f>
        <v>L 3 DevOps</v>
      </c>
      <c r="D244" s="91">
        <f>mensualités!D243</f>
        <v>0</v>
      </c>
      <c r="E244" s="388">
        <f>mensualités!E243</f>
        <v>0</v>
      </c>
      <c r="F244" s="388"/>
      <c r="G244" s="388"/>
      <c r="H244" s="388"/>
      <c r="I244" s="388"/>
      <c r="J244" s="389"/>
      <c r="K244" s="66">
        <f>mensualités!O243</f>
        <v>0</v>
      </c>
      <c r="L244" s="138">
        <f>mensualités!N243</f>
        <v>60000</v>
      </c>
      <c r="M244" s="439"/>
      <c r="N244" s="104">
        <f>mensualités!S243+mensualités!V243+mensualités!Y243+mensualités!AB243+mensualités!AE243+mensualités!AH243+mensualités!AK243+mensualités!AN243+mensualités!AQ243+mensualités!AT243</f>
        <v>0</v>
      </c>
      <c r="O244" s="126">
        <f>mensualités!Q243</f>
        <v>0</v>
      </c>
      <c r="P244" s="192">
        <f t="shared" si="58"/>
        <v>0</v>
      </c>
      <c r="Q244" s="202">
        <f>IF(mensualités!S243=1,1,0)</f>
        <v>0</v>
      </c>
      <c r="R244" s="128">
        <f t="shared" si="59"/>
        <v>0</v>
      </c>
      <c r="S244" s="149">
        <f t="shared" si="60"/>
        <v>0</v>
      </c>
      <c r="T244" s="192">
        <f t="shared" si="61"/>
        <v>0</v>
      </c>
      <c r="U244" s="458"/>
      <c r="V244" s="210">
        <f t="shared" si="62"/>
        <v>0</v>
      </c>
      <c r="W244" s="212">
        <f t="shared" si="63"/>
        <v>0</v>
      </c>
      <c r="X244" s="214">
        <f>mensualités!AY243</f>
        <v>0</v>
      </c>
      <c r="Y244" s="210">
        <f t="shared" si="64"/>
        <v>0</v>
      </c>
    </row>
    <row r="245" spans="1:25" ht="16.5" thickBot="1">
      <c r="A245" s="361"/>
      <c r="B245" s="22">
        <v>29</v>
      </c>
      <c r="C245" s="13" t="str">
        <f>mensualités!B244</f>
        <v>L 3 DevOps</v>
      </c>
      <c r="D245" s="91">
        <f>mensualités!D244</f>
        <v>0</v>
      </c>
      <c r="E245" s="388">
        <f>mensualités!E244</f>
        <v>0</v>
      </c>
      <c r="F245" s="388"/>
      <c r="G245" s="388"/>
      <c r="H245" s="388"/>
      <c r="I245" s="388"/>
      <c r="J245" s="389"/>
      <c r="K245" s="66">
        <f>mensualités!O244</f>
        <v>0</v>
      </c>
      <c r="L245" s="138">
        <f>mensualités!N244</f>
        <v>60000</v>
      </c>
      <c r="M245" s="439"/>
      <c r="N245" s="104">
        <f>mensualités!S244+mensualités!V244+mensualités!Y244+mensualités!AB244+mensualités!AE244+mensualités!AH244+mensualités!AK244+mensualités!AN244+mensualités!AQ244+mensualités!AT244</f>
        <v>0</v>
      </c>
      <c r="O245" s="126">
        <f>mensualités!Q244</f>
        <v>0</v>
      </c>
      <c r="P245" s="192">
        <f t="shared" si="58"/>
        <v>0</v>
      </c>
      <c r="Q245" s="202">
        <f>IF(mensualités!S244=1,1,0)</f>
        <v>0</v>
      </c>
      <c r="R245" s="128">
        <f t="shared" si="59"/>
        <v>0</v>
      </c>
      <c r="S245" s="149">
        <f t="shared" si="60"/>
        <v>0</v>
      </c>
      <c r="T245" s="192">
        <f t="shared" si="61"/>
        <v>0</v>
      </c>
      <c r="U245" s="458"/>
      <c r="V245" s="210">
        <f t="shared" si="62"/>
        <v>0</v>
      </c>
      <c r="W245" s="212">
        <f t="shared" si="63"/>
        <v>0</v>
      </c>
      <c r="X245" s="214">
        <f>mensualités!AY244</f>
        <v>0</v>
      </c>
      <c r="Y245" s="210">
        <f t="shared" si="64"/>
        <v>0</v>
      </c>
    </row>
    <row r="246" spans="1:25" ht="16.5" thickBot="1">
      <c r="A246" s="361"/>
      <c r="B246" s="22">
        <v>30</v>
      </c>
      <c r="C246" s="13" t="str">
        <f>mensualités!B245</f>
        <v>L 3 DevOps</v>
      </c>
      <c r="D246" s="91">
        <f>mensualités!D245</f>
        <v>0</v>
      </c>
      <c r="E246" s="388">
        <f>mensualités!E245</f>
        <v>0</v>
      </c>
      <c r="F246" s="388"/>
      <c r="G246" s="388"/>
      <c r="H246" s="388"/>
      <c r="I246" s="388"/>
      <c r="J246" s="389"/>
      <c r="K246" s="66">
        <f>mensualités!O245</f>
        <v>0</v>
      </c>
      <c r="L246" s="138">
        <f>mensualités!N245</f>
        <v>60000</v>
      </c>
      <c r="M246" s="439"/>
      <c r="N246" s="104">
        <f>mensualités!S245+mensualités!V245+mensualités!Y245+mensualités!AB245+mensualités!AE245+mensualités!AH245+mensualités!AK245+mensualités!AN245+mensualités!AQ245+mensualités!AT245</f>
        <v>0</v>
      </c>
      <c r="O246" s="126">
        <f>mensualités!Q245</f>
        <v>0</v>
      </c>
      <c r="P246" s="192">
        <f t="shared" si="58"/>
        <v>0</v>
      </c>
      <c r="Q246" s="202">
        <f>IF(mensualités!S245=1,1,0)</f>
        <v>0</v>
      </c>
      <c r="R246" s="128">
        <f t="shared" si="59"/>
        <v>0</v>
      </c>
      <c r="S246" s="149">
        <f t="shared" si="60"/>
        <v>0</v>
      </c>
      <c r="T246" s="192">
        <f t="shared" si="61"/>
        <v>0</v>
      </c>
      <c r="U246" s="458"/>
      <c r="V246" s="210">
        <f t="shared" si="62"/>
        <v>0</v>
      </c>
      <c r="W246" s="212">
        <f t="shared" si="63"/>
        <v>0</v>
      </c>
      <c r="X246" s="214">
        <f>mensualités!AY245</f>
        <v>0</v>
      </c>
      <c r="Y246" s="210">
        <f t="shared" si="64"/>
        <v>0</v>
      </c>
    </row>
    <row r="247" spans="1:25" ht="16.5" thickBot="1">
      <c r="A247" s="361"/>
      <c r="B247" s="22">
        <v>31</v>
      </c>
      <c r="C247" s="13" t="str">
        <f>mensualités!B246</f>
        <v>L 3 DevOps</v>
      </c>
      <c r="D247" s="91">
        <f>mensualités!D246</f>
        <v>0</v>
      </c>
      <c r="E247" s="388">
        <f>mensualités!E246</f>
        <v>0</v>
      </c>
      <c r="F247" s="388"/>
      <c r="G247" s="388"/>
      <c r="H247" s="388"/>
      <c r="I247" s="388"/>
      <c r="J247" s="389"/>
      <c r="K247" s="66">
        <f>mensualités!O246</f>
        <v>0</v>
      </c>
      <c r="L247" s="138">
        <f>mensualités!N246</f>
        <v>60000</v>
      </c>
      <c r="M247" s="439"/>
      <c r="N247" s="104">
        <f>mensualités!S246+mensualités!V246+mensualités!Y246+mensualités!AB246+mensualités!AE246+mensualités!AH246+mensualités!AK246+mensualités!AN246+mensualités!AQ246+mensualités!AT246</f>
        <v>0</v>
      </c>
      <c r="O247" s="126">
        <f>mensualités!Q246</f>
        <v>0</v>
      </c>
      <c r="P247" s="192">
        <f t="shared" si="58"/>
        <v>0</v>
      </c>
      <c r="Q247" s="202">
        <f>IF(mensualités!S246=1,1,0)</f>
        <v>0</v>
      </c>
      <c r="R247" s="128">
        <f t="shared" si="59"/>
        <v>0</v>
      </c>
      <c r="S247" s="149">
        <f t="shared" si="60"/>
        <v>0</v>
      </c>
      <c r="T247" s="192">
        <f t="shared" si="61"/>
        <v>0</v>
      </c>
      <c r="U247" s="458"/>
      <c r="V247" s="210">
        <f t="shared" si="62"/>
        <v>0</v>
      </c>
      <c r="W247" s="212">
        <f t="shared" si="63"/>
        <v>0</v>
      </c>
      <c r="X247" s="214">
        <f>mensualités!AY246</f>
        <v>0</v>
      </c>
      <c r="Y247" s="210">
        <f t="shared" si="64"/>
        <v>0</v>
      </c>
    </row>
    <row r="248" spans="1:25" ht="16.5" thickBot="1">
      <c r="A248" s="361"/>
      <c r="B248" s="22">
        <v>32</v>
      </c>
      <c r="C248" s="13" t="str">
        <f>mensualités!B247</f>
        <v>L 3 DevOps</v>
      </c>
      <c r="D248" s="91">
        <f>mensualités!D247</f>
        <v>0</v>
      </c>
      <c r="E248" s="388">
        <f>mensualités!E247</f>
        <v>0</v>
      </c>
      <c r="F248" s="388"/>
      <c r="G248" s="388"/>
      <c r="H248" s="388"/>
      <c r="I248" s="388"/>
      <c r="J248" s="389"/>
      <c r="K248" s="66">
        <f>mensualités!O247</f>
        <v>0</v>
      </c>
      <c r="L248" s="138">
        <f>mensualités!N247</f>
        <v>60000</v>
      </c>
      <c r="M248" s="439"/>
      <c r="N248" s="104">
        <f>mensualités!S247+mensualités!V247+mensualités!Y247+mensualités!AB247+mensualités!AE247+mensualités!AH247+mensualités!AK247+mensualités!AN247+mensualités!AQ247+mensualités!AT247</f>
        <v>0</v>
      </c>
      <c r="O248" s="126">
        <f>mensualités!Q247</f>
        <v>0</v>
      </c>
      <c r="P248" s="192">
        <f t="shared" si="58"/>
        <v>0</v>
      </c>
      <c r="Q248" s="202">
        <f>IF(mensualités!S247=1,1,0)</f>
        <v>0</v>
      </c>
      <c r="R248" s="128">
        <f t="shared" si="59"/>
        <v>0</v>
      </c>
      <c r="S248" s="149">
        <f t="shared" si="60"/>
        <v>0</v>
      </c>
      <c r="T248" s="192">
        <f t="shared" si="61"/>
        <v>0</v>
      </c>
      <c r="U248" s="458"/>
      <c r="V248" s="210">
        <f t="shared" si="62"/>
        <v>0</v>
      </c>
      <c r="W248" s="212">
        <f t="shared" si="63"/>
        <v>0</v>
      </c>
      <c r="X248" s="214">
        <f>mensualités!AY247</f>
        <v>0</v>
      </c>
      <c r="Y248" s="210">
        <f t="shared" si="64"/>
        <v>0</v>
      </c>
    </row>
    <row r="249" spans="1:25" ht="16.5" thickBot="1">
      <c r="A249" s="361"/>
      <c r="B249" s="22">
        <v>33</v>
      </c>
      <c r="C249" s="13" t="str">
        <f>mensualités!B248</f>
        <v>L 3 DevOps</v>
      </c>
      <c r="D249" s="91">
        <f>mensualités!D248</f>
        <v>0</v>
      </c>
      <c r="E249" s="388">
        <f>mensualités!E248</f>
        <v>0</v>
      </c>
      <c r="F249" s="388"/>
      <c r="G249" s="388"/>
      <c r="H249" s="388"/>
      <c r="I249" s="388"/>
      <c r="J249" s="389"/>
      <c r="K249" s="66">
        <f>mensualités!O248</f>
        <v>0</v>
      </c>
      <c r="L249" s="138">
        <f>mensualités!N248</f>
        <v>60000</v>
      </c>
      <c r="M249" s="439"/>
      <c r="N249" s="104">
        <f>mensualités!S248+mensualités!V248+mensualités!Y248+mensualités!AB248+mensualités!AE248+mensualités!AH248+mensualités!AK248+mensualités!AN248+mensualités!AQ248+mensualités!AT248</f>
        <v>0</v>
      </c>
      <c r="O249" s="126">
        <f>mensualités!Q248</f>
        <v>0</v>
      </c>
      <c r="P249" s="192">
        <f t="shared" si="58"/>
        <v>0</v>
      </c>
      <c r="Q249" s="202">
        <f>IF(mensualités!S248=1,1,0)</f>
        <v>0</v>
      </c>
      <c r="R249" s="128">
        <f t="shared" si="59"/>
        <v>0</v>
      </c>
      <c r="S249" s="149">
        <f t="shared" si="60"/>
        <v>0</v>
      </c>
      <c r="T249" s="192">
        <f t="shared" si="61"/>
        <v>0</v>
      </c>
      <c r="U249" s="458"/>
      <c r="V249" s="210">
        <f t="shared" si="62"/>
        <v>0</v>
      </c>
      <c r="W249" s="212">
        <f t="shared" si="63"/>
        <v>0</v>
      </c>
      <c r="X249" s="214">
        <f>mensualités!AY248</f>
        <v>0</v>
      </c>
      <c r="Y249" s="210">
        <f t="shared" si="64"/>
        <v>0</v>
      </c>
    </row>
    <row r="250" spans="1:25" ht="16.5" thickBot="1">
      <c r="A250" s="361"/>
      <c r="B250" s="22">
        <v>34</v>
      </c>
      <c r="C250" s="13" t="str">
        <f>mensualités!B249</f>
        <v>L 3 DevOps</v>
      </c>
      <c r="D250" s="91">
        <f>mensualités!D249</f>
        <v>0</v>
      </c>
      <c r="E250" s="388">
        <f>mensualités!E249</f>
        <v>0</v>
      </c>
      <c r="F250" s="388"/>
      <c r="G250" s="388"/>
      <c r="H250" s="388"/>
      <c r="I250" s="388"/>
      <c r="J250" s="389"/>
      <c r="K250" s="66">
        <f>mensualités!O249</f>
        <v>0</v>
      </c>
      <c r="L250" s="138">
        <f>mensualités!N249</f>
        <v>60000</v>
      </c>
      <c r="M250" s="439"/>
      <c r="N250" s="104">
        <f>mensualités!S249+mensualités!V249+mensualités!Y249+mensualités!AB249+mensualités!AE249+mensualités!AH249+mensualités!AK249+mensualités!AN249+mensualités!AQ249+mensualités!AT249</f>
        <v>0</v>
      </c>
      <c r="O250" s="126">
        <f>mensualités!Q249</f>
        <v>0</v>
      </c>
      <c r="P250" s="192">
        <f t="shared" si="58"/>
        <v>0</v>
      </c>
      <c r="Q250" s="202">
        <f>IF(mensualités!S249=1,1,0)</f>
        <v>0</v>
      </c>
      <c r="R250" s="128">
        <f t="shared" si="59"/>
        <v>0</v>
      </c>
      <c r="S250" s="149">
        <f t="shared" si="60"/>
        <v>0</v>
      </c>
      <c r="T250" s="192">
        <f t="shared" si="61"/>
        <v>0</v>
      </c>
      <c r="U250" s="458"/>
      <c r="V250" s="210">
        <f t="shared" si="62"/>
        <v>0</v>
      </c>
      <c r="W250" s="212">
        <f t="shared" si="63"/>
        <v>0</v>
      </c>
      <c r="X250" s="214">
        <f>mensualités!AY249</f>
        <v>0</v>
      </c>
      <c r="Y250" s="210">
        <f t="shared" si="64"/>
        <v>0</v>
      </c>
    </row>
    <row r="251" spans="1:25" ht="16.5" thickBot="1">
      <c r="A251" s="361"/>
      <c r="B251" s="22">
        <v>35</v>
      </c>
      <c r="C251" s="13" t="str">
        <f>mensualités!B250</f>
        <v>L 3 DevOps</v>
      </c>
      <c r="D251" s="91">
        <f>mensualités!D250</f>
        <v>0</v>
      </c>
      <c r="E251" s="388">
        <f>mensualités!E250</f>
        <v>0</v>
      </c>
      <c r="F251" s="388"/>
      <c r="G251" s="388"/>
      <c r="H251" s="388"/>
      <c r="I251" s="388"/>
      <c r="J251" s="389"/>
      <c r="K251" s="66">
        <f>mensualités!O250</f>
        <v>0</v>
      </c>
      <c r="L251" s="138">
        <f>mensualités!N250</f>
        <v>60000</v>
      </c>
      <c r="M251" s="439"/>
      <c r="N251" s="104">
        <f>mensualités!S250+mensualités!V250+mensualités!Y250+mensualités!AB250+mensualités!AE250+mensualités!AH250+mensualités!AK250+mensualités!AN250+mensualités!AQ250+mensualités!AT250</f>
        <v>0</v>
      </c>
      <c r="O251" s="126">
        <f>mensualités!Q250</f>
        <v>0</v>
      </c>
      <c r="P251" s="192">
        <f t="shared" si="58"/>
        <v>0</v>
      </c>
      <c r="Q251" s="202">
        <f>IF(mensualités!S250=1,1,0)</f>
        <v>0</v>
      </c>
      <c r="R251" s="128">
        <f t="shared" si="59"/>
        <v>0</v>
      </c>
      <c r="S251" s="149">
        <f t="shared" si="60"/>
        <v>0</v>
      </c>
      <c r="T251" s="192">
        <f t="shared" si="61"/>
        <v>0</v>
      </c>
      <c r="U251" s="458"/>
      <c r="V251" s="210">
        <f t="shared" si="62"/>
        <v>0</v>
      </c>
      <c r="W251" s="212">
        <f t="shared" si="63"/>
        <v>0</v>
      </c>
      <c r="X251" s="214">
        <f>mensualités!AY250</f>
        <v>0</v>
      </c>
      <c r="Y251" s="210">
        <f t="shared" si="64"/>
        <v>0</v>
      </c>
    </row>
    <row r="252" spans="1:25" ht="16.5" thickBot="1">
      <c r="A252" s="361"/>
      <c r="B252" s="22">
        <v>36</v>
      </c>
      <c r="C252" s="13" t="str">
        <f>mensualités!B251</f>
        <v>L 3 DevOps</v>
      </c>
      <c r="D252" s="91">
        <f>mensualités!D251</f>
        <v>0</v>
      </c>
      <c r="E252" s="388">
        <f>mensualités!E251</f>
        <v>0</v>
      </c>
      <c r="F252" s="388"/>
      <c r="G252" s="388"/>
      <c r="H252" s="388"/>
      <c r="I252" s="388"/>
      <c r="J252" s="389"/>
      <c r="K252" s="66">
        <f>mensualités!O251</f>
        <v>0</v>
      </c>
      <c r="L252" s="138">
        <f>mensualités!N251</f>
        <v>60000</v>
      </c>
      <c r="M252" s="439"/>
      <c r="N252" s="104">
        <f>mensualités!S251+mensualités!V251+mensualités!Y251+mensualités!AB251+mensualités!AE251+mensualités!AH251+mensualités!AK251+mensualités!AN251+mensualités!AQ251+mensualités!AT251</f>
        <v>0</v>
      </c>
      <c r="O252" s="126">
        <f>mensualités!Q251</f>
        <v>0</v>
      </c>
      <c r="P252" s="192">
        <f t="shared" si="58"/>
        <v>0</v>
      </c>
      <c r="Q252" s="202">
        <f>IF(mensualités!S251=1,1,0)</f>
        <v>0</v>
      </c>
      <c r="R252" s="128">
        <f t="shared" si="59"/>
        <v>0</v>
      </c>
      <c r="S252" s="149">
        <f t="shared" si="60"/>
        <v>0</v>
      </c>
      <c r="T252" s="192">
        <f t="shared" si="61"/>
        <v>0</v>
      </c>
      <c r="U252" s="458"/>
      <c r="V252" s="210">
        <f t="shared" si="62"/>
        <v>0</v>
      </c>
      <c r="W252" s="212">
        <f t="shared" si="63"/>
        <v>0</v>
      </c>
      <c r="X252" s="214">
        <f>mensualités!AY251</f>
        <v>0</v>
      </c>
      <c r="Y252" s="210">
        <f t="shared" si="64"/>
        <v>0</v>
      </c>
    </row>
    <row r="253" spans="1:25" ht="16.5" thickBot="1">
      <c r="A253" s="361"/>
      <c r="B253" s="22">
        <v>37</v>
      </c>
      <c r="C253" s="13" t="str">
        <f>mensualités!B252</f>
        <v>L 3 DevOps</v>
      </c>
      <c r="D253" s="91">
        <f>mensualités!D252</f>
        <v>0</v>
      </c>
      <c r="E253" s="388">
        <f>mensualités!E252</f>
        <v>0</v>
      </c>
      <c r="F253" s="388"/>
      <c r="G253" s="388"/>
      <c r="H253" s="388"/>
      <c r="I253" s="388"/>
      <c r="J253" s="389"/>
      <c r="K253" s="66">
        <f>mensualités!O252</f>
        <v>0</v>
      </c>
      <c r="L253" s="138">
        <f>mensualités!N252</f>
        <v>60000</v>
      </c>
      <c r="M253" s="439"/>
      <c r="N253" s="104">
        <f>mensualités!S252+mensualités!V252+mensualités!Y252+mensualités!AB252+mensualités!AE252+mensualités!AH252+mensualités!AK252+mensualités!AN252+mensualités!AQ252+mensualités!AT252</f>
        <v>0</v>
      </c>
      <c r="O253" s="126">
        <f>mensualités!Q252</f>
        <v>0</v>
      </c>
      <c r="P253" s="192">
        <f t="shared" si="58"/>
        <v>0</v>
      </c>
      <c r="Q253" s="202">
        <f>IF(mensualités!S252=1,1,0)</f>
        <v>0</v>
      </c>
      <c r="R253" s="128">
        <f t="shared" si="59"/>
        <v>0</v>
      </c>
      <c r="S253" s="149">
        <f t="shared" si="60"/>
        <v>0</v>
      </c>
      <c r="T253" s="192">
        <f t="shared" si="61"/>
        <v>0</v>
      </c>
      <c r="U253" s="458"/>
      <c r="V253" s="210">
        <f t="shared" si="62"/>
        <v>0</v>
      </c>
      <c r="W253" s="212">
        <f t="shared" si="63"/>
        <v>0</v>
      </c>
      <c r="X253" s="214">
        <f>mensualités!AY252</f>
        <v>0</v>
      </c>
      <c r="Y253" s="210">
        <f t="shared" si="64"/>
        <v>0</v>
      </c>
    </row>
    <row r="254" spans="1:25" ht="16.5" thickBot="1">
      <c r="A254" s="361"/>
      <c r="B254" s="22">
        <v>38</v>
      </c>
      <c r="C254" s="13" t="str">
        <f>mensualités!B253</f>
        <v>L 3 DevOps</v>
      </c>
      <c r="D254" s="91">
        <f>mensualités!D253</f>
        <v>0</v>
      </c>
      <c r="E254" s="388">
        <f>mensualités!E253</f>
        <v>0</v>
      </c>
      <c r="F254" s="388"/>
      <c r="G254" s="388"/>
      <c r="H254" s="388"/>
      <c r="I254" s="388"/>
      <c r="J254" s="389"/>
      <c r="K254" s="66">
        <f>mensualités!O253</f>
        <v>0</v>
      </c>
      <c r="L254" s="138">
        <f>mensualités!N253</f>
        <v>60000</v>
      </c>
      <c r="M254" s="439"/>
      <c r="N254" s="104">
        <f>mensualités!S253+mensualités!V253+mensualités!Y253+mensualités!AB253+mensualités!AE253+mensualités!AH253+mensualités!AK253+mensualités!AN253+mensualités!AQ253+mensualités!AT253</f>
        <v>0</v>
      </c>
      <c r="O254" s="126">
        <f>mensualités!Q253</f>
        <v>0</v>
      </c>
      <c r="P254" s="192">
        <f t="shared" si="58"/>
        <v>0</v>
      </c>
      <c r="Q254" s="202">
        <f>IF(mensualités!S253=1,1,0)</f>
        <v>0</v>
      </c>
      <c r="R254" s="128">
        <f t="shared" si="59"/>
        <v>0</v>
      </c>
      <c r="S254" s="149">
        <f t="shared" si="60"/>
        <v>0</v>
      </c>
      <c r="T254" s="192">
        <f t="shared" si="61"/>
        <v>0</v>
      </c>
      <c r="U254" s="458"/>
      <c r="V254" s="210">
        <f t="shared" si="62"/>
        <v>0</v>
      </c>
      <c r="W254" s="212">
        <f t="shared" si="63"/>
        <v>0</v>
      </c>
      <c r="X254" s="214">
        <f>mensualités!AY253</f>
        <v>0</v>
      </c>
      <c r="Y254" s="210">
        <f t="shared" si="64"/>
        <v>0</v>
      </c>
    </row>
    <row r="255" spans="1:25" ht="16.5" thickBot="1">
      <c r="A255" s="361"/>
      <c r="B255" s="22">
        <v>39</v>
      </c>
      <c r="C255" s="13" t="str">
        <f>mensualités!B254</f>
        <v>L 3 DevOps</v>
      </c>
      <c r="D255" s="91">
        <f>mensualités!D254</f>
        <v>0</v>
      </c>
      <c r="E255" s="388">
        <f>mensualités!E254</f>
        <v>0</v>
      </c>
      <c r="F255" s="388"/>
      <c r="G255" s="388"/>
      <c r="H255" s="388"/>
      <c r="I255" s="388"/>
      <c r="J255" s="389"/>
      <c r="K255" s="66">
        <f>mensualités!O254</f>
        <v>0</v>
      </c>
      <c r="L255" s="138">
        <f>mensualités!N254</f>
        <v>60000</v>
      </c>
      <c r="M255" s="439"/>
      <c r="N255" s="104">
        <f>mensualités!S254+mensualités!V254+mensualités!Y254+mensualités!AB254+mensualités!AE254+mensualités!AH254+mensualités!AK254+mensualités!AN254+mensualités!AQ254+mensualités!AT254</f>
        <v>0</v>
      </c>
      <c r="O255" s="126">
        <f>mensualités!Q254</f>
        <v>0</v>
      </c>
      <c r="P255" s="192">
        <f t="shared" si="58"/>
        <v>0</v>
      </c>
      <c r="Q255" s="202">
        <f>IF(mensualités!S254=1,1,0)</f>
        <v>0</v>
      </c>
      <c r="R255" s="128">
        <f t="shared" si="59"/>
        <v>0</v>
      </c>
      <c r="S255" s="149">
        <f t="shared" si="60"/>
        <v>0</v>
      </c>
      <c r="T255" s="192">
        <f t="shared" si="61"/>
        <v>0</v>
      </c>
      <c r="U255" s="458"/>
      <c r="V255" s="210">
        <f t="shared" si="62"/>
        <v>0</v>
      </c>
      <c r="W255" s="212">
        <f t="shared" si="63"/>
        <v>0</v>
      </c>
      <c r="X255" s="214">
        <f>mensualités!AY254</f>
        <v>0</v>
      </c>
      <c r="Y255" s="210">
        <f t="shared" si="64"/>
        <v>0</v>
      </c>
    </row>
    <row r="256" spans="1:25" ht="16.5" thickBot="1">
      <c r="A256" s="361"/>
      <c r="B256" s="22">
        <v>40</v>
      </c>
      <c r="C256" s="13" t="str">
        <f>mensualités!B255</f>
        <v>L 3 DevOps</v>
      </c>
      <c r="D256" s="91">
        <f>mensualités!D255</f>
        <v>0</v>
      </c>
      <c r="E256" s="388">
        <f>mensualités!E255</f>
        <v>0</v>
      </c>
      <c r="F256" s="388"/>
      <c r="G256" s="388"/>
      <c r="H256" s="388"/>
      <c r="I256" s="388"/>
      <c r="J256" s="389"/>
      <c r="K256" s="66">
        <f>mensualités!O255</f>
        <v>0</v>
      </c>
      <c r="L256" s="138">
        <f>mensualités!N255</f>
        <v>60000</v>
      </c>
      <c r="M256" s="439"/>
      <c r="N256" s="104">
        <f>mensualités!S255+mensualités!V255+mensualités!Y255+mensualités!AB255+mensualités!AE255+mensualités!AH255+mensualités!AK255+mensualités!AN255+mensualités!AQ255+mensualités!AT255</f>
        <v>0</v>
      </c>
      <c r="O256" s="126">
        <f>mensualités!Q255</f>
        <v>0</v>
      </c>
      <c r="P256" s="192">
        <f t="shared" si="58"/>
        <v>0</v>
      </c>
      <c r="Q256" s="202">
        <f>IF(mensualités!S255=1,1,0)</f>
        <v>0</v>
      </c>
      <c r="R256" s="128">
        <f t="shared" si="59"/>
        <v>0</v>
      </c>
      <c r="S256" s="149">
        <f t="shared" si="60"/>
        <v>0</v>
      </c>
      <c r="T256" s="192">
        <f t="shared" si="61"/>
        <v>0</v>
      </c>
      <c r="U256" s="458"/>
      <c r="V256" s="210">
        <f t="shared" si="62"/>
        <v>0</v>
      </c>
      <c r="W256" s="212">
        <f t="shared" si="63"/>
        <v>0</v>
      </c>
      <c r="X256" s="214">
        <f>mensualités!AY255</f>
        <v>0</v>
      </c>
      <c r="Y256" s="210">
        <f t="shared" si="64"/>
        <v>0</v>
      </c>
    </row>
    <row r="257" spans="1:25" ht="15.75" customHeight="1" thickBot="1">
      <c r="A257" s="8"/>
      <c r="B257" s="8"/>
      <c r="C257" s="394" t="s">
        <v>72</v>
      </c>
      <c r="D257" s="395"/>
      <c r="E257" s="395"/>
      <c r="F257" s="395"/>
      <c r="G257" s="395"/>
      <c r="H257" s="395"/>
      <c r="I257" s="395"/>
      <c r="J257" s="396"/>
      <c r="K257" s="150">
        <f>SUM(K217:K256)</f>
        <v>0</v>
      </c>
      <c r="L257" s="146"/>
      <c r="M257" s="438"/>
      <c r="N257" s="132"/>
      <c r="O257" s="129"/>
      <c r="P257" s="150">
        <f>SUM(P217:P256)</f>
        <v>0</v>
      </c>
      <c r="Q257" s="202"/>
      <c r="R257" s="133"/>
      <c r="S257" s="129"/>
      <c r="T257" s="151">
        <f>SUM(T217:T256)</f>
        <v>0</v>
      </c>
      <c r="U257" s="438"/>
      <c r="V257" s="150">
        <f>SUM(V217:V256)</f>
        <v>0</v>
      </c>
      <c r="W257" s="150">
        <f>SUM(W217:W256)</f>
        <v>0</v>
      </c>
      <c r="X257" s="150">
        <f>SUM(X217:X256)</f>
        <v>0</v>
      </c>
      <c r="Y257" s="150">
        <f>SUM(Y217:Y256)</f>
        <v>0</v>
      </c>
    </row>
    <row r="258" spans="1:25" ht="26.25" customHeight="1" thickBot="1">
      <c r="A258" s="369"/>
      <c r="B258" s="370"/>
      <c r="C258" s="370"/>
      <c r="D258" s="370"/>
      <c r="E258" s="370"/>
      <c r="F258" s="370"/>
      <c r="G258" s="370"/>
      <c r="H258" s="370"/>
      <c r="I258" s="370"/>
      <c r="J258" s="371"/>
      <c r="K258" s="324" t="s">
        <v>1</v>
      </c>
      <c r="L258" s="325" t="s">
        <v>65</v>
      </c>
      <c r="M258" s="439"/>
      <c r="N258" s="324" t="s">
        <v>91</v>
      </c>
      <c r="O258" s="325"/>
      <c r="P258" s="325" t="s">
        <v>92</v>
      </c>
      <c r="Q258" s="326"/>
      <c r="R258" s="324" t="s">
        <v>93</v>
      </c>
      <c r="S258" s="325"/>
      <c r="T258" s="325" t="s">
        <v>49</v>
      </c>
      <c r="U258" s="458"/>
      <c r="V258" s="327" t="s">
        <v>5</v>
      </c>
      <c r="W258" s="328" t="s">
        <v>6</v>
      </c>
      <c r="X258" s="328"/>
      <c r="Y258" s="329" t="s">
        <v>90</v>
      </c>
    </row>
    <row r="259" spans="1:25" ht="16.5" thickBot="1">
      <c r="A259" s="463" t="s">
        <v>39</v>
      </c>
      <c r="B259" s="22">
        <v>1</v>
      </c>
      <c r="C259" s="13" t="str">
        <f>mensualités!B258</f>
        <v>Master 1 TR</v>
      </c>
      <c r="D259" s="91" t="str">
        <f>mensualités!D258</f>
        <v>Abdoulaye</v>
      </c>
      <c r="E259" s="388" t="str">
        <f>mensualités!E258</f>
        <v>NDIAYE</v>
      </c>
      <c r="F259" s="388"/>
      <c r="G259" s="388"/>
      <c r="H259" s="388"/>
      <c r="I259" s="388"/>
      <c r="J259" s="389"/>
      <c r="K259" s="66">
        <f>mensualités!O258</f>
        <v>75000</v>
      </c>
      <c r="L259" s="138">
        <f>mensualités!N258</f>
        <v>50000</v>
      </c>
      <c r="M259" s="439"/>
      <c r="N259" s="104">
        <f>mensualités!S258+mensualités!V258+mensualités!Y258+mensualités!AB258+mensualités!AE258+mensualités!AH258+mensualités!AK258+mensualités!AN258+mensualités!AQ258+mensualités!AT258</f>
        <v>0</v>
      </c>
      <c r="O259" s="126">
        <f>mensualités!Q258</f>
        <v>0</v>
      </c>
      <c r="P259" s="192">
        <f t="shared" ref="P259" si="65">(N259*L259)</f>
        <v>0</v>
      </c>
      <c r="Q259" s="202">
        <f>IF(mensualités!S258=1,1,0)</f>
        <v>0</v>
      </c>
      <c r="R259" s="128">
        <f>(Q259*10)-N259</f>
        <v>0</v>
      </c>
      <c r="S259" s="149">
        <f t="shared" ref="S259" si="66">O259</f>
        <v>0</v>
      </c>
      <c r="T259" s="192">
        <f t="shared" ref="T259" si="67">(L259*R259)</f>
        <v>0</v>
      </c>
      <c r="U259" s="458"/>
      <c r="V259" s="210">
        <f>SUM(K259,P259)</f>
        <v>75000</v>
      </c>
      <c r="W259" s="212">
        <f>T259</f>
        <v>0</v>
      </c>
      <c r="X259" s="142"/>
      <c r="Y259" s="210">
        <f>SUM(X259,V259)</f>
        <v>75000</v>
      </c>
    </row>
    <row r="260" spans="1:25" ht="16.5" thickBot="1">
      <c r="A260" s="464"/>
      <c r="B260" s="22">
        <v>2</v>
      </c>
      <c r="C260" s="13" t="str">
        <f>mensualités!B259</f>
        <v>Master 1 TR</v>
      </c>
      <c r="D260" s="91" t="str">
        <f>mensualités!D259</f>
        <v>Steve Dan</v>
      </c>
      <c r="E260" s="388" t="str">
        <f>mensualités!E259</f>
        <v>SAN NAM</v>
      </c>
      <c r="F260" s="388"/>
      <c r="G260" s="388"/>
      <c r="H260" s="388"/>
      <c r="I260" s="388"/>
      <c r="J260" s="389"/>
      <c r="K260" s="66">
        <f>mensualités!O259</f>
        <v>75000</v>
      </c>
      <c r="L260" s="138">
        <f>mensualités!N259</f>
        <v>60000</v>
      </c>
      <c r="M260" s="439"/>
      <c r="N260" s="104">
        <f>mensualités!S259+mensualités!V259+mensualités!Y259+mensualités!AB259+mensualités!AE259+mensualités!AH259+mensualités!AK259+mensualités!AN259+mensualités!AQ259+mensualités!AT259</f>
        <v>2</v>
      </c>
      <c r="O260" s="126">
        <f>mensualités!Q259</f>
        <v>60000</v>
      </c>
      <c r="P260" s="192">
        <f t="shared" ref="P260:P298" si="68">(N260*L260)</f>
        <v>120000</v>
      </c>
      <c r="Q260" s="202">
        <f>IF(mensualités!S259=1,1,0)</f>
        <v>1</v>
      </c>
      <c r="R260" s="128">
        <f t="shared" ref="R260:R298" si="69">(Q260*10)-N260</f>
        <v>8</v>
      </c>
      <c r="S260" s="149">
        <f t="shared" ref="S260:S298" si="70">O260</f>
        <v>60000</v>
      </c>
      <c r="T260" s="192">
        <f t="shared" ref="T260:T298" si="71">(L260*R260)</f>
        <v>480000</v>
      </c>
      <c r="U260" s="458"/>
      <c r="V260" s="210">
        <f t="shared" ref="V260:V298" si="72">SUM(K260,P260)</f>
        <v>195000</v>
      </c>
      <c r="W260" s="212">
        <f t="shared" ref="W260:W298" si="73">T260</f>
        <v>480000</v>
      </c>
      <c r="X260" s="142"/>
      <c r="Y260" s="210">
        <f t="shared" ref="Y260:Y298" si="74">SUM(X260,V260)</f>
        <v>195000</v>
      </c>
    </row>
    <row r="261" spans="1:25" ht="16.5" thickBot="1">
      <c r="A261" s="464"/>
      <c r="B261" s="22">
        <v>3</v>
      </c>
      <c r="C261" s="13" t="str">
        <f>mensualités!B260</f>
        <v>Master 1 TR</v>
      </c>
      <c r="D261" s="91" t="str">
        <f>mensualités!D260</f>
        <v xml:space="preserve">Abdou </v>
      </c>
      <c r="E261" s="388" t="str">
        <f>mensualités!E260</f>
        <v>FARAHANI</v>
      </c>
      <c r="F261" s="388"/>
      <c r="G261" s="388"/>
      <c r="H261" s="388"/>
      <c r="I261" s="388"/>
      <c r="J261" s="389"/>
      <c r="K261" s="66">
        <f>mensualités!O260</f>
        <v>75000</v>
      </c>
      <c r="L261" s="138">
        <f>mensualités!N260</f>
        <v>80000</v>
      </c>
      <c r="M261" s="439"/>
      <c r="N261" s="104">
        <f>mensualités!S260+mensualités!V260+mensualités!Y260+mensualités!AB260+mensualités!AE260+mensualités!AH260+mensualités!AK260+mensualités!AN260+mensualités!AQ260+mensualités!AT260</f>
        <v>0</v>
      </c>
      <c r="O261" s="126">
        <f>mensualités!Q260</f>
        <v>0</v>
      </c>
      <c r="P261" s="192">
        <f t="shared" si="68"/>
        <v>0</v>
      </c>
      <c r="Q261" s="202">
        <f>IF(mensualités!S260=1,1,0)</f>
        <v>0</v>
      </c>
      <c r="R261" s="128">
        <f t="shared" si="69"/>
        <v>0</v>
      </c>
      <c r="S261" s="149">
        <f t="shared" si="70"/>
        <v>0</v>
      </c>
      <c r="T261" s="192">
        <f t="shared" si="71"/>
        <v>0</v>
      </c>
      <c r="U261" s="458"/>
      <c r="V261" s="210">
        <f t="shared" si="72"/>
        <v>75000</v>
      </c>
      <c r="W261" s="212">
        <f t="shared" si="73"/>
        <v>0</v>
      </c>
      <c r="X261" s="142"/>
      <c r="Y261" s="210">
        <f t="shared" si="74"/>
        <v>75000</v>
      </c>
    </row>
    <row r="262" spans="1:25" ht="16.5" thickBot="1">
      <c r="A262" s="464"/>
      <c r="B262" s="22">
        <v>4</v>
      </c>
      <c r="C262" s="13" t="str">
        <f>mensualités!B261</f>
        <v>Master 1 TR</v>
      </c>
      <c r="D262" s="91" t="str">
        <f>mensualités!D261</f>
        <v xml:space="preserve">Syriack Flavien </v>
      </c>
      <c r="E262" s="388" t="str">
        <f>mensualités!E261</f>
        <v>NDAMASSINGBA MBOLIPATIRANI</v>
      </c>
      <c r="F262" s="388"/>
      <c r="G262" s="388"/>
      <c r="H262" s="388"/>
      <c r="I262" s="388"/>
      <c r="J262" s="389"/>
      <c r="K262" s="66">
        <f>mensualités!O261</f>
        <v>75000</v>
      </c>
      <c r="L262" s="138">
        <f>mensualités!N261</f>
        <v>60000</v>
      </c>
      <c r="M262" s="439"/>
      <c r="N262" s="104">
        <f>mensualités!S261+mensualités!V261+mensualités!Y261+mensualités!AB261+mensualités!AE261+mensualités!AH261+mensualités!AK261+mensualités!AN261+mensualités!AQ261+mensualités!AT261</f>
        <v>2</v>
      </c>
      <c r="O262" s="126">
        <f>mensualités!Q261</f>
        <v>60000</v>
      </c>
      <c r="P262" s="192">
        <f t="shared" si="68"/>
        <v>120000</v>
      </c>
      <c r="Q262" s="202">
        <f>IF(mensualités!S261=1,1,0)</f>
        <v>1</v>
      </c>
      <c r="R262" s="128">
        <f t="shared" si="69"/>
        <v>8</v>
      </c>
      <c r="S262" s="149">
        <f t="shared" si="70"/>
        <v>60000</v>
      </c>
      <c r="T262" s="192">
        <f t="shared" si="71"/>
        <v>480000</v>
      </c>
      <c r="U262" s="458"/>
      <c r="V262" s="210">
        <f t="shared" si="72"/>
        <v>195000</v>
      </c>
      <c r="W262" s="212">
        <f t="shared" si="73"/>
        <v>480000</v>
      </c>
      <c r="X262" s="142"/>
      <c r="Y262" s="210">
        <f t="shared" si="74"/>
        <v>195000</v>
      </c>
    </row>
    <row r="263" spans="1:25" ht="16.5" thickBot="1">
      <c r="A263" s="464"/>
      <c r="B263" s="22">
        <v>5</v>
      </c>
      <c r="C263" s="13" t="str">
        <f>mensualités!B262</f>
        <v>Master 1 TR</v>
      </c>
      <c r="D263" s="91">
        <f>mensualités!D262</f>
        <v>0</v>
      </c>
      <c r="E263" s="388">
        <f>mensualités!E262</f>
        <v>0</v>
      </c>
      <c r="F263" s="388"/>
      <c r="G263" s="388"/>
      <c r="H263" s="388"/>
      <c r="I263" s="388"/>
      <c r="J263" s="389"/>
      <c r="K263" s="66">
        <f>mensualités!O262</f>
        <v>0</v>
      </c>
      <c r="L263" s="138">
        <f>mensualités!N262</f>
        <v>80000</v>
      </c>
      <c r="M263" s="439"/>
      <c r="N263" s="104">
        <f>mensualités!S262+mensualités!V262+mensualités!Y262+mensualités!AB262+mensualités!AE262+mensualités!AH262+mensualités!AK262+mensualités!AN262+mensualités!AQ262+mensualités!AT262</f>
        <v>0</v>
      </c>
      <c r="O263" s="126">
        <f>mensualités!Q262</f>
        <v>0</v>
      </c>
      <c r="P263" s="192">
        <f t="shared" si="68"/>
        <v>0</v>
      </c>
      <c r="Q263" s="202">
        <f>IF(mensualités!S262=1,1,0)</f>
        <v>0</v>
      </c>
      <c r="R263" s="128">
        <f t="shared" si="69"/>
        <v>0</v>
      </c>
      <c r="S263" s="149">
        <f t="shared" si="70"/>
        <v>0</v>
      </c>
      <c r="T263" s="192">
        <f t="shared" si="71"/>
        <v>0</v>
      </c>
      <c r="U263" s="458"/>
      <c r="V263" s="210">
        <f t="shared" si="72"/>
        <v>0</v>
      </c>
      <c r="W263" s="212">
        <f t="shared" si="73"/>
        <v>0</v>
      </c>
      <c r="X263" s="142"/>
      <c r="Y263" s="210">
        <f t="shared" si="74"/>
        <v>0</v>
      </c>
    </row>
    <row r="264" spans="1:25" ht="16.5" thickBot="1">
      <c r="A264" s="464"/>
      <c r="B264" s="22">
        <v>6</v>
      </c>
      <c r="C264" s="13" t="str">
        <f>mensualités!B263</f>
        <v>Master 1 TR</v>
      </c>
      <c r="D264" s="91">
        <f>mensualités!D263</f>
        <v>0</v>
      </c>
      <c r="E264" s="388">
        <f>mensualités!E263</f>
        <v>0</v>
      </c>
      <c r="F264" s="388"/>
      <c r="G264" s="388"/>
      <c r="H264" s="388"/>
      <c r="I264" s="388"/>
      <c r="J264" s="389"/>
      <c r="K264" s="66">
        <f>mensualités!O263</f>
        <v>0</v>
      </c>
      <c r="L264" s="138">
        <f>mensualités!N263</f>
        <v>80000</v>
      </c>
      <c r="M264" s="439"/>
      <c r="N264" s="104">
        <f>mensualités!S263+mensualités!V263+mensualités!Y263+mensualités!AB263+mensualités!AE263+mensualités!AH263+mensualités!AK263+mensualités!AN263+mensualités!AQ263+mensualités!AT263</f>
        <v>0</v>
      </c>
      <c r="O264" s="126">
        <f>mensualités!Q263</f>
        <v>0</v>
      </c>
      <c r="P264" s="192">
        <f t="shared" si="68"/>
        <v>0</v>
      </c>
      <c r="Q264" s="202">
        <f>IF(mensualités!S263=1,1,0)</f>
        <v>0</v>
      </c>
      <c r="R264" s="128">
        <f t="shared" si="69"/>
        <v>0</v>
      </c>
      <c r="S264" s="149">
        <f t="shared" si="70"/>
        <v>0</v>
      </c>
      <c r="T264" s="192">
        <f t="shared" si="71"/>
        <v>0</v>
      </c>
      <c r="U264" s="458"/>
      <c r="V264" s="210">
        <f t="shared" si="72"/>
        <v>0</v>
      </c>
      <c r="W264" s="212">
        <f t="shared" si="73"/>
        <v>0</v>
      </c>
      <c r="X264" s="142"/>
      <c r="Y264" s="210">
        <f t="shared" si="74"/>
        <v>0</v>
      </c>
    </row>
    <row r="265" spans="1:25" ht="16.5" thickBot="1">
      <c r="A265" s="464"/>
      <c r="B265" s="22">
        <v>7</v>
      </c>
      <c r="C265" s="13" t="str">
        <f>mensualités!B264</f>
        <v>Master 1 TR</v>
      </c>
      <c r="D265" s="91">
        <f>mensualités!D264</f>
        <v>0</v>
      </c>
      <c r="E265" s="388">
        <f>mensualités!E264</f>
        <v>0</v>
      </c>
      <c r="F265" s="388"/>
      <c r="G265" s="388"/>
      <c r="H265" s="388"/>
      <c r="I265" s="388"/>
      <c r="J265" s="389"/>
      <c r="K265" s="66">
        <f>mensualités!O264</f>
        <v>0</v>
      </c>
      <c r="L265" s="138">
        <f>mensualités!N264</f>
        <v>80000</v>
      </c>
      <c r="M265" s="439"/>
      <c r="N265" s="104">
        <f>mensualités!S264+mensualités!V264+mensualités!Y264+mensualités!AB264+mensualités!AE264+mensualités!AH264+mensualités!AK264+mensualités!AN264+mensualités!AQ264+mensualités!AT264</f>
        <v>0</v>
      </c>
      <c r="O265" s="126">
        <f>mensualités!Q264</f>
        <v>0</v>
      </c>
      <c r="P265" s="192">
        <f t="shared" si="68"/>
        <v>0</v>
      </c>
      <c r="Q265" s="202">
        <f>IF(mensualités!S264=1,1,0)</f>
        <v>0</v>
      </c>
      <c r="R265" s="128">
        <f t="shared" si="69"/>
        <v>0</v>
      </c>
      <c r="S265" s="149">
        <f t="shared" si="70"/>
        <v>0</v>
      </c>
      <c r="T265" s="192">
        <f t="shared" si="71"/>
        <v>0</v>
      </c>
      <c r="U265" s="458"/>
      <c r="V265" s="210">
        <f t="shared" si="72"/>
        <v>0</v>
      </c>
      <c r="W265" s="212">
        <f t="shared" si="73"/>
        <v>0</v>
      </c>
      <c r="X265" s="142"/>
      <c r="Y265" s="210">
        <f t="shared" si="74"/>
        <v>0</v>
      </c>
    </row>
    <row r="266" spans="1:25" ht="16.5" thickBot="1">
      <c r="A266" s="464"/>
      <c r="B266" s="22">
        <v>8</v>
      </c>
      <c r="C266" s="13" t="str">
        <f>mensualités!B265</f>
        <v>Master 1 TR</v>
      </c>
      <c r="D266" s="91">
        <f>mensualités!D265</f>
        <v>0</v>
      </c>
      <c r="E266" s="388">
        <f>mensualités!E265</f>
        <v>0</v>
      </c>
      <c r="F266" s="388"/>
      <c r="G266" s="388"/>
      <c r="H266" s="388"/>
      <c r="I266" s="388"/>
      <c r="J266" s="389"/>
      <c r="K266" s="66">
        <f>mensualités!O265</f>
        <v>0</v>
      </c>
      <c r="L266" s="138">
        <f>mensualités!N265</f>
        <v>80000</v>
      </c>
      <c r="M266" s="439"/>
      <c r="N266" s="104">
        <f>mensualités!S265+mensualités!V265+mensualités!Y265+mensualités!AB265+mensualités!AE265+mensualités!AH265+mensualités!AK265+mensualités!AN265+mensualités!AQ265+mensualités!AT265</f>
        <v>0</v>
      </c>
      <c r="O266" s="126">
        <f>mensualités!Q265</f>
        <v>0</v>
      </c>
      <c r="P266" s="192">
        <f t="shared" si="68"/>
        <v>0</v>
      </c>
      <c r="Q266" s="202">
        <f>IF(mensualités!S265=1,1,0)</f>
        <v>0</v>
      </c>
      <c r="R266" s="128">
        <f t="shared" si="69"/>
        <v>0</v>
      </c>
      <c r="S266" s="149">
        <f t="shared" si="70"/>
        <v>0</v>
      </c>
      <c r="T266" s="192">
        <f t="shared" si="71"/>
        <v>0</v>
      </c>
      <c r="U266" s="458"/>
      <c r="V266" s="210">
        <f t="shared" si="72"/>
        <v>0</v>
      </c>
      <c r="W266" s="212">
        <f t="shared" si="73"/>
        <v>0</v>
      </c>
      <c r="X266" s="142"/>
      <c r="Y266" s="210">
        <f t="shared" si="74"/>
        <v>0</v>
      </c>
    </row>
    <row r="267" spans="1:25" ht="16.5" thickBot="1">
      <c r="A267" s="464"/>
      <c r="B267" s="22">
        <v>9</v>
      </c>
      <c r="C267" s="13" t="str">
        <f>mensualités!B266</f>
        <v>Master 1 TR</v>
      </c>
      <c r="D267" s="91">
        <f>mensualités!D266</f>
        <v>0</v>
      </c>
      <c r="E267" s="388">
        <f>mensualités!E266</f>
        <v>0</v>
      </c>
      <c r="F267" s="388"/>
      <c r="G267" s="388"/>
      <c r="H267" s="388"/>
      <c r="I267" s="388"/>
      <c r="J267" s="389"/>
      <c r="K267" s="66">
        <f>mensualités!O266</f>
        <v>0</v>
      </c>
      <c r="L267" s="138">
        <f>mensualités!N266</f>
        <v>80000</v>
      </c>
      <c r="M267" s="439"/>
      <c r="N267" s="104">
        <f>mensualités!S266+mensualités!V266+mensualités!Y266+mensualités!AB266+mensualités!AE266+mensualités!AH266+mensualités!AK266+mensualités!AN266+mensualités!AQ266+mensualités!AT266</f>
        <v>0</v>
      </c>
      <c r="O267" s="126">
        <f>mensualités!Q266</f>
        <v>0</v>
      </c>
      <c r="P267" s="192">
        <f t="shared" si="68"/>
        <v>0</v>
      </c>
      <c r="Q267" s="202">
        <f>IF(mensualités!S266=1,1,0)</f>
        <v>0</v>
      </c>
      <c r="R267" s="128">
        <f t="shared" si="69"/>
        <v>0</v>
      </c>
      <c r="S267" s="149">
        <f t="shared" si="70"/>
        <v>0</v>
      </c>
      <c r="T267" s="192">
        <f t="shared" si="71"/>
        <v>0</v>
      </c>
      <c r="U267" s="458"/>
      <c r="V267" s="210">
        <f t="shared" si="72"/>
        <v>0</v>
      </c>
      <c r="W267" s="212">
        <f t="shared" si="73"/>
        <v>0</v>
      </c>
      <c r="X267" s="142"/>
      <c r="Y267" s="210">
        <f t="shared" si="74"/>
        <v>0</v>
      </c>
    </row>
    <row r="268" spans="1:25" ht="16.5" thickBot="1">
      <c r="A268" s="464"/>
      <c r="B268" s="22">
        <v>10</v>
      </c>
      <c r="C268" s="13" t="str">
        <f>mensualités!B267</f>
        <v>Master 1 TR</v>
      </c>
      <c r="D268" s="91">
        <f>mensualités!D267</f>
        <v>0</v>
      </c>
      <c r="E268" s="388">
        <f>mensualités!E267</f>
        <v>0</v>
      </c>
      <c r="F268" s="388"/>
      <c r="G268" s="388"/>
      <c r="H268" s="388"/>
      <c r="I268" s="388"/>
      <c r="J268" s="389"/>
      <c r="K268" s="66">
        <f>mensualités!O267</f>
        <v>0</v>
      </c>
      <c r="L268" s="138">
        <f>mensualités!N267</f>
        <v>80000</v>
      </c>
      <c r="M268" s="439"/>
      <c r="N268" s="104">
        <f>mensualités!S267+mensualités!V267+mensualités!Y267+mensualités!AB267+mensualités!AE267+mensualités!AH267+mensualités!AK267+mensualités!AN267+mensualités!AQ267+mensualités!AT267</f>
        <v>0</v>
      </c>
      <c r="O268" s="126">
        <f>mensualités!Q267</f>
        <v>0</v>
      </c>
      <c r="P268" s="192">
        <f t="shared" si="68"/>
        <v>0</v>
      </c>
      <c r="Q268" s="202">
        <f>IF(mensualités!S267=1,1,0)</f>
        <v>0</v>
      </c>
      <c r="R268" s="128">
        <f t="shared" si="69"/>
        <v>0</v>
      </c>
      <c r="S268" s="149">
        <f t="shared" si="70"/>
        <v>0</v>
      </c>
      <c r="T268" s="192">
        <f t="shared" si="71"/>
        <v>0</v>
      </c>
      <c r="U268" s="458"/>
      <c r="V268" s="210">
        <f t="shared" si="72"/>
        <v>0</v>
      </c>
      <c r="W268" s="212">
        <f t="shared" si="73"/>
        <v>0</v>
      </c>
      <c r="X268" s="142"/>
      <c r="Y268" s="210">
        <f t="shared" si="74"/>
        <v>0</v>
      </c>
    </row>
    <row r="269" spans="1:25" ht="16.5" thickBot="1">
      <c r="A269" s="464"/>
      <c r="B269" s="22">
        <v>11</v>
      </c>
      <c r="C269" s="13" t="str">
        <f>mensualités!B268</f>
        <v>Master 1 TR</v>
      </c>
      <c r="D269" s="91">
        <f>mensualités!D268</f>
        <v>0</v>
      </c>
      <c r="E269" s="388">
        <f>mensualités!E268</f>
        <v>0</v>
      </c>
      <c r="F269" s="388"/>
      <c r="G269" s="388"/>
      <c r="H269" s="388"/>
      <c r="I269" s="388"/>
      <c r="J269" s="389"/>
      <c r="K269" s="66">
        <f>mensualités!O268</f>
        <v>0</v>
      </c>
      <c r="L269" s="138">
        <f>mensualités!N268</f>
        <v>80000</v>
      </c>
      <c r="M269" s="439"/>
      <c r="N269" s="104">
        <f>mensualités!S268+mensualités!V268+mensualités!Y268+mensualités!AB268+mensualités!AE268+mensualités!AH268+mensualités!AK268+mensualités!AN268+mensualités!AQ268+mensualités!AT268</f>
        <v>0</v>
      </c>
      <c r="O269" s="126">
        <f>mensualités!Q268</f>
        <v>0</v>
      </c>
      <c r="P269" s="192">
        <f t="shared" si="68"/>
        <v>0</v>
      </c>
      <c r="Q269" s="202">
        <f>IF(mensualités!S268=1,1,0)</f>
        <v>0</v>
      </c>
      <c r="R269" s="128">
        <f t="shared" si="69"/>
        <v>0</v>
      </c>
      <c r="S269" s="149">
        <f t="shared" si="70"/>
        <v>0</v>
      </c>
      <c r="T269" s="192">
        <f t="shared" si="71"/>
        <v>0</v>
      </c>
      <c r="U269" s="458"/>
      <c r="V269" s="210">
        <f t="shared" si="72"/>
        <v>0</v>
      </c>
      <c r="W269" s="212">
        <f t="shared" si="73"/>
        <v>0</v>
      </c>
      <c r="X269" s="142"/>
      <c r="Y269" s="210">
        <f t="shared" si="74"/>
        <v>0</v>
      </c>
    </row>
    <row r="270" spans="1:25" ht="16.5" thickBot="1">
      <c r="A270" s="464"/>
      <c r="B270" s="22">
        <v>12</v>
      </c>
      <c r="C270" s="13" t="str">
        <f>mensualités!B269</f>
        <v>Master 1 TR</v>
      </c>
      <c r="D270" s="91">
        <f>mensualités!D269</f>
        <v>0</v>
      </c>
      <c r="E270" s="388">
        <f>mensualités!E269</f>
        <v>0</v>
      </c>
      <c r="F270" s="388"/>
      <c r="G270" s="388"/>
      <c r="H270" s="388"/>
      <c r="I270" s="388"/>
      <c r="J270" s="389"/>
      <c r="K270" s="66">
        <f>mensualités!O269</f>
        <v>0</v>
      </c>
      <c r="L270" s="138">
        <f>mensualités!N269</f>
        <v>80000</v>
      </c>
      <c r="M270" s="439"/>
      <c r="N270" s="104">
        <f>mensualités!S269+mensualités!V269+mensualités!Y269+mensualités!AB269+mensualités!AE269+mensualités!AH269+mensualités!AK269+mensualités!AN269+mensualités!AQ269+mensualités!AT269</f>
        <v>0</v>
      </c>
      <c r="O270" s="126">
        <f>mensualités!Q269</f>
        <v>0</v>
      </c>
      <c r="P270" s="192">
        <f t="shared" si="68"/>
        <v>0</v>
      </c>
      <c r="Q270" s="202">
        <f>IF(mensualités!S269=1,1,0)</f>
        <v>0</v>
      </c>
      <c r="R270" s="128">
        <f t="shared" si="69"/>
        <v>0</v>
      </c>
      <c r="S270" s="149">
        <f t="shared" si="70"/>
        <v>0</v>
      </c>
      <c r="T270" s="192">
        <f t="shared" si="71"/>
        <v>0</v>
      </c>
      <c r="U270" s="458"/>
      <c r="V270" s="210">
        <f t="shared" si="72"/>
        <v>0</v>
      </c>
      <c r="W270" s="212">
        <f t="shared" si="73"/>
        <v>0</v>
      </c>
      <c r="X270" s="142"/>
      <c r="Y270" s="210">
        <f t="shared" si="74"/>
        <v>0</v>
      </c>
    </row>
    <row r="271" spans="1:25" ht="16.5" thickBot="1">
      <c r="A271" s="464"/>
      <c r="B271" s="22">
        <v>13</v>
      </c>
      <c r="C271" s="13" t="str">
        <f>mensualités!B270</f>
        <v>Master 1 TR</v>
      </c>
      <c r="D271" s="91">
        <f>mensualités!D270</f>
        <v>0</v>
      </c>
      <c r="E271" s="388">
        <f>mensualités!E270</f>
        <v>0</v>
      </c>
      <c r="F271" s="388"/>
      <c r="G271" s="388"/>
      <c r="H271" s="388"/>
      <c r="I271" s="388"/>
      <c r="J271" s="389"/>
      <c r="K271" s="66">
        <f>mensualités!O270</f>
        <v>0</v>
      </c>
      <c r="L271" s="138">
        <f>mensualités!N270</f>
        <v>80000</v>
      </c>
      <c r="M271" s="439"/>
      <c r="N271" s="104">
        <f>mensualités!S270+mensualités!V270+mensualités!Y270+mensualités!AB270+mensualités!AE270+mensualités!AH270+mensualités!AK270+mensualités!AN270+mensualités!AQ270+mensualités!AT270</f>
        <v>0</v>
      </c>
      <c r="O271" s="126">
        <f>mensualités!Q270</f>
        <v>0</v>
      </c>
      <c r="P271" s="192">
        <f t="shared" si="68"/>
        <v>0</v>
      </c>
      <c r="Q271" s="202">
        <f>IF(mensualités!S270=1,1,0)</f>
        <v>0</v>
      </c>
      <c r="R271" s="128">
        <f t="shared" si="69"/>
        <v>0</v>
      </c>
      <c r="S271" s="149">
        <f t="shared" si="70"/>
        <v>0</v>
      </c>
      <c r="T271" s="192">
        <f t="shared" si="71"/>
        <v>0</v>
      </c>
      <c r="U271" s="458"/>
      <c r="V271" s="210">
        <f t="shared" si="72"/>
        <v>0</v>
      </c>
      <c r="W271" s="212">
        <f t="shared" si="73"/>
        <v>0</v>
      </c>
      <c r="X271" s="142"/>
      <c r="Y271" s="210">
        <f t="shared" si="74"/>
        <v>0</v>
      </c>
    </row>
    <row r="272" spans="1:25" ht="16.5" thickBot="1">
      <c r="A272" s="464"/>
      <c r="B272" s="22">
        <v>14</v>
      </c>
      <c r="C272" s="13" t="str">
        <f>mensualités!B271</f>
        <v>Master 1 TR</v>
      </c>
      <c r="D272" s="91">
        <f>mensualités!D271</f>
        <v>0</v>
      </c>
      <c r="E272" s="388">
        <f>mensualités!E271</f>
        <v>0</v>
      </c>
      <c r="F272" s="388"/>
      <c r="G272" s="388"/>
      <c r="H272" s="388"/>
      <c r="I272" s="388"/>
      <c r="J272" s="389"/>
      <c r="K272" s="66">
        <f>mensualités!O271</f>
        <v>0</v>
      </c>
      <c r="L272" s="138">
        <f>mensualités!N271</f>
        <v>80000</v>
      </c>
      <c r="M272" s="439"/>
      <c r="N272" s="104">
        <f>mensualités!S271+mensualités!V271+mensualités!Y271+mensualités!AB271+mensualités!AE271+mensualités!AH271+mensualités!AK271+mensualités!AN271+mensualités!AQ271+mensualités!AT271</f>
        <v>0</v>
      </c>
      <c r="O272" s="126">
        <f>mensualités!Q271</f>
        <v>0</v>
      </c>
      <c r="P272" s="192">
        <f t="shared" si="68"/>
        <v>0</v>
      </c>
      <c r="Q272" s="202">
        <f>IF(mensualités!S271=1,1,0)</f>
        <v>0</v>
      </c>
      <c r="R272" s="128">
        <f t="shared" si="69"/>
        <v>0</v>
      </c>
      <c r="S272" s="149">
        <f t="shared" si="70"/>
        <v>0</v>
      </c>
      <c r="T272" s="192">
        <f t="shared" si="71"/>
        <v>0</v>
      </c>
      <c r="U272" s="458"/>
      <c r="V272" s="210">
        <f t="shared" si="72"/>
        <v>0</v>
      </c>
      <c r="W272" s="212">
        <f t="shared" si="73"/>
        <v>0</v>
      </c>
      <c r="X272" s="142"/>
      <c r="Y272" s="210">
        <f t="shared" si="74"/>
        <v>0</v>
      </c>
    </row>
    <row r="273" spans="1:25" ht="16.5" thickBot="1">
      <c r="A273" s="464"/>
      <c r="B273" s="22">
        <v>15</v>
      </c>
      <c r="C273" s="13" t="str">
        <f>mensualités!B272</f>
        <v>Master 1 TR</v>
      </c>
      <c r="D273" s="91">
        <f>mensualités!D272</f>
        <v>0</v>
      </c>
      <c r="E273" s="388">
        <f>mensualités!E272</f>
        <v>0</v>
      </c>
      <c r="F273" s="388"/>
      <c r="G273" s="388"/>
      <c r="H273" s="388"/>
      <c r="I273" s="388"/>
      <c r="J273" s="389"/>
      <c r="K273" s="66">
        <f>mensualités!O272</f>
        <v>0</v>
      </c>
      <c r="L273" s="138">
        <f>mensualités!N272</f>
        <v>80000</v>
      </c>
      <c r="M273" s="439"/>
      <c r="N273" s="104">
        <f>mensualités!S272+mensualités!V272+mensualités!Y272+mensualités!AB272+mensualités!AE272+mensualités!AH272+mensualités!AK272+mensualités!AN272+mensualités!AQ272+mensualités!AT272</f>
        <v>0</v>
      </c>
      <c r="O273" s="126">
        <f>mensualités!Q272</f>
        <v>0</v>
      </c>
      <c r="P273" s="192">
        <f t="shared" si="68"/>
        <v>0</v>
      </c>
      <c r="Q273" s="202">
        <f>IF(mensualités!S272=1,1,0)</f>
        <v>0</v>
      </c>
      <c r="R273" s="128">
        <f t="shared" si="69"/>
        <v>0</v>
      </c>
      <c r="S273" s="149">
        <f t="shared" si="70"/>
        <v>0</v>
      </c>
      <c r="T273" s="192">
        <f t="shared" si="71"/>
        <v>0</v>
      </c>
      <c r="U273" s="458"/>
      <c r="V273" s="210">
        <f t="shared" si="72"/>
        <v>0</v>
      </c>
      <c r="W273" s="212">
        <f t="shared" si="73"/>
        <v>0</v>
      </c>
      <c r="X273" s="142"/>
      <c r="Y273" s="210">
        <f t="shared" si="74"/>
        <v>0</v>
      </c>
    </row>
    <row r="274" spans="1:25" ht="16.5" thickBot="1">
      <c r="A274" s="464"/>
      <c r="B274" s="22">
        <v>16</v>
      </c>
      <c r="C274" s="13" t="str">
        <f>mensualités!B273</f>
        <v>Master 1 TR</v>
      </c>
      <c r="D274" s="91">
        <f>mensualités!D273</f>
        <v>0</v>
      </c>
      <c r="E274" s="388">
        <f>mensualités!E273</f>
        <v>0</v>
      </c>
      <c r="F274" s="388"/>
      <c r="G274" s="388"/>
      <c r="H274" s="388"/>
      <c r="I274" s="388"/>
      <c r="J274" s="389"/>
      <c r="K274" s="66">
        <f>mensualités!O273</f>
        <v>0</v>
      </c>
      <c r="L274" s="138">
        <f>mensualités!N273</f>
        <v>80000</v>
      </c>
      <c r="M274" s="439"/>
      <c r="N274" s="104">
        <f>mensualités!S273+mensualités!V273+mensualités!Y273+mensualités!AB273+mensualités!AE273+mensualités!AH273+mensualités!AK273+mensualités!AN273+mensualités!AQ273+mensualités!AT273</f>
        <v>0</v>
      </c>
      <c r="O274" s="126">
        <f>mensualités!Q273</f>
        <v>0</v>
      </c>
      <c r="P274" s="192">
        <f t="shared" si="68"/>
        <v>0</v>
      </c>
      <c r="Q274" s="202">
        <f>IF(mensualités!S273=1,1,0)</f>
        <v>0</v>
      </c>
      <c r="R274" s="128">
        <f t="shared" si="69"/>
        <v>0</v>
      </c>
      <c r="S274" s="149">
        <f t="shared" si="70"/>
        <v>0</v>
      </c>
      <c r="T274" s="192">
        <f t="shared" si="71"/>
        <v>0</v>
      </c>
      <c r="U274" s="458"/>
      <c r="V274" s="210">
        <f t="shared" si="72"/>
        <v>0</v>
      </c>
      <c r="W274" s="212">
        <f t="shared" si="73"/>
        <v>0</v>
      </c>
      <c r="X274" s="142"/>
      <c r="Y274" s="210">
        <f t="shared" si="74"/>
        <v>0</v>
      </c>
    </row>
    <row r="275" spans="1:25" ht="16.5" thickBot="1">
      <c r="A275" s="464"/>
      <c r="B275" s="22">
        <v>17</v>
      </c>
      <c r="C275" s="13" t="str">
        <f>mensualités!B274</f>
        <v>Master 1 TR</v>
      </c>
      <c r="D275" s="91">
        <f>mensualités!D274</f>
        <v>0</v>
      </c>
      <c r="E275" s="388">
        <f>mensualités!E274</f>
        <v>0</v>
      </c>
      <c r="F275" s="388"/>
      <c r="G275" s="388"/>
      <c r="H275" s="388"/>
      <c r="I275" s="388"/>
      <c r="J275" s="389"/>
      <c r="K275" s="66">
        <f>mensualités!O274</f>
        <v>0</v>
      </c>
      <c r="L275" s="138">
        <f>mensualités!N274</f>
        <v>80000</v>
      </c>
      <c r="M275" s="439"/>
      <c r="N275" s="104">
        <f>mensualités!S274+mensualités!V274+mensualités!Y274+mensualités!AB274+mensualités!AE274+mensualités!AH274+mensualités!AK274+mensualités!AN274+mensualités!AQ274+mensualités!AT274</f>
        <v>0</v>
      </c>
      <c r="O275" s="126">
        <f>mensualités!Q274</f>
        <v>0</v>
      </c>
      <c r="P275" s="192">
        <f t="shared" si="68"/>
        <v>0</v>
      </c>
      <c r="Q275" s="202">
        <f>IF(mensualités!S274=1,1,0)</f>
        <v>0</v>
      </c>
      <c r="R275" s="128">
        <f t="shared" si="69"/>
        <v>0</v>
      </c>
      <c r="S275" s="149">
        <f t="shared" si="70"/>
        <v>0</v>
      </c>
      <c r="T275" s="192">
        <f t="shared" si="71"/>
        <v>0</v>
      </c>
      <c r="U275" s="458"/>
      <c r="V275" s="210">
        <f t="shared" si="72"/>
        <v>0</v>
      </c>
      <c r="W275" s="212">
        <f t="shared" si="73"/>
        <v>0</v>
      </c>
      <c r="X275" s="142"/>
      <c r="Y275" s="210">
        <f t="shared" si="74"/>
        <v>0</v>
      </c>
    </row>
    <row r="276" spans="1:25" ht="16.5" thickBot="1">
      <c r="A276" s="464"/>
      <c r="B276" s="22">
        <v>18</v>
      </c>
      <c r="C276" s="13" t="str">
        <f>mensualités!B275</f>
        <v>Master 1 TR</v>
      </c>
      <c r="D276" s="91">
        <f>mensualités!D275</f>
        <v>0</v>
      </c>
      <c r="E276" s="388">
        <f>mensualités!E275</f>
        <v>0</v>
      </c>
      <c r="F276" s="388"/>
      <c r="G276" s="388"/>
      <c r="H276" s="388"/>
      <c r="I276" s="388"/>
      <c r="J276" s="389"/>
      <c r="K276" s="66">
        <f>mensualités!O275</f>
        <v>0</v>
      </c>
      <c r="L276" s="138">
        <f>mensualités!N275</f>
        <v>80000</v>
      </c>
      <c r="M276" s="439"/>
      <c r="N276" s="104">
        <f>mensualités!S275+mensualités!V275+mensualités!Y275+mensualités!AB275+mensualités!AE275+mensualités!AH275+mensualités!AK275+mensualités!AN275+mensualités!AQ275+mensualités!AT275</f>
        <v>0</v>
      </c>
      <c r="O276" s="126">
        <f>mensualités!Q275</f>
        <v>0</v>
      </c>
      <c r="P276" s="192">
        <f t="shared" si="68"/>
        <v>0</v>
      </c>
      <c r="Q276" s="202">
        <f>IF(mensualités!S275=1,1,0)</f>
        <v>0</v>
      </c>
      <c r="R276" s="128">
        <f t="shared" si="69"/>
        <v>0</v>
      </c>
      <c r="S276" s="149">
        <f t="shared" si="70"/>
        <v>0</v>
      </c>
      <c r="T276" s="192">
        <f t="shared" si="71"/>
        <v>0</v>
      </c>
      <c r="U276" s="458"/>
      <c r="V276" s="210">
        <f t="shared" si="72"/>
        <v>0</v>
      </c>
      <c r="W276" s="212">
        <f t="shared" si="73"/>
        <v>0</v>
      </c>
      <c r="X276" s="142"/>
      <c r="Y276" s="210">
        <f t="shared" si="74"/>
        <v>0</v>
      </c>
    </row>
    <row r="277" spans="1:25" ht="16.5" thickBot="1">
      <c r="A277" s="464"/>
      <c r="B277" s="22">
        <v>19</v>
      </c>
      <c r="C277" s="13" t="str">
        <f>mensualités!B276</f>
        <v>Master 1 TR</v>
      </c>
      <c r="D277" s="91">
        <f>mensualités!D276</f>
        <v>0</v>
      </c>
      <c r="E277" s="388">
        <f>mensualités!E276</f>
        <v>0</v>
      </c>
      <c r="F277" s="388"/>
      <c r="G277" s="388"/>
      <c r="H277" s="388"/>
      <c r="I277" s="388"/>
      <c r="J277" s="389"/>
      <c r="K277" s="66">
        <f>mensualités!O276</f>
        <v>0</v>
      </c>
      <c r="L277" s="138">
        <f>mensualités!N276</f>
        <v>80000</v>
      </c>
      <c r="M277" s="439"/>
      <c r="N277" s="104">
        <f>mensualités!S276+mensualités!V276+mensualités!Y276+mensualités!AB276+mensualités!AE276+mensualités!AH276+mensualités!AK276+mensualités!AN276+mensualités!AQ276+mensualités!AT276</f>
        <v>0</v>
      </c>
      <c r="O277" s="126">
        <f>mensualités!Q276</f>
        <v>0</v>
      </c>
      <c r="P277" s="192">
        <f t="shared" si="68"/>
        <v>0</v>
      </c>
      <c r="Q277" s="202">
        <f>IF(mensualités!S276=1,1,0)</f>
        <v>0</v>
      </c>
      <c r="R277" s="128">
        <f t="shared" si="69"/>
        <v>0</v>
      </c>
      <c r="S277" s="149">
        <f t="shared" si="70"/>
        <v>0</v>
      </c>
      <c r="T277" s="192">
        <f t="shared" si="71"/>
        <v>0</v>
      </c>
      <c r="U277" s="458"/>
      <c r="V277" s="210">
        <f t="shared" si="72"/>
        <v>0</v>
      </c>
      <c r="W277" s="212">
        <f t="shared" si="73"/>
        <v>0</v>
      </c>
      <c r="X277" s="142"/>
      <c r="Y277" s="210">
        <f t="shared" si="74"/>
        <v>0</v>
      </c>
    </row>
    <row r="278" spans="1:25" ht="16.5" thickBot="1">
      <c r="A278" s="464"/>
      <c r="B278" s="22">
        <v>20</v>
      </c>
      <c r="C278" s="13" t="str">
        <f>mensualités!B277</f>
        <v>Master 1 TR</v>
      </c>
      <c r="D278" s="91">
        <f>mensualités!D277</f>
        <v>0</v>
      </c>
      <c r="E278" s="388">
        <f>mensualités!E277</f>
        <v>0</v>
      </c>
      <c r="F278" s="388"/>
      <c r="G278" s="388"/>
      <c r="H278" s="388"/>
      <c r="I278" s="388"/>
      <c r="J278" s="389"/>
      <c r="K278" s="66">
        <f>mensualités!O277</f>
        <v>0</v>
      </c>
      <c r="L278" s="138">
        <f>mensualités!N277</f>
        <v>80000</v>
      </c>
      <c r="M278" s="439"/>
      <c r="N278" s="104">
        <f>mensualités!S277+mensualités!V277+mensualités!Y277+mensualités!AB277+mensualités!AE277+mensualités!AH277+mensualités!AK277+mensualités!AN277+mensualités!AQ277+mensualités!AT277</f>
        <v>0</v>
      </c>
      <c r="O278" s="126">
        <f>mensualités!Q277</f>
        <v>0</v>
      </c>
      <c r="P278" s="192">
        <f t="shared" si="68"/>
        <v>0</v>
      </c>
      <c r="Q278" s="202">
        <f>IF(mensualités!S277=1,1,0)</f>
        <v>0</v>
      </c>
      <c r="R278" s="128">
        <f t="shared" si="69"/>
        <v>0</v>
      </c>
      <c r="S278" s="149">
        <f t="shared" si="70"/>
        <v>0</v>
      </c>
      <c r="T278" s="192">
        <f t="shared" si="71"/>
        <v>0</v>
      </c>
      <c r="U278" s="458"/>
      <c r="V278" s="210">
        <f t="shared" si="72"/>
        <v>0</v>
      </c>
      <c r="W278" s="212">
        <f t="shared" si="73"/>
        <v>0</v>
      </c>
      <c r="X278" s="142"/>
      <c r="Y278" s="210">
        <f t="shared" si="74"/>
        <v>0</v>
      </c>
    </row>
    <row r="279" spans="1:25" ht="16.5" thickBot="1">
      <c r="A279" s="464"/>
      <c r="B279" s="22">
        <v>21</v>
      </c>
      <c r="C279" s="13" t="str">
        <f>mensualités!B278</f>
        <v>Master 1 TR</v>
      </c>
      <c r="D279" s="91">
        <f>mensualités!D278</f>
        <v>0</v>
      </c>
      <c r="E279" s="388">
        <f>mensualités!E278</f>
        <v>0</v>
      </c>
      <c r="F279" s="388"/>
      <c r="G279" s="388"/>
      <c r="H279" s="388"/>
      <c r="I279" s="388"/>
      <c r="J279" s="389"/>
      <c r="K279" s="66">
        <f>mensualités!O278</f>
        <v>0</v>
      </c>
      <c r="L279" s="138">
        <f>mensualités!N278</f>
        <v>80000</v>
      </c>
      <c r="M279" s="439"/>
      <c r="N279" s="104">
        <f>mensualités!S278+mensualités!V278+mensualités!Y278+mensualités!AB278+mensualités!AE278+mensualités!AH278+mensualités!AK278+mensualités!AN278+mensualités!AQ278+mensualités!AT278</f>
        <v>0</v>
      </c>
      <c r="O279" s="126">
        <f>mensualités!Q278</f>
        <v>0</v>
      </c>
      <c r="P279" s="192">
        <f t="shared" si="68"/>
        <v>0</v>
      </c>
      <c r="Q279" s="202">
        <f>IF(mensualités!S278=1,1,0)</f>
        <v>0</v>
      </c>
      <c r="R279" s="128">
        <f t="shared" si="69"/>
        <v>0</v>
      </c>
      <c r="S279" s="149">
        <f t="shared" si="70"/>
        <v>0</v>
      </c>
      <c r="T279" s="192">
        <f t="shared" si="71"/>
        <v>0</v>
      </c>
      <c r="U279" s="458"/>
      <c r="V279" s="210">
        <f t="shared" si="72"/>
        <v>0</v>
      </c>
      <c r="W279" s="212">
        <f t="shared" si="73"/>
        <v>0</v>
      </c>
      <c r="X279" s="142"/>
      <c r="Y279" s="210">
        <f t="shared" si="74"/>
        <v>0</v>
      </c>
    </row>
    <row r="280" spans="1:25" ht="16.5" thickBot="1">
      <c r="A280" s="464"/>
      <c r="B280" s="22">
        <v>22</v>
      </c>
      <c r="C280" s="13" t="str">
        <f>mensualités!B279</f>
        <v>Master 1 TR</v>
      </c>
      <c r="D280" s="91">
        <f>mensualités!D279</f>
        <v>0</v>
      </c>
      <c r="E280" s="388">
        <f>mensualités!E279</f>
        <v>0</v>
      </c>
      <c r="F280" s="388"/>
      <c r="G280" s="388"/>
      <c r="H280" s="388"/>
      <c r="I280" s="388"/>
      <c r="J280" s="389"/>
      <c r="K280" s="66">
        <f>mensualités!O279</f>
        <v>0</v>
      </c>
      <c r="L280" s="138">
        <f>mensualités!N279</f>
        <v>80000</v>
      </c>
      <c r="M280" s="439"/>
      <c r="N280" s="104">
        <f>mensualités!S279+mensualités!V279+mensualités!Y279+mensualités!AB279+mensualités!AE279+mensualités!AH279+mensualités!AK279+mensualités!AN279+mensualités!AQ279+mensualités!AT279</f>
        <v>0</v>
      </c>
      <c r="O280" s="126">
        <f>mensualités!Q279</f>
        <v>0</v>
      </c>
      <c r="P280" s="192">
        <f t="shared" si="68"/>
        <v>0</v>
      </c>
      <c r="Q280" s="202">
        <f>IF(mensualités!S279=1,1,0)</f>
        <v>0</v>
      </c>
      <c r="R280" s="128">
        <f t="shared" si="69"/>
        <v>0</v>
      </c>
      <c r="S280" s="149">
        <f t="shared" si="70"/>
        <v>0</v>
      </c>
      <c r="T280" s="192">
        <f t="shared" si="71"/>
        <v>0</v>
      </c>
      <c r="U280" s="458"/>
      <c r="V280" s="210">
        <f t="shared" si="72"/>
        <v>0</v>
      </c>
      <c r="W280" s="212">
        <f t="shared" si="73"/>
        <v>0</v>
      </c>
      <c r="X280" s="142"/>
      <c r="Y280" s="210">
        <f t="shared" si="74"/>
        <v>0</v>
      </c>
    </row>
    <row r="281" spans="1:25" ht="16.5" thickBot="1">
      <c r="A281" s="464"/>
      <c r="B281" s="22">
        <v>23</v>
      </c>
      <c r="C281" s="13" t="str">
        <f>mensualités!B280</f>
        <v>Master 1 TR</v>
      </c>
      <c r="D281" s="91">
        <f>mensualités!D280</f>
        <v>0</v>
      </c>
      <c r="E281" s="388">
        <f>mensualités!E280</f>
        <v>0</v>
      </c>
      <c r="F281" s="388"/>
      <c r="G281" s="388"/>
      <c r="H281" s="388"/>
      <c r="I281" s="388"/>
      <c r="J281" s="389"/>
      <c r="K281" s="66">
        <f>mensualités!O280</f>
        <v>0</v>
      </c>
      <c r="L281" s="138">
        <f>mensualités!N280</f>
        <v>80000</v>
      </c>
      <c r="M281" s="439"/>
      <c r="N281" s="104">
        <f>mensualités!S280+mensualités!V280+mensualités!Y280+mensualités!AB280+mensualités!AE280+mensualités!AH280+mensualités!AK280+mensualités!AN280+mensualités!AQ280+mensualités!AT280</f>
        <v>0</v>
      </c>
      <c r="O281" s="126">
        <f>mensualités!Q280</f>
        <v>0</v>
      </c>
      <c r="P281" s="192">
        <f t="shared" si="68"/>
        <v>0</v>
      </c>
      <c r="Q281" s="202">
        <f>IF(mensualités!S280=1,1,0)</f>
        <v>0</v>
      </c>
      <c r="R281" s="128">
        <f t="shared" si="69"/>
        <v>0</v>
      </c>
      <c r="S281" s="149">
        <f t="shared" si="70"/>
        <v>0</v>
      </c>
      <c r="T281" s="192">
        <f t="shared" si="71"/>
        <v>0</v>
      </c>
      <c r="U281" s="458"/>
      <c r="V281" s="210">
        <f t="shared" si="72"/>
        <v>0</v>
      </c>
      <c r="W281" s="212">
        <f t="shared" si="73"/>
        <v>0</v>
      </c>
      <c r="X281" s="142"/>
      <c r="Y281" s="210">
        <f t="shared" si="74"/>
        <v>0</v>
      </c>
    </row>
    <row r="282" spans="1:25" ht="16.5" thickBot="1">
      <c r="A282" s="464"/>
      <c r="B282" s="22">
        <v>24</v>
      </c>
      <c r="C282" s="13" t="str">
        <f>mensualités!B281</f>
        <v>Master 1 TR</v>
      </c>
      <c r="D282" s="91">
        <f>mensualités!D281</f>
        <v>0</v>
      </c>
      <c r="E282" s="388">
        <f>mensualités!E281</f>
        <v>0</v>
      </c>
      <c r="F282" s="388"/>
      <c r="G282" s="388"/>
      <c r="H282" s="388"/>
      <c r="I282" s="388"/>
      <c r="J282" s="389"/>
      <c r="K282" s="66">
        <f>mensualités!O281</f>
        <v>0</v>
      </c>
      <c r="L282" s="138">
        <f>mensualités!N281</f>
        <v>80000</v>
      </c>
      <c r="M282" s="439"/>
      <c r="N282" s="104">
        <f>mensualités!S281+mensualités!V281+mensualités!Y281+mensualités!AB281+mensualités!AE281+mensualités!AH281+mensualités!AK281+mensualités!AN281+mensualités!AQ281+mensualités!AT281</f>
        <v>0</v>
      </c>
      <c r="O282" s="126">
        <f>mensualités!Q281</f>
        <v>0</v>
      </c>
      <c r="P282" s="192">
        <f t="shared" si="68"/>
        <v>0</v>
      </c>
      <c r="Q282" s="202">
        <f>IF(mensualités!S281=1,1,0)</f>
        <v>0</v>
      </c>
      <c r="R282" s="128">
        <f t="shared" si="69"/>
        <v>0</v>
      </c>
      <c r="S282" s="149">
        <f t="shared" si="70"/>
        <v>0</v>
      </c>
      <c r="T282" s="192">
        <f t="shared" si="71"/>
        <v>0</v>
      </c>
      <c r="U282" s="458"/>
      <c r="V282" s="210">
        <f t="shared" si="72"/>
        <v>0</v>
      </c>
      <c r="W282" s="212">
        <f t="shared" si="73"/>
        <v>0</v>
      </c>
      <c r="X282" s="142"/>
      <c r="Y282" s="210">
        <f t="shared" si="74"/>
        <v>0</v>
      </c>
    </row>
    <row r="283" spans="1:25" ht="16.5" thickBot="1">
      <c r="A283" s="464"/>
      <c r="B283" s="22">
        <v>25</v>
      </c>
      <c r="C283" s="13" t="str">
        <f>mensualités!B282</f>
        <v>Master 1 TR</v>
      </c>
      <c r="D283" s="91">
        <f>mensualités!D282</f>
        <v>0</v>
      </c>
      <c r="E283" s="388">
        <f>mensualités!E282</f>
        <v>0</v>
      </c>
      <c r="F283" s="388"/>
      <c r="G283" s="388"/>
      <c r="H283" s="388"/>
      <c r="I283" s="388"/>
      <c r="J283" s="389"/>
      <c r="K283" s="66">
        <f>mensualités!O282</f>
        <v>0</v>
      </c>
      <c r="L283" s="138">
        <f>mensualités!N282</f>
        <v>80000</v>
      </c>
      <c r="M283" s="439"/>
      <c r="N283" s="104">
        <f>mensualités!S282+mensualités!V282+mensualités!Y282+mensualités!AB282+mensualités!AE282+mensualités!AH282+mensualités!AK282+mensualités!AN282+mensualités!AQ282+mensualités!AT282</f>
        <v>0</v>
      </c>
      <c r="O283" s="126">
        <f>mensualités!Q282</f>
        <v>0</v>
      </c>
      <c r="P283" s="192">
        <f t="shared" si="68"/>
        <v>0</v>
      </c>
      <c r="Q283" s="202">
        <f>IF(mensualités!S282=1,1,0)</f>
        <v>0</v>
      </c>
      <c r="R283" s="128">
        <f t="shared" si="69"/>
        <v>0</v>
      </c>
      <c r="S283" s="149">
        <f t="shared" si="70"/>
        <v>0</v>
      </c>
      <c r="T283" s="192">
        <f t="shared" si="71"/>
        <v>0</v>
      </c>
      <c r="U283" s="458"/>
      <c r="V283" s="210">
        <f t="shared" si="72"/>
        <v>0</v>
      </c>
      <c r="W283" s="212">
        <f t="shared" si="73"/>
        <v>0</v>
      </c>
      <c r="X283" s="142"/>
      <c r="Y283" s="210">
        <f t="shared" si="74"/>
        <v>0</v>
      </c>
    </row>
    <row r="284" spans="1:25" ht="16.5" thickBot="1">
      <c r="A284" s="464"/>
      <c r="B284" s="22">
        <v>26</v>
      </c>
      <c r="C284" s="13" t="str">
        <f>mensualités!B283</f>
        <v>Master 1 TR</v>
      </c>
      <c r="D284" s="91">
        <f>mensualités!D283</f>
        <v>0</v>
      </c>
      <c r="E284" s="388">
        <f>mensualités!E283</f>
        <v>0</v>
      </c>
      <c r="F284" s="388"/>
      <c r="G284" s="388"/>
      <c r="H284" s="388"/>
      <c r="I284" s="388"/>
      <c r="J284" s="389"/>
      <c r="K284" s="66">
        <f>mensualités!O283</f>
        <v>0</v>
      </c>
      <c r="L284" s="138">
        <f>mensualités!N283</f>
        <v>80000</v>
      </c>
      <c r="M284" s="439"/>
      <c r="N284" s="104">
        <f>mensualités!S283+mensualités!V283+mensualités!Y283+mensualités!AB283+mensualités!AE283+mensualités!AH283+mensualités!AK283+mensualités!AN283+mensualités!AQ283+mensualités!AT283</f>
        <v>0</v>
      </c>
      <c r="O284" s="126">
        <f>mensualités!Q283</f>
        <v>0</v>
      </c>
      <c r="P284" s="192">
        <f t="shared" si="68"/>
        <v>0</v>
      </c>
      <c r="Q284" s="202">
        <f>IF(mensualités!S283=1,1,0)</f>
        <v>0</v>
      </c>
      <c r="R284" s="128">
        <f t="shared" si="69"/>
        <v>0</v>
      </c>
      <c r="S284" s="149">
        <f t="shared" si="70"/>
        <v>0</v>
      </c>
      <c r="T284" s="192">
        <f t="shared" si="71"/>
        <v>0</v>
      </c>
      <c r="U284" s="458"/>
      <c r="V284" s="210">
        <f t="shared" si="72"/>
        <v>0</v>
      </c>
      <c r="W284" s="212">
        <f t="shared" si="73"/>
        <v>0</v>
      </c>
      <c r="X284" s="142"/>
      <c r="Y284" s="210">
        <f t="shared" si="74"/>
        <v>0</v>
      </c>
    </row>
    <row r="285" spans="1:25" ht="16.5" thickBot="1">
      <c r="A285" s="464"/>
      <c r="B285" s="22">
        <v>27</v>
      </c>
      <c r="C285" s="13" t="str">
        <f>mensualités!B284</f>
        <v>Master 1 TR</v>
      </c>
      <c r="D285" s="91">
        <f>mensualités!D284</f>
        <v>0</v>
      </c>
      <c r="E285" s="388">
        <f>mensualités!E284</f>
        <v>0</v>
      </c>
      <c r="F285" s="388"/>
      <c r="G285" s="388"/>
      <c r="H285" s="388"/>
      <c r="I285" s="388"/>
      <c r="J285" s="389"/>
      <c r="K285" s="66">
        <f>mensualités!O284</f>
        <v>0</v>
      </c>
      <c r="L285" s="138">
        <f>mensualités!N284</f>
        <v>80000</v>
      </c>
      <c r="M285" s="439"/>
      <c r="N285" s="104">
        <f>mensualités!S284+mensualités!V284+mensualités!Y284+mensualités!AB284+mensualités!AE284+mensualités!AH284+mensualités!AK284+mensualités!AN284+mensualités!AQ284+mensualités!AT284</f>
        <v>0</v>
      </c>
      <c r="O285" s="126">
        <f>mensualités!Q284</f>
        <v>0</v>
      </c>
      <c r="P285" s="192">
        <f t="shared" si="68"/>
        <v>0</v>
      </c>
      <c r="Q285" s="202">
        <f>IF(mensualités!S284=1,1,0)</f>
        <v>0</v>
      </c>
      <c r="R285" s="128">
        <f t="shared" si="69"/>
        <v>0</v>
      </c>
      <c r="S285" s="149">
        <f t="shared" si="70"/>
        <v>0</v>
      </c>
      <c r="T285" s="192">
        <f t="shared" si="71"/>
        <v>0</v>
      </c>
      <c r="U285" s="458"/>
      <c r="V285" s="210">
        <f t="shared" si="72"/>
        <v>0</v>
      </c>
      <c r="W285" s="212">
        <f t="shared" si="73"/>
        <v>0</v>
      </c>
      <c r="X285" s="142"/>
      <c r="Y285" s="210">
        <f t="shared" si="74"/>
        <v>0</v>
      </c>
    </row>
    <row r="286" spans="1:25" ht="16.5" thickBot="1">
      <c r="A286" s="464"/>
      <c r="B286" s="22">
        <v>28</v>
      </c>
      <c r="C286" s="13" t="str">
        <f>mensualités!B285</f>
        <v>Master 1 TR</v>
      </c>
      <c r="D286" s="91">
        <f>mensualités!D285</f>
        <v>0</v>
      </c>
      <c r="E286" s="388">
        <f>mensualités!E285</f>
        <v>0</v>
      </c>
      <c r="F286" s="388"/>
      <c r="G286" s="388"/>
      <c r="H286" s="388"/>
      <c r="I286" s="388"/>
      <c r="J286" s="389"/>
      <c r="K286" s="66">
        <f>mensualités!O285</f>
        <v>0</v>
      </c>
      <c r="L286" s="138">
        <f>mensualités!N285</f>
        <v>80000</v>
      </c>
      <c r="M286" s="439"/>
      <c r="N286" s="104">
        <f>mensualités!S285+mensualités!V285+mensualités!Y285+mensualités!AB285+mensualités!AE285+mensualités!AH285+mensualités!AK285+mensualités!AN285+mensualités!AQ285+mensualités!AT285</f>
        <v>0</v>
      </c>
      <c r="O286" s="126">
        <f>mensualités!Q285</f>
        <v>0</v>
      </c>
      <c r="P286" s="192">
        <f t="shared" si="68"/>
        <v>0</v>
      </c>
      <c r="Q286" s="202">
        <f>IF(mensualités!S285=1,1,0)</f>
        <v>0</v>
      </c>
      <c r="R286" s="128">
        <f t="shared" si="69"/>
        <v>0</v>
      </c>
      <c r="S286" s="149">
        <f t="shared" si="70"/>
        <v>0</v>
      </c>
      <c r="T286" s="192">
        <f t="shared" si="71"/>
        <v>0</v>
      </c>
      <c r="U286" s="458"/>
      <c r="V286" s="210">
        <f t="shared" si="72"/>
        <v>0</v>
      </c>
      <c r="W286" s="212">
        <f t="shared" si="73"/>
        <v>0</v>
      </c>
      <c r="X286" s="142"/>
      <c r="Y286" s="210">
        <f t="shared" si="74"/>
        <v>0</v>
      </c>
    </row>
    <row r="287" spans="1:25" ht="16.5" thickBot="1">
      <c r="A287" s="464"/>
      <c r="B287" s="22">
        <v>29</v>
      </c>
      <c r="C287" s="13" t="str">
        <f>mensualités!B286</f>
        <v>Master 1 TR</v>
      </c>
      <c r="D287" s="91">
        <f>mensualités!D286</f>
        <v>0</v>
      </c>
      <c r="E287" s="388">
        <f>mensualités!E286</f>
        <v>0</v>
      </c>
      <c r="F287" s="388"/>
      <c r="G287" s="388"/>
      <c r="H287" s="388"/>
      <c r="I287" s="388"/>
      <c r="J287" s="389"/>
      <c r="K287" s="66">
        <f>mensualités!O286</f>
        <v>0</v>
      </c>
      <c r="L287" s="138">
        <f>mensualités!N286</f>
        <v>80000</v>
      </c>
      <c r="M287" s="439"/>
      <c r="N287" s="104">
        <f>mensualités!S286+mensualités!V286+mensualités!Y286+mensualités!AB286+mensualités!AE286+mensualités!AH286+mensualités!AK286+mensualités!AN286+mensualités!AQ286+mensualités!AT286</f>
        <v>0</v>
      </c>
      <c r="O287" s="126">
        <f>mensualités!Q286</f>
        <v>0</v>
      </c>
      <c r="P287" s="192">
        <f t="shared" si="68"/>
        <v>0</v>
      </c>
      <c r="Q287" s="202">
        <f>IF(mensualités!S286=1,1,0)</f>
        <v>0</v>
      </c>
      <c r="R287" s="128">
        <f t="shared" si="69"/>
        <v>0</v>
      </c>
      <c r="S287" s="149">
        <f t="shared" si="70"/>
        <v>0</v>
      </c>
      <c r="T287" s="192">
        <f t="shared" si="71"/>
        <v>0</v>
      </c>
      <c r="U287" s="458"/>
      <c r="V287" s="210">
        <f t="shared" si="72"/>
        <v>0</v>
      </c>
      <c r="W287" s="212">
        <f t="shared" si="73"/>
        <v>0</v>
      </c>
      <c r="X287" s="142"/>
      <c r="Y287" s="210">
        <f t="shared" si="74"/>
        <v>0</v>
      </c>
    </row>
    <row r="288" spans="1:25" ht="16.5" thickBot="1">
      <c r="A288" s="464"/>
      <c r="B288" s="22">
        <v>30</v>
      </c>
      <c r="C288" s="13" t="str">
        <f>mensualités!B287</f>
        <v>Master 1 TR</v>
      </c>
      <c r="D288" s="91">
        <f>mensualités!D287</f>
        <v>0</v>
      </c>
      <c r="E288" s="388">
        <f>mensualités!E287</f>
        <v>0</v>
      </c>
      <c r="F288" s="388"/>
      <c r="G288" s="388"/>
      <c r="H288" s="388"/>
      <c r="I288" s="388"/>
      <c r="J288" s="389"/>
      <c r="K288" s="66">
        <f>mensualités!O287</f>
        <v>0</v>
      </c>
      <c r="L288" s="138">
        <f>mensualités!N287</f>
        <v>80000</v>
      </c>
      <c r="M288" s="439"/>
      <c r="N288" s="104">
        <f>mensualités!S287+mensualités!V287+mensualités!Y287+mensualités!AB287+mensualités!AE287+mensualités!AH287+mensualités!AK287+mensualités!AN287+mensualités!AQ287+mensualités!AT287</f>
        <v>0</v>
      </c>
      <c r="O288" s="126">
        <f>mensualités!Q287</f>
        <v>0</v>
      </c>
      <c r="P288" s="192">
        <f t="shared" si="68"/>
        <v>0</v>
      </c>
      <c r="Q288" s="202">
        <f>IF(mensualités!S287=1,1,0)</f>
        <v>0</v>
      </c>
      <c r="R288" s="128">
        <f t="shared" si="69"/>
        <v>0</v>
      </c>
      <c r="S288" s="149">
        <f t="shared" si="70"/>
        <v>0</v>
      </c>
      <c r="T288" s="192">
        <f t="shared" si="71"/>
        <v>0</v>
      </c>
      <c r="U288" s="458"/>
      <c r="V288" s="210">
        <f t="shared" si="72"/>
        <v>0</v>
      </c>
      <c r="W288" s="212">
        <f t="shared" si="73"/>
        <v>0</v>
      </c>
      <c r="X288" s="142"/>
      <c r="Y288" s="210">
        <f t="shared" si="74"/>
        <v>0</v>
      </c>
    </row>
    <row r="289" spans="1:25" ht="16.5" thickBot="1">
      <c r="A289" s="464"/>
      <c r="B289" s="22">
        <v>31</v>
      </c>
      <c r="C289" s="13" t="str">
        <f>mensualités!B288</f>
        <v>Master 1 TR</v>
      </c>
      <c r="D289" s="91">
        <f>mensualités!D288</f>
        <v>0</v>
      </c>
      <c r="E289" s="388">
        <f>mensualités!E288</f>
        <v>0</v>
      </c>
      <c r="F289" s="388"/>
      <c r="G289" s="388"/>
      <c r="H289" s="388"/>
      <c r="I289" s="388"/>
      <c r="J289" s="389"/>
      <c r="K289" s="66">
        <f>mensualités!O288</f>
        <v>0</v>
      </c>
      <c r="L289" s="138">
        <f>mensualités!N288</f>
        <v>80000</v>
      </c>
      <c r="M289" s="439"/>
      <c r="N289" s="104">
        <f>mensualités!S288+mensualités!V288+mensualités!Y288+mensualités!AB288+mensualités!AE288+mensualités!AH288+mensualités!AK288+mensualités!AN288+mensualités!AQ288+mensualités!AT288</f>
        <v>0</v>
      </c>
      <c r="O289" s="126">
        <f>mensualités!Q288</f>
        <v>0</v>
      </c>
      <c r="P289" s="192">
        <f t="shared" si="68"/>
        <v>0</v>
      </c>
      <c r="Q289" s="202">
        <f>IF(mensualités!S288=1,1,0)</f>
        <v>0</v>
      </c>
      <c r="R289" s="128">
        <f t="shared" si="69"/>
        <v>0</v>
      </c>
      <c r="S289" s="149">
        <f t="shared" si="70"/>
        <v>0</v>
      </c>
      <c r="T289" s="192">
        <f t="shared" si="71"/>
        <v>0</v>
      </c>
      <c r="U289" s="458"/>
      <c r="V289" s="210">
        <f t="shared" si="72"/>
        <v>0</v>
      </c>
      <c r="W289" s="212">
        <f t="shared" si="73"/>
        <v>0</v>
      </c>
      <c r="X289" s="142"/>
      <c r="Y289" s="210">
        <f t="shared" si="74"/>
        <v>0</v>
      </c>
    </row>
    <row r="290" spans="1:25" ht="16.5" thickBot="1">
      <c r="A290" s="464"/>
      <c r="B290" s="22">
        <v>32</v>
      </c>
      <c r="C290" s="13" t="str">
        <f>mensualités!B289</f>
        <v>Master 1 TR</v>
      </c>
      <c r="D290" s="91">
        <f>mensualités!D289</f>
        <v>0</v>
      </c>
      <c r="E290" s="388">
        <f>mensualités!E289</f>
        <v>0</v>
      </c>
      <c r="F290" s="388"/>
      <c r="G290" s="388"/>
      <c r="H290" s="388"/>
      <c r="I290" s="388"/>
      <c r="J290" s="389"/>
      <c r="K290" s="66">
        <f>mensualités!O289</f>
        <v>0</v>
      </c>
      <c r="L290" s="138">
        <f>mensualités!N289</f>
        <v>80000</v>
      </c>
      <c r="M290" s="439"/>
      <c r="N290" s="104">
        <f>mensualités!S289+mensualités!V289+mensualités!Y289+mensualités!AB289+mensualités!AE289+mensualités!AH289+mensualités!AK289+mensualités!AN289+mensualités!AQ289+mensualités!AT289</f>
        <v>0</v>
      </c>
      <c r="O290" s="126">
        <f>mensualités!Q289</f>
        <v>0</v>
      </c>
      <c r="P290" s="192">
        <f t="shared" si="68"/>
        <v>0</v>
      </c>
      <c r="Q290" s="202">
        <f>IF(mensualités!S289=1,1,0)</f>
        <v>0</v>
      </c>
      <c r="R290" s="128">
        <f t="shared" si="69"/>
        <v>0</v>
      </c>
      <c r="S290" s="149">
        <f t="shared" si="70"/>
        <v>0</v>
      </c>
      <c r="T290" s="192">
        <f t="shared" si="71"/>
        <v>0</v>
      </c>
      <c r="U290" s="458"/>
      <c r="V290" s="210">
        <f t="shared" si="72"/>
        <v>0</v>
      </c>
      <c r="W290" s="212">
        <f t="shared" si="73"/>
        <v>0</v>
      </c>
      <c r="X290" s="142"/>
      <c r="Y290" s="210">
        <f t="shared" si="74"/>
        <v>0</v>
      </c>
    </row>
    <row r="291" spans="1:25" ht="16.5" thickBot="1">
      <c r="A291" s="464"/>
      <c r="B291" s="22">
        <v>33</v>
      </c>
      <c r="C291" s="13" t="str">
        <f>mensualités!B290</f>
        <v>Master 1 TR</v>
      </c>
      <c r="D291" s="91">
        <f>mensualités!D290</f>
        <v>0</v>
      </c>
      <c r="E291" s="388">
        <f>mensualités!E290</f>
        <v>0</v>
      </c>
      <c r="F291" s="388"/>
      <c r="G291" s="388"/>
      <c r="H291" s="388"/>
      <c r="I291" s="388"/>
      <c r="J291" s="389"/>
      <c r="K291" s="66">
        <f>mensualités!O290</f>
        <v>0</v>
      </c>
      <c r="L291" s="138">
        <f>mensualités!N290</f>
        <v>80000</v>
      </c>
      <c r="M291" s="439"/>
      <c r="N291" s="104">
        <f>mensualités!S290+mensualités!V290+mensualités!Y290+mensualités!AB290+mensualités!AE290+mensualités!AH290+mensualités!AK290+mensualités!AN290+mensualités!AQ290+mensualités!AT290</f>
        <v>0</v>
      </c>
      <c r="O291" s="126">
        <f>mensualités!Q290</f>
        <v>0</v>
      </c>
      <c r="P291" s="192">
        <f t="shared" si="68"/>
        <v>0</v>
      </c>
      <c r="Q291" s="202">
        <f>IF(mensualités!S290=1,1,0)</f>
        <v>0</v>
      </c>
      <c r="R291" s="128">
        <f t="shared" si="69"/>
        <v>0</v>
      </c>
      <c r="S291" s="149">
        <f t="shared" si="70"/>
        <v>0</v>
      </c>
      <c r="T291" s="192">
        <f t="shared" si="71"/>
        <v>0</v>
      </c>
      <c r="U291" s="458"/>
      <c r="V291" s="210">
        <f t="shared" si="72"/>
        <v>0</v>
      </c>
      <c r="W291" s="212">
        <f t="shared" si="73"/>
        <v>0</v>
      </c>
      <c r="X291" s="142"/>
      <c r="Y291" s="210">
        <f t="shared" si="74"/>
        <v>0</v>
      </c>
    </row>
    <row r="292" spans="1:25" ht="16.5" thickBot="1">
      <c r="A292" s="464"/>
      <c r="B292" s="22">
        <v>34</v>
      </c>
      <c r="C292" s="13" t="str">
        <f>mensualités!B291</f>
        <v>Master 1 TR</v>
      </c>
      <c r="D292" s="91">
        <f>mensualités!D291</f>
        <v>0</v>
      </c>
      <c r="E292" s="388">
        <f>mensualités!E291</f>
        <v>0</v>
      </c>
      <c r="F292" s="388"/>
      <c r="G292" s="388"/>
      <c r="H292" s="388"/>
      <c r="I292" s="388"/>
      <c r="J292" s="389"/>
      <c r="K292" s="66">
        <f>mensualités!O291</f>
        <v>0</v>
      </c>
      <c r="L292" s="138">
        <f>mensualités!N291</f>
        <v>80000</v>
      </c>
      <c r="M292" s="439"/>
      <c r="N292" s="104">
        <f>mensualités!S291+mensualités!V291+mensualités!Y291+mensualités!AB291+mensualités!AE291+mensualités!AH291+mensualités!AK291+mensualités!AN291+mensualités!AQ291+mensualités!AT291</f>
        <v>0</v>
      </c>
      <c r="O292" s="126">
        <f>mensualités!Q291</f>
        <v>0</v>
      </c>
      <c r="P292" s="192">
        <f t="shared" si="68"/>
        <v>0</v>
      </c>
      <c r="Q292" s="202">
        <f>IF(mensualités!S291=1,1,0)</f>
        <v>0</v>
      </c>
      <c r="R292" s="128">
        <f t="shared" si="69"/>
        <v>0</v>
      </c>
      <c r="S292" s="149">
        <f t="shared" si="70"/>
        <v>0</v>
      </c>
      <c r="T292" s="192">
        <f t="shared" si="71"/>
        <v>0</v>
      </c>
      <c r="U292" s="458"/>
      <c r="V292" s="210">
        <f t="shared" si="72"/>
        <v>0</v>
      </c>
      <c r="W292" s="212">
        <f t="shared" si="73"/>
        <v>0</v>
      </c>
      <c r="X292" s="142"/>
      <c r="Y292" s="210">
        <f t="shared" si="74"/>
        <v>0</v>
      </c>
    </row>
    <row r="293" spans="1:25" ht="16.5" thickBot="1">
      <c r="A293" s="464"/>
      <c r="B293" s="22">
        <v>35</v>
      </c>
      <c r="C293" s="13" t="str">
        <f>mensualités!B292</f>
        <v>Master 1 TR</v>
      </c>
      <c r="D293" s="91">
        <f>mensualités!D292</f>
        <v>0</v>
      </c>
      <c r="E293" s="388">
        <f>mensualités!E292</f>
        <v>0</v>
      </c>
      <c r="F293" s="388"/>
      <c r="G293" s="388"/>
      <c r="H293" s="388"/>
      <c r="I293" s="388"/>
      <c r="J293" s="389"/>
      <c r="K293" s="66">
        <f>mensualités!O292</f>
        <v>0</v>
      </c>
      <c r="L293" s="138">
        <f>mensualités!N292</f>
        <v>80000</v>
      </c>
      <c r="M293" s="439"/>
      <c r="N293" s="104">
        <f>mensualités!S292+mensualités!V292+mensualités!Y292+mensualités!AB292+mensualités!AE292+mensualités!AH292+mensualités!AK292+mensualités!AN292+mensualités!AQ292+mensualités!AT292</f>
        <v>0</v>
      </c>
      <c r="O293" s="126">
        <f>mensualités!Q292</f>
        <v>0</v>
      </c>
      <c r="P293" s="192">
        <f t="shared" si="68"/>
        <v>0</v>
      </c>
      <c r="Q293" s="202">
        <f>IF(mensualités!S292=1,1,0)</f>
        <v>0</v>
      </c>
      <c r="R293" s="128">
        <f t="shared" si="69"/>
        <v>0</v>
      </c>
      <c r="S293" s="149">
        <f t="shared" si="70"/>
        <v>0</v>
      </c>
      <c r="T293" s="192">
        <f t="shared" si="71"/>
        <v>0</v>
      </c>
      <c r="U293" s="458"/>
      <c r="V293" s="210">
        <f t="shared" si="72"/>
        <v>0</v>
      </c>
      <c r="W293" s="212">
        <f t="shared" si="73"/>
        <v>0</v>
      </c>
      <c r="X293" s="142"/>
      <c r="Y293" s="210">
        <f t="shared" si="74"/>
        <v>0</v>
      </c>
    </row>
    <row r="294" spans="1:25" ht="16.5" thickBot="1">
      <c r="A294" s="464"/>
      <c r="B294" s="22">
        <v>36</v>
      </c>
      <c r="C294" s="13" t="str">
        <f>mensualités!B293</f>
        <v>Master 1 TR</v>
      </c>
      <c r="D294" s="91">
        <f>mensualités!D293</f>
        <v>0</v>
      </c>
      <c r="E294" s="388">
        <f>mensualités!E293</f>
        <v>0</v>
      </c>
      <c r="F294" s="388"/>
      <c r="G294" s="388"/>
      <c r="H294" s="388"/>
      <c r="I294" s="388"/>
      <c r="J294" s="389"/>
      <c r="K294" s="66">
        <f>mensualités!O293</f>
        <v>0</v>
      </c>
      <c r="L294" s="138">
        <f>mensualités!N293</f>
        <v>80000</v>
      </c>
      <c r="M294" s="439"/>
      <c r="N294" s="104">
        <f>mensualités!S293+mensualités!V293+mensualités!Y293+mensualités!AB293+mensualités!AE293+mensualités!AH293+mensualités!AK293+mensualités!AN293+mensualités!AQ293+mensualités!AT293</f>
        <v>0</v>
      </c>
      <c r="O294" s="126">
        <f>mensualités!Q293</f>
        <v>0</v>
      </c>
      <c r="P294" s="192">
        <f t="shared" si="68"/>
        <v>0</v>
      </c>
      <c r="Q294" s="202">
        <f>IF(mensualités!S293=1,1,0)</f>
        <v>0</v>
      </c>
      <c r="R294" s="128">
        <f t="shared" si="69"/>
        <v>0</v>
      </c>
      <c r="S294" s="149">
        <f t="shared" si="70"/>
        <v>0</v>
      </c>
      <c r="T294" s="192">
        <f t="shared" si="71"/>
        <v>0</v>
      </c>
      <c r="U294" s="458"/>
      <c r="V294" s="210">
        <f t="shared" si="72"/>
        <v>0</v>
      </c>
      <c r="W294" s="212">
        <f t="shared" si="73"/>
        <v>0</v>
      </c>
      <c r="X294" s="142"/>
      <c r="Y294" s="210">
        <f t="shared" si="74"/>
        <v>0</v>
      </c>
    </row>
    <row r="295" spans="1:25" ht="16.5" thickBot="1">
      <c r="A295" s="464"/>
      <c r="B295" s="22">
        <v>37</v>
      </c>
      <c r="C295" s="13" t="str">
        <f>mensualités!B294</f>
        <v>Master 1 TR</v>
      </c>
      <c r="D295" s="91">
        <f>mensualités!D294</f>
        <v>0</v>
      </c>
      <c r="E295" s="388">
        <f>mensualités!E294</f>
        <v>0</v>
      </c>
      <c r="F295" s="388"/>
      <c r="G295" s="388"/>
      <c r="H295" s="388"/>
      <c r="I295" s="388"/>
      <c r="J295" s="389"/>
      <c r="K295" s="66">
        <f>mensualités!O294</f>
        <v>0</v>
      </c>
      <c r="L295" s="138">
        <f>mensualités!N294</f>
        <v>80000</v>
      </c>
      <c r="M295" s="439"/>
      <c r="N295" s="104">
        <f>mensualités!S294+mensualités!V294+mensualités!Y294+mensualités!AB294+mensualités!AE294+mensualités!AH294+mensualités!AK294+mensualités!AN294+mensualités!AQ294+mensualités!AT294</f>
        <v>0</v>
      </c>
      <c r="O295" s="126">
        <f>mensualités!Q294</f>
        <v>0</v>
      </c>
      <c r="P295" s="192">
        <f t="shared" si="68"/>
        <v>0</v>
      </c>
      <c r="Q295" s="202">
        <f>IF(mensualités!S294=1,1,0)</f>
        <v>0</v>
      </c>
      <c r="R295" s="128">
        <f t="shared" si="69"/>
        <v>0</v>
      </c>
      <c r="S295" s="149">
        <f t="shared" si="70"/>
        <v>0</v>
      </c>
      <c r="T295" s="192">
        <f t="shared" si="71"/>
        <v>0</v>
      </c>
      <c r="U295" s="458"/>
      <c r="V295" s="210">
        <f t="shared" si="72"/>
        <v>0</v>
      </c>
      <c r="W295" s="212">
        <f t="shared" si="73"/>
        <v>0</v>
      </c>
      <c r="X295" s="142"/>
      <c r="Y295" s="210">
        <f t="shared" si="74"/>
        <v>0</v>
      </c>
    </row>
    <row r="296" spans="1:25" ht="16.5" thickBot="1">
      <c r="A296" s="464"/>
      <c r="B296" s="22">
        <v>38</v>
      </c>
      <c r="C296" s="13" t="str">
        <f>mensualités!B295</f>
        <v>Master 1 TR</v>
      </c>
      <c r="D296" s="91">
        <f>mensualités!D295</f>
        <v>0</v>
      </c>
      <c r="E296" s="388">
        <f>mensualités!E295</f>
        <v>0</v>
      </c>
      <c r="F296" s="388"/>
      <c r="G296" s="388"/>
      <c r="H296" s="388"/>
      <c r="I296" s="388"/>
      <c r="J296" s="389"/>
      <c r="K296" s="66">
        <f>mensualités!O295</f>
        <v>0</v>
      </c>
      <c r="L296" s="138">
        <f>mensualités!N295</f>
        <v>80000</v>
      </c>
      <c r="M296" s="439"/>
      <c r="N296" s="104">
        <f>mensualités!S295+mensualités!V295+mensualités!Y295+mensualités!AB295+mensualités!AE295+mensualités!AH295+mensualités!AK295+mensualités!AN295+mensualités!AQ295+mensualités!AT295</f>
        <v>0</v>
      </c>
      <c r="O296" s="126">
        <f>mensualités!Q295</f>
        <v>0</v>
      </c>
      <c r="P296" s="192">
        <f t="shared" si="68"/>
        <v>0</v>
      </c>
      <c r="Q296" s="202">
        <f>IF(mensualités!S295=1,1,0)</f>
        <v>0</v>
      </c>
      <c r="R296" s="128">
        <f t="shared" si="69"/>
        <v>0</v>
      </c>
      <c r="S296" s="149">
        <f t="shared" si="70"/>
        <v>0</v>
      </c>
      <c r="T296" s="192">
        <f t="shared" si="71"/>
        <v>0</v>
      </c>
      <c r="U296" s="458"/>
      <c r="V296" s="210">
        <f t="shared" si="72"/>
        <v>0</v>
      </c>
      <c r="W296" s="212">
        <f t="shared" si="73"/>
        <v>0</v>
      </c>
      <c r="X296" s="142"/>
      <c r="Y296" s="210">
        <f t="shared" si="74"/>
        <v>0</v>
      </c>
    </row>
    <row r="297" spans="1:25" ht="16.5" thickBot="1">
      <c r="A297" s="464"/>
      <c r="B297" s="22">
        <v>39</v>
      </c>
      <c r="C297" s="13" t="str">
        <f>mensualités!B296</f>
        <v>Master 1 TR</v>
      </c>
      <c r="D297" s="91">
        <f>mensualités!D296</f>
        <v>0</v>
      </c>
      <c r="E297" s="388">
        <f>mensualités!E296</f>
        <v>0</v>
      </c>
      <c r="F297" s="388"/>
      <c r="G297" s="388"/>
      <c r="H297" s="388"/>
      <c r="I297" s="388"/>
      <c r="J297" s="389"/>
      <c r="K297" s="66">
        <f>mensualités!O296</f>
        <v>0</v>
      </c>
      <c r="L297" s="138">
        <f>mensualités!N296</f>
        <v>80000</v>
      </c>
      <c r="M297" s="439"/>
      <c r="N297" s="104">
        <f>mensualités!S296+mensualités!V296+mensualités!Y296+mensualités!AB296+mensualités!AE296+mensualités!AH296+mensualités!AK296+mensualités!AN296+mensualités!AQ296+mensualités!AT296</f>
        <v>0</v>
      </c>
      <c r="O297" s="126">
        <f>mensualités!Q296</f>
        <v>0</v>
      </c>
      <c r="P297" s="192">
        <f t="shared" si="68"/>
        <v>0</v>
      </c>
      <c r="Q297" s="202">
        <f>IF(mensualités!S296=1,1,0)</f>
        <v>0</v>
      </c>
      <c r="R297" s="128">
        <f t="shared" si="69"/>
        <v>0</v>
      </c>
      <c r="S297" s="149">
        <f t="shared" si="70"/>
        <v>0</v>
      </c>
      <c r="T297" s="192">
        <f t="shared" si="71"/>
        <v>0</v>
      </c>
      <c r="U297" s="458"/>
      <c r="V297" s="210">
        <f t="shared" si="72"/>
        <v>0</v>
      </c>
      <c r="W297" s="212">
        <f t="shared" si="73"/>
        <v>0</v>
      </c>
      <c r="X297" s="142"/>
      <c r="Y297" s="210">
        <f t="shared" si="74"/>
        <v>0</v>
      </c>
    </row>
    <row r="298" spans="1:25" ht="16.5" thickBot="1">
      <c r="A298" s="465"/>
      <c r="B298" s="22">
        <v>40</v>
      </c>
      <c r="C298" s="13" t="str">
        <f>mensualités!B297</f>
        <v>Master 1 TR</v>
      </c>
      <c r="D298" s="91">
        <f>mensualités!D297</f>
        <v>0</v>
      </c>
      <c r="E298" s="388">
        <f>mensualités!E297</f>
        <v>0</v>
      </c>
      <c r="F298" s="388"/>
      <c r="G298" s="388"/>
      <c r="H298" s="388"/>
      <c r="I298" s="388"/>
      <c r="J298" s="389"/>
      <c r="K298" s="66">
        <f>mensualités!O297</f>
        <v>0</v>
      </c>
      <c r="L298" s="138">
        <f>mensualités!N297</f>
        <v>80000</v>
      </c>
      <c r="M298" s="439"/>
      <c r="N298" s="104">
        <f>mensualités!S297+mensualités!V297+mensualités!Y297+mensualités!AB297+mensualités!AE297+mensualités!AH297+mensualités!AK297+mensualités!AN297+mensualités!AQ297+mensualités!AT297</f>
        <v>0</v>
      </c>
      <c r="O298" s="126">
        <f>mensualités!Q297</f>
        <v>0</v>
      </c>
      <c r="P298" s="192">
        <f t="shared" si="68"/>
        <v>0</v>
      </c>
      <c r="Q298" s="202">
        <f>IF(mensualités!S297=1,1,0)</f>
        <v>0</v>
      </c>
      <c r="R298" s="128">
        <f t="shared" si="69"/>
        <v>0</v>
      </c>
      <c r="S298" s="149">
        <f t="shared" si="70"/>
        <v>0</v>
      </c>
      <c r="T298" s="192">
        <f t="shared" si="71"/>
        <v>0</v>
      </c>
      <c r="U298" s="458"/>
      <c r="V298" s="210">
        <f t="shared" si="72"/>
        <v>0</v>
      </c>
      <c r="W298" s="212">
        <f t="shared" si="73"/>
        <v>0</v>
      </c>
      <c r="X298" s="142"/>
      <c r="Y298" s="210">
        <f t="shared" si="74"/>
        <v>0</v>
      </c>
    </row>
    <row r="299" spans="1:25" ht="15.75" customHeight="1" thickBot="1">
      <c r="A299" s="8"/>
      <c r="B299" s="8"/>
      <c r="C299" s="394" t="s">
        <v>74</v>
      </c>
      <c r="D299" s="395"/>
      <c r="E299" s="395"/>
      <c r="F299" s="395"/>
      <c r="G299" s="395"/>
      <c r="H299" s="395"/>
      <c r="I299" s="395"/>
      <c r="J299" s="396"/>
      <c r="K299" s="150">
        <f>SUM(K259:K298)</f>
        <v>300000</v>
      </c>
      <c r="L299" s="146"/>
      <c r="M299" s="438"/>
      <c r="N299" s="132"/>
      <c r="O299" s="129"/>
      <c r="P299" s="150">
        <f>SUM(P259:P298)</f>
        <v>240000</v>
      </c>
      <c r="Q299" s="202"/>
      <c r="R299" s="133"/>
      <c r="S299" s="129"/>
      <c r="T299" s="151">
        <f>SUM(T259:T298)</f>
        <v>960000</v>
      </c>
      <c r="U299" s="438"/>
      <c r="V299" s="150">
        <f>SUM(V259:V298)</f>
        <v>540000</v>
      </c>
      <c r="W299" s="150">
        <f>SUM(W259:W298)</f>
        <v>960000</v>
      </c>
      <c r="X299" s="150"/>
      <c r="Y299" s="150">
        <f>SUM(Y259:Y298)</f>
        <v>540000</v>
      </c>
    </row>
    <row r="300" spans="1:25" ht="26.25" customHeight="1" thickBot="1">
      <c r="A300" s="369"/>
      <c r="B300" s="370"/>
      <c r="C300" s="370"/>
      <c r="D300" s="370"/>
      <c r="E300" s="370"/>
      <c r="F300" s="370"/>
      <c r="G300" s="370"/>
      <c r="H300" s="370"/>
      <c r="I300" s="370"/>
      <c r="J300" s="371"/>
      <c r="K300" s="324" t="s">
        <v>1</v>
      </c>
      <c r="L300" s="325" t="s">
        <v>65</v>
      </c>
      <c r="M300" s="439"/>
      <c r="N300" s="324" t="s">
        <v>91</v>
      </c>
      <c r="O300" s="325"/>
      <c r="P300" s="325" t="s">
        <v>92</v>
      </c>
      <c r="Q300" s="326"/>
      <c r="R300" s="324" t="s">
        <v>93</v>
      </c>
      <c r="S300" s="325"/>
      <c r="T300" s="325" t="s">
        <v>49</v>
      </c>
      <c r="U300" s="458"/>
      <c r="V300" s="330" t="s">
        <v>5</v>
      </c>
      <c r="W300" s="331" t="s">
        <v>6</v>
      </c>
      <c r="X300" s="331" t="s">
        <v>87</v>
      </c>
      <c r="Y300" s="329" t="s">
        <v>90</v>
      </c>
    </row>
    <row r="301" spans="1:25" ht="16.5" thickBot="1">
      <c r="A301" s="463" t="s">
        <v>40</v>
      </c>
      <c r="B301" s="22">
        <v>1</v>
      </c>
      <c r="C301" s="13" t="str">
        <f>mensualités!B300</f>
        <v>Master 2 TR</v>
      </c>
      <c r="D301" s="21">
        <f>mensualités!D300</f>
        <v>0</v>
      </c>
      <c r="E301" s="367">
        <f>mensualités!E300</f>
        <v>0</v>
      </c>
      <c r="F301" s="367"/>
      <c r="G301" s="367"/>
      <c r="H301" s="367"/>
      <c r="I301" s="367"/>
      <c r="J301" s="368"/>
      <c r="K301" s="66">
        <f>mensualités!O300</f>
        <v>0</v>
      </c>
      <c r="L301" s="138">
        <f>mensualités!N300</f>
        <v>80000</v>
      </c>
      <c r="M301" s="439"/>
      <c r="N301" s="104">
        <f>mensualités!S300+mensualités!V300+mensualités!Y300+mensualités!AB300+mensualités!AE300+mensualités!AH300+mensualités!AK300+mensualités!AN300+mensualités!AQ300+mensualités!AT300</f>
        <v>0</v>
      </c>
      <c r="O301" s="126">
        <f>mensualités!Q300</f>
        <v>0</v>
      </c>
      <c r="P301" s="192">
        <f t="shared" ref="P301" si="75">(N301*L301)</f>
        <v>0</v>
      </c>
      <c r="Q301" s="202">
        <f>IF(mensualités!S300=1,1,0)</f>
        <v>0</v>
      </c>
      <c r="R301" s="128">
        <f>(Q301*10)-N301</f>
        <v>0</v>
      </c>
      <c r="S301" s="149">
        <f t="shared" ref="S301" si="76">O301</f>
        <v>0</v>
      </c>
      <c r="T301" s="192">
        <f t="shared" ref="T301" si="77">(L301*R301)</f>
        <v>0</v>
      </c>
      <c r="U301" s="458"/>
      <c r="V301" s="210">
        <f>SUM(K301,P301)</f>
        <v>0</v>
      </c>
      <c r="W301" s="212">
        <f t="shared" ref="W301" si="78">T301</f>
        <v>0</v>
      </c>
      <c r="X301" s="214">
        <f>mensualités!AY300</f>
        <v>0</v>
      </c>
      <c r="Y301" s="210">
        <f t="shared" ref="Y301" si="79">SUM(X301,V301)</f>
        <v>0</v>
      </c>
    </row>
    <row r="302" spans="1:25" ht="16.5" thickBot="1">
      <c r="A302" s="464"/>
      <c r="B302" s="22">
        <v>2</v>
      </c>
      <c r="C302" s="13" t="str">
        <f>mensualités!B301</f>
        <v>Master 2 TR</v>
      </c>
      <c r="D302" s="85">
        <f>mensualités!D301</f>
        <v>0</v>
      </c>
      <c r="E302" s="367">
        <f>mensualités!E301</f>
        <v>0</v>
      </c>
      <c r="F302" s="367"/>
      <c r="G302" s="367"/>
      <c r="H302" s="367"/>
      <c r="I302" s="367"/>
      <c r="J302" s="368"/>
      <c r="K302" s="66">
        <f>mensualités!O301</f>
        <v>0</v>
      </c>
      <c r="L302" s="138">
        <f>mensualités!N301</f>
        <v>80000</v>
      </c>
      <c r="M302" s="439"/>
      <c r="N302" s="104">
        <f>mensualités!S301+mensualités!V301+mensualités!Y301+mensualités!AB301+mensualités!AE301+mensualités!AH301+mensualités!AK301+mensualités!AN301+mensualités!AQ301+mensualités!AT301</f>
        <v>0</v>
      </c>
      <c r="O302" s="126">
        <f>mensualités!Q301</f>
        <v>0</v>
      </c>
      <c r="P302" s="192">
        <f t="shared" ref="P302:P340" si="80">(N302*L302)</f>
        <v>0</v>
      </c>
      <c r="Q302" s="202">
        <f>IF(mensualités!S301=1,1,0)</f>
        <v>0</v>
      </c>
      <c r="R302" s="128">
        <f t="shared" ref="R302:R340" si="81">(Q302*10)-N302</f>
        <v>0</v>
      </c>
      <c r="S302" s="149">
        <f t="shared" ref="S302:S340" si="82">O302</f>
        <v>0</v>
      </c>
      <c r="T302" s="192">
        <f t="shared" ref="T302:T340" si="83">(L302*R302)</f>
        <v>0</v>
      </c>
      <c r="U302" s="458"/>
      <c r="V302" s="210">
        <f t="shared" ref="V302:V340" si="84">SUM(K302,P302)</f>
        <v>0</v>
      </c>
      <c r="W302" s="212">
        <f t="shared" ref="W302:W340" si="85">T302</f>
        <v>0</v>
      </c>
      <c r="X302" s="214">
        <f>mensualités!AY301</f>
        <v>0</v>
      </c>
      <c r="Y302" s="210">
        <f t="shared" ref="Y302:Y340" si="86">SUM(X302,V302)</f>
        <v>0</v>
      </c>
    </row>
    <row r="303" spans="1:25" ht="16.5" thickBot="1">
      <c r="A303" s="464"/>
      <c r="B303" s="22">
        <v>3</v>
      </c>
      <c r="C303" s="13" t="str">
        <f>mensualités!B302</f>
        <v>Master 2 TR</v>
      </c>
      <c r="D303" s="85">
        <f>mensualités!D302</f>
        <v>0</v>
      </c>
      <c r="E303" s="367">
        <f>mensualités!E302</f>
        <v>0</v>
      </c>
      <c r="F303" s="367"/>
      <c r="G303" s="367"/>
      <c r="H303" s="367"/>
      <c r="I303" s="367"/>
      <c r="J303" s="368"/>
      <c r="K303" s="66">
        <f>mensualités!O302</f>
        <v>0</v>
      </c>
      <c r="L303" s="138">
        <f>mensualités!N302</f>
        <v>80000</v>
      </c>
      <c r="M303" s="439"/>
      <c r="N303" s="104">
        <f>mensualités!S302+mensualités!V302+mensualités!Y302+mensualités!AB302+mensualités!AE302+mensualités!AH302+mensualités!AK302+mensualités!AN302+mensualités!AQ302+mensualités!AT302</f>
        <v>0</v>
      </c>
      <c r="O303" s="126">
        <f>mensualités!Q302</f>
        <v>0</v>
      </c>
      <c r="P303" s="192">
        <f t="shared" si="80"/>
        <v>0</v>
      </c>
      <c r="Q303" s="202">
        <f>IF(mensualités!S302=1,1,0)</f>
        <v>0</v>
      </c>
      <c r="R303" s="128">
        <f t="shared" si="81"/>
        <v>0</v>
      </c>
      <c r="S303" s="149">
        <f t="shared" si="82"/>
        <v>0</v>
      </c>
      <c r="T303" s="192">
        <f t="shared" si="83"/>
        <v>0</v>
      </c>
      <c r="U303" s="458"/>
      <c r="V303" s="210">
        <f t="shared" si="84"/>
        <v>0</v>
      </c>
      <c r="W303" s="212">
        <f t="shared" si="85"/>
        <v>0</v>
      </c>
      <c r="X303" s="214">
        <f>mensualités!AY302</f>
        <v>0</v>
      </c>
      <c r="Y303" s="210">
        <f t="shared" si="86"/>
        <v>0</v>
      </c>
    </row>
    <row r="304" spans="1:25" ht="16.5" thickBot="1">
      <c r="A304" s="464"/>
      <c r="B304" s="22">
        <v>4</v>
      </c>
      <c r="C304" s="13" t="str">
        <f>mensualités!B303</f>
        <v>Master 2 TR</v>
      </c>
      <c r="D304" s="85">
        <f>mensualités!D303</f>
        <v>0</v>
      </c>
      <c r="E304" s="367">
        <f>mensualités!E303</f>
        <v>0</v>
      </c>
      <c r="F304" s="367"/>
      <c r="G304" s="367"/>
      <c r="H304" s="367"/>
      <c r="I304" s="367"/>
      <c r="J304" s="368"/>
      <c r="K304" s="66">
        <f>mensualités!O303</f>
        <v>0</v>
      </c>
      <c r="L304" s="138">
        <f>mensualités!N303</f>
        <v>80000</v>
      </c>
      <c r="M304" s="439"/>
      <c r="N304" s="104">
        <f>mensualités!S303+mensualités!V303+mensualités!Y303+mensualités!AB303+mensualités!AE303+mensualités!AH303+mensualités!AK303+mensualités!AN303+mensualités!AQ303+mensualités!AT303</f>
        <v>0</v>
      </c>
      <c r="O304" s="126">
        <f>mensualités!Q303</f>
        <v>0</v>
      </c>
      <c r="P304" s="192">
        <f t="shared" si="80"/>
        <v>0</v>
      </c>
      <c r="Q304" s="202">
        <f>IF(mensualités!S303=1,1,0)</f>
        <v>0</v>
      </c>
      <c r="R304" s="128">
        <f t="shared" si="81"/>
        <v>0</v>
      </c>
      <c r="S304" s="149">
        <f t="shared" si="82"/>
        <v>0</v>
      </c>
      <c r="T304" s="192">
        <f t="shared" si="83"/>
        <v>0</v>
      </c>
      <c r="U304" s="458"/>
      <c r="V304" s="210">
        <f t="shared" si="84"/>
        <v>0</v>
      </c>
      <c r="W304" s="212">
        <f t="shared" si="85"/>
        <v>0</v>
      </c>
      <c r="X304" s="214">
        <f>mensualités!AY303</f>
        <v>0</v>
      </c>
      <c r="Y304" s="210">
        <f t="shared" si="86"/>
        <v>0</v>
      </c>
    </row>
    <row r="305" spans="1:25" ht="16.5" thickBot="1">
      <c r="A305" s="464"/>
      <c r="B305" s="22">
        <v>5</v>
      </c>
      <c r="C305" s="13" t="str">
        <f>mensualités!B304</f>
        <v>Master 2 TR</v>
      </c>
      <c r="D305" s="85">
        <f>mensualités!D304</f>
        <v>0</v>
      </c>
      <c r="E305" s="367">
        <f>mensualités!E304</f>
        <v>0</v>
      </c>
      <c r="F305" s="367"/>
      <c r="G305" s="367"/>
      <c r="H305" s="367"/>
      <c r="I305" s="367"/>
      <c r="J305" s="368"/>
      <c r="K305" s="66">
        <f>mensualités!O304</f>
        <v>0</v>
      </c>
      <c r="L305" s="138">
        <f>mensualités!N304</f>
        <v>80000</v>
      </c>
      <c r="M305" s="439"/>
      <c r="N305" s="104">
        <f>mensualités!S304+mensualités!V304+mensualités!Y304+mensualités!AB304+mensualités!AE304+mensualités!AH304+mensualités!AK304+mensualités!AN304+mensualités!AQ304+mensualités!AT304</f>
        <v>0</v>
      </c>
      <c r="O305" s="126">
        <f>mensualités!Q304</f>
        <v>0</v>
      </c>
      <c r="P305" s="192">
        <f t="shared" si="80"/>
        <v>0</v>
      </c>
      <c r="Q305" s="202">
        <f>IF(mensualités!S304=1,1,0)</f>
        <v>0</v>
      </c>
      <c r="R305" s="128">
        <f t="shared" si="81"/>
        <v>0</v>
      </c>
      <c r="S305" s="149">
        <f t="shared" si="82"/>
        <v>0</v>
      </c>
      <c r="T305" s="192">
        <f t="shared" si="83"/>
        <v>0</v>
      </c>
      <c r="U305" s="458"/>
      <c r="V305" s="210">
        <f t="shared" si="84"/>
        <v>0</v>
      </c>
      <c r="W305" s="212">
        <f t="shared" si="85"/>
        <v>0</v>
      </c>
      <c r="X305" s="214">
        <f>mensualités!AY304</f>
        <v>0</v>
      </c>
      <c r="Y305" s="210">
        <f t="shared" si="86"/>
        <v>0</v>
      </c>
    </row>
    <row r="306" spans="1:25" ht="16.5" thickBot="1">
      <c r="A306" s="464"/>
      <c r="B306" s="22">
        <v>6</v>
      </c>
      <c r="C306" s="13" t="str">
        <f>mensualités!B305</f>
        <v>Master 2 TR</v>
      </c>
      <c r="D306" s="85">
        <f>mensualités!D305</f>
        <v>0</v>
      </c>
      <c r="E306" s="367">
        <f>mensualités!E305</f>
        <v>0</v>
      </c>
      <c r="F306" s="367"/>
      <c r="G306" s="367"/>
      <c r="H306" s="367"/>
      <c r="I306" s="367"/>
      <c r="J306" s="368"/>
      <c r="K306" s="66">
        <f>mensualités!O305</f>
        <v>0</v>
      </c>
      <c r="L306" s="138">
        <f>mensualités!N305</f>
        <v>80000</v>
      </c>
      <c r="M306" s="439"/>
      <c r="N306" s="104">
        <f>mensualités!S305+mensualités!V305+mensualités!Y305+mensualités!AB305+mensualités!AE305+mensualités!AH305+mensualités!AK305+mensualités!AN305+mensualités!AQ305+mensualités!AT305</f>
        <v>0</v>
      </c>
      <c r="O306" s="126">
        <f>mensualités!Q305</f>
        <v>0</v>
      </c>
      <c r="P306" s="192">
        <f t="shared" si="80"/>
        <v>0</v>
      </c>
      <c r="Q306" s="202">
        <f>IF(mensualités!S305=1,1,0)</f>
        <v>0</v>
      </c>
      <c r="R306" s="128">
        <f t="shared" si="81"/>
        <v>0</v>
      </c>
      <c r="S306" s="149">
        <f t="shared" si="82"/>
        <v>0</v>
      </c>
      <c r="T306" s="192">
        <f t="shared" si="83"/>
        <v>0</v>
      </c>
      <c r="U306" s="458"/>
      <c r="V306" s="210">
        <f t="shared" si="84"/>
        <v>0</v>
      </c>
      <c r="W306" s="212">
        <f t="shared" si="85"/>
        <v>0</v>
      </c>
      <c r="X306" s="214">
        <f>mensualités!AY305</f>
        <v>0</v>
      </c>
      <c r="Y306" s="210">
        <f t="shared" si="86"/>
        <v>0</v>
      </c>
    </row>
    <row r="307" spans="1:25" ht="16.5" thickBot="1">
      <c r="A307" s="464"/>
      <c r="B307" s="22">
        <v>7</v>
      </c>
      <c r="C307" s="13" t="str">
        <f>mensualités!B306</f>
        <v>Master 2 TR</v>
      </c>
      <c r="D307" s="85">
        <f>mensualités!D306</f>
        <v>0</v>
      </c>
      <c r="E307" s="367">
        <f>mensualités!E306</f>
        <v>0</v>
      </c>
      <c r="F307" s="367"/>
      <c r="G307" s="367"/>
      <c r="H307" s="367"/>
      <c r="I307" s="367"/>
      <c r="J307" s="368"/>
      <c r="K307" s="66">
        <f>mensualités!O306</f>
        <v>0</v>
      </c>
      <c r="L307" s="138">
        <f>mensualités!N306</f>
        <v>80000</v>
      </c>
      <c r="M307" s="439"/>
      <c r="N307" s="104">
        <f>mensualités!S306+mensualités!V306+mensualités!Y306+mensualités!AB306+mensualités!AE306+mensualités!AH306+mensualités!AK306+mensualités!AN306+mensualités!AQ306+mensualités!AT306</f>
        <v>0</v>
      </c>
      <c r="O307" s="126">
        <f>mensualités!Q306</f>
        <v>0</v>
      </c>
      <c r="P307" s="192">
        <f t="shared" si="80"/>
        <v>0</v>
      </c>
      <c r="Q307" s="202">
        <f>IF(mensualités!S306=1,1,0)</f>
        <v>0</v>
      </c>
      <c r="R307" s="128">
        <f t="shared" si="81"/>
        <v>0</v>
      </c>
      <c r="S307" s="149">
        <f t="shared" si="82"/>
        <v>0</v>
      </c>
      <c r="T307" s="192">
        <f t="shared" si="83"/>
        <v>0</v>
      </c>
      <c r="U307" s="458"/>
      <c r="V307" s="210">
        <f t="shared" si="84"/>
        <v>0</v>
      </c>
      <c r="W307" s="212">
        <f t="shared" si="85"/>
        <v>0</v>
      </c>
      <c r="X307" s="214">
        <f>mensualités!AY306</f>
        <v>0</v>
      </c>
      <c r="Y307" s="210">
        <f t="shared" si="86"/>
        <v>0</v>
      </c>
    </row>
    <row r="308" spans="1:25" ht="16.5" thickBot="1">
      <c r="A308" s="464"/>
      <c r="B308" s="22">
        <v>8</v>
      </c>
      <c r="C308" s="13" t="str">
        <f>mensualités!B307</f>
        <v>Master 2 TR</v>
      </c>
      <c r="D308" s="85">
        <f>mensualités!D307</f>
        <v>0</v>
      </c>
      <c r="E308" s="367">
        <f>mensualités!E307</f>
        <v>0</v>
      </c>
      <c r="F308" s="367"/>
      <c r="G308" s="367"/>
      <c r="H308" s="367"/>
      <c r="I308" s="367"/>
      <c r="J308" s="368"/>
      <c r="K308" s="66">
        <f>mensualités!O307</f>
        <v>0</v>
      </c>
      <c r="L308" s="138">
        <f>mensualités!N307</f>
        <v>80000</v>
      </c>
      <c r="M308" s="439"/>
      <c r="N308" s="104">
        <f>mensualités!S307+mensualités!V307+mensualités!Y307+mensualités!AB307+mensualités!AE307+mensualités!AH307+mensualités!AK307+mensualités!AN307+mensualités!AQ307+mensualités!AT307</f>
        <v>0</v>
      </c>
      <c r="O308" s="126">
        <f>mensualités!Q307</f>
        <v>0</v>
      </c>
      <c r="P308" s="192">
        <f t="shared" si="80"/>
        <v>0</v>
      </c>
      <c r="Q308" s="202">
        <f>IF(mensualités!S307=1,1,0)</f>
        <v>0</v>
      </c>
      <c r="R308" s="128">
        <f t="shared" si="81"/>
        <v>0</v>
      </c>
      <c r="S308" s="149">
        <f t="shared" si="82"/>
        <v>0</v>
      </c>
      <c r="T308" s="192">
        <f t="shared" si="83"/>
        <v>0</v>
      </c>
      <c r="U308" s="458"/>
      <c r="V308" s="210">
        <f t="shared" si="84"/>
        <v>0</v>
      </c>
      <c r="W308" s="212">
        <f t="shared" si="85"/>
        <v>0</v>
      </c>
      <c r="X308" s="214">
        <f>mensualités!AY307</f>
        <v>0</v>
      </c>
      <c r="Y308" s="210">
        <f t="shared" si="86"/>
        <v>0</v>
      </c>
    </row>
    <row r="309" spans="1:25" ht="16.5" thickBot="1">
      <c r="A309" s="464"/>
      <c r="B309" s="22">
        <v>9</v>
      </c>
      <c r="C309" s="13" t="str">
        <f>mensualités!B308</f>
        <v>Master 2 TR</v>
      </c>
      <c r="D309" s="85">
        <f>mensualités!D308</f>
        <v>0</v>
      </c>
      <c r="E309" s="367">
        <f>mensualités!E308</f>
        <v>0</v>
      </c>
      <c r="F309" s="367"/>
      <c r="G309" s="367"/>
      <c r="H309" s="367"/>
      <c r="I309" s="367"/>
      <c r="J309" s="368"/>
      <c r="K309" s="66">
        <f>mensualités!O308</f>
        <v>0</v>
      </c>
      <c r="L309" s="138">
        <f>mensualités!N308</f>
        <v>80000</v>
      </c>
      <c r="M309" s="439"/>
      <c r="N309" s="104">
        <f>mensualités!S308+mensualités!V308+mensualités!Y308+mensualités!AB308+mensualités!AE308+mensualités!AH308+mensualités!AK308+mensualités!AN308+mensualités!AQ308+mensualités!AT308</f>
        <v>0</v>
      </c>
      <c r="O309" s="126">
        <f>mensualités!Q308</f>
        <v>0</v>
      </c>
      <c r="P309" s="192">
        <f t="shared" si="80"/>
        <v>0</v>
      </c>
      <c r="Q309" s="202">
        <f>IF(mensualités!S308=1,1,0)</f>
        <v>0</v>
      </c>
      <c r="R309" s="128">
        <f t="shared" si="81"/>
        <v>0</v>
      </c>
      <c r="S309" s="149">
        <f t="shared" si="82"/>
        <v>0</v>
      </c>
      <c r="T309" s="192">
        <f t="shared" si="83"/>
        <v>0</v>
      </c>
      <c r="U309" s="458"/>
      <c r="V309" s="210">
        <f t="shared" si="84"/>
        <v>0</v>
      </c>
      <c r="W309" s="212">
        <f t="shared" si="85"/>
        <v>0</v>
      </c>
      <c r="X309" s="214">
        <f>mensualités!AY308</f>
        <v>0</v>
      </c>
      <c r="Y309" s="210">
        <f t="shared" si="86"/>
        <v>0</v>
      </c>
    </row>
    <row r="310" spans="1:25" ht="16.5" thickBot="1">
      <c r="A310" s="464"/>
      <c r="B310" s="22">
        <v>10</v>
      </c>
      <c r="C310" s="13" t="str">
        <f>mensualités!B309</f>
        <v>Master 2 TR</v>
      </c>
      <c r="D310" s="85">
        <f>mensualités!D309</f>
        <v>0</v>
      </c>
      <c r="E310" s="367">
        <f>mensualités!E309</f>
        <v>0</v>
      </c>
      <c r="F310" s="367"/>
      <c r="G310" s="367"/>
      <c r="H310" s="367"/>
      <c r="I310" s="367"/>
      <c r="J310" s="368"/>
      <c r="K310" s="66">
        <f>mensualités!O309</f>
        <v>0</v>
      </c>
      <c r="L310" s="138">
        <f>mensualités!N309</f>
        <v>80000</v>
      </c>
      <c r="M310" s="439"/>
      <c r="N310" s="104">
        <f>mensualités!S309+mensualités!V309+mensualités!Y309+mensualités!AB309+mensualités!AE309+mensualités!AH309+mensualités!AK309+mensualités!AN309+mensualités!AQ309+mensualités!AT309</f>
        <v>0</v>
      </c>
      <c r="O310" s="126">
        <f>mensualités!Q309</f>
        <v>0</v>
      </c>
      <c r="P310" s="192">
        <f t="shared" si="80"/>
        <v>0</v>
      </c>
      <c r="Q310" s="202">
        <f>IF(mensualités!S309=1,1,0)</f>
        <v>0</v>
      </c>
      <c r="R310" s="128">
        <f t="shared" si="81"/>
        <v>0</v>
      </c>
      <c r="S310" s="149">
        <f t="shared" si="82"/>
        <v>0</v>
      </c>
      <c r="T310" s="192">
        <f t="shared" si="83"/>
        <v>0</v>
      </c>
      <c r="U310" s="458"/>
      <c r="V310" s="210">
        <f t="shared" si="84"/>
        <v>0</v>
      </c>
      <c r="W310" s="212">
        <f t="shared" si="85"/>
        <v>0</v>
      </c>
      <c r="X310" s="214">
        <f>mensualités!AY309</f>
        <v>0</v>
      </c>
      <c r="Y310" s="210">
        <f t="shared" si="86"/>
        <v>0</v>
      </c>
    </row>
    <row r="311" spans="1:25" ht="16.5" thickBot="1">
      <c r="A311" s="464"/>
      <c r="B311" s="22">
        <v>11</v>
      </c>
      <c r="C311" s="13" t="str">
        <f>mensualités!B310</f>
        <v>Master 2 TR</v>
      </c>
      <c r="D311" s="85">
        <f>mensualités!D310</f>
        <v>0</v>
      </c>
      <c r="E311" s="367">
        <f>mensualités!E310</f>
        <v>0</v>
      </c>
      <c r="F311" s="367"/>
      <c r="G311" s="367"/>
      <c r="H311" s="367"/>
      <c r="I311" s="367"/>
      <c r="J311" s="368"/>
      <c r="K311" s="66">
        <f>mensualités!O310</f>
        <v>0</v>
      </c>
      <c r="L311" s="138">
        <f>mensualités!N310</f>
        <v>80000</v>
      </c>
      <c r="M311" s="439"/>
      <c r="N311" s="104">
        <f>mensualités!S310+mensualités!V310+mensualités!Y310+mensualités!AB310+mensualités!AE310+mensualités!AH310+mensualités!AK310+mensualités!AN310+mensualités!AQ310+mensualités!AT310</f>
        <v>0</v>
      </c>
      <c r="O311" s="126">
        <f>mensualités!Q310</f>
        <v>0</v>
      </c>
      <c r="P311" s="192">
        <f t="shared" si="80"/>
        <v>0</v>
      </c>
      <c r="Q311" s="202">
        <f>IF(mensualités!S310=1,1,0)</f>
        <v>0</v>
      </c>
      <c r="R311" s="128">
        <f t="shared" si="81"/>
        <v>0</v>
      </c>
      <c r="S311" s="149">
        <f t="shared" si="82"/>
        <v>0</v>
      </c>
      <c r="T311" s="192">
        <f t="shared" si="83"/>
        <v>0</v>
      </c>
      <c r="U311" s="458"/>
      <c r="V311" s="210">
        <f t="shared" si="84"/>
        <v>0</v>
      </c>
      <c r="W311" s="212">
        <f t="shared" si="85"/>
        <v>0</v>
      </c>
      <c r="X311" s="214">
        <f>mensualités!AY310</f>
        <v>0</v>
      </c>
      <c r="Y311" s="210">
        <f t="shared" si="86"/>
        <v>0</v>
      </c>
    </row>
    <row r="312" spans="1:25" ht="16.5" thickBot="1">
      <c r="A312" s="464"/>
      <c r="B312" s="22">
        <v>12</v>
      </c>
      <c r="C312" s="13" t="str">
        <f>mensualités!B311</f>
        <v>Master 2 TR</v>
      </c>
      <c r="D312" s="85">
        <f>mensualités!D311</f>
        <v>0</v>
      </c>
      <c r="E312" s="367">
        <f>mensualités!E311</f>
        <v>0</v>
      </c>
      <c r="F312" s="367"/>
      <c r="G312" s="367"/>
      <c r="H312" s="367"/>
      <c r="I312" s="367"/>
      <c r="J312" s="368"/>
      <c r="K312" s="66">
        <f>mensualités!O311</f>
        <v>0</v>
      </c>
      <c r="L312" s="138">
        <f>mensualités!N311</f>
        <v>80000</v>
      </c>
      <c r="M312" s="439"/>
      <c r="N312" s="104">
        <f>mensualités!S311+mensualités!V311+mensualités!Y311+mensualités!AB311+mensualités!AE311+mensualités!AH311+mensualités!AK311+mensualités!AN311+mensualités!AQ311+mensualités!AT311</f>
        <v>0</v>
      </c>
      <c r="O312" s="126">
        <f>mensualités!Q311</f>
        <v>0</v>
      </c>
      <c r="P312" s="192">
        <f t="shared" si="80"/>
        <v>0</v>
      </c>
      <c r="Q312" s="202">
        <f>IF(mensualités!S311=1,1,0)</f>
        <v>0</v>
      </c>
      <c r="R312" s="128">
        <f t="shared" si="81"/>
        <v>0</v>
      </c>
      <c r="S312" s="149">
        <f t="shared" si="82"/>
        <v>0</v>
      </c>
      <c r="T312" s="192">
        <f t="shared" si="83"/>
        <v>0</v>
      </c>
      <c r="U312" s="458"/>
      <c r="V312" s="210">
        <f t="shared" si="84"/>
        <v>0</v>
      </c>
      <c r="W312" s="212">
        <f t="shared" si="85"/>
        <v>0</v>
      </c>
      <c r="X312" s="214">
        <f>mensualités!AY311</f>
        <v>0</v>
      </c>
      <c r="Y312" s="210">
        <f t="shared" si="86"/>
        <v>0</v>
      </c>
    </row>
    <row r="313" spans="1:25" ht="16.5" thickBot="1">
      <c r="A313" s="464"/>
      <c r="B313" s="22">
        <v>13</v>
      </c>
      <c r="C313" s="13" t="str">
        <f>mensualités!B312</f>
        <v>Master 2 TR</v>
      </c>
      <c r="D313" s="85">
        <f>mensualités!D312</f>
        <v>0</v>
      </c>
      <c r="E313" s="367">
        <f>mensualités!E312</f>
        <v>0</v>
      </c>
      <c r="F313" s="367"/>
      <c r="G313" s="367"/>
      <c r="H313" s="367"/>
      <c r="I313" s="367"/>
      <c r="J313" s="368"/>
      <c r="K313" s="66">
        <f>mensualités!O312</f>
        <v>0</v>
      </c>
      <c r="L313" s="138">
        <f>mensualités!N312</f>
        <v>80000</v>
      </c>
      <c r="M313" s="439"/>
      <c r="N313" s="104">
        <f>mensualités!S312+mensualités!V312+mensualités!Y312+mensualités!AB312+mensualités!AE312+mensualités!AH312+mensualités!AK312+mensualités!AN312+mensualités!AQ312+mensualités!AT312</f>
        <v>0</v>
      </c>
      <c r="O313" s="126">
        <f>mensualités!Q312</f>
        <v>0</v>
      </c>
      <c r="P313" s="192">
        <f t="shared" si="80"/>
        <v>0</v>
      </c>
      <c r="Q313" s="202">
        <f>IF(mensualités!S312=1,1,0)</f>
        <v>0</v>
      </c>
      <c r="R313" s="128">
        <f t="shared" si="81"/>
        <v>0</v>
      </c>
      <c r="S313" s="149">
        <f t="shared" si="82"/>
        <v>0</v>
      </c>
      <c r="T313" s="192">
        <f t="shared" si="83"/>
        <v>0</v>
      </c>
      <c r="U313" s="458"/>
      <c r="V313" s="210">
        <f t="shared" si="84"/>
        <v>0</v>
      </c>
      <c r="W313" s="212">
        <f t="shared" si="85"/>
        <v>0</v>
      </c>
      <c r="X313" s="214">
        <f>mensualités!AY312</f>
        <v>0</v>
      </c>
      <c r="Y313" s="210">
        <f t="shared" si="86"/>
        <v>0</v>
      </c>
    </row>
    <row r="314" spans="1:25" ht="16.5" thickBot="1">
      <c r="A314" s="464"/>
      <c r="B314" s="22">
        <v>14</v>
      </c>
      <c r="C314" s="13" t="str">
        <f>mensualités!B313</f>
        <v>Master 2 TR</v>
      </c>
      <c r="D314" s="85">
        <f>mensualités!D313</f>
        <v>0</v>
      </c>
      <c r="E314" s="367">
        <f>mensualités!E313</f>
        <v>0</v>
      </c>
      <c r="F314" s="367"/>
      <c r="G314" s="367"/>
      <c r="H314" s="367"/>
      <c r="I314" s="367"/>
      <c r="J314" s="368"/>
      <c r="K314" s="66">
        <f>mensualités!O313</f>
        <v>0</v>
      </c>
      <c r="L314" s="138">
        <f>mensualités!N313</f>
        <v>80000</v>
      </c>
      <c r="M314" s="439"/>
      <c r="N314" s="104">
        <f>mensualités!S313+mensualités!V313+mensualités!Y313+mensualités!AB313+mensualités!AE313+mensualités!AH313+mensualités!AK313+mensualités!AN313+mensualités!AQ313+mensualités!AT313</f>
        <v>0</v>
      </c>
      <c r="O314" s="126">
        <f>mensualités!Q313</f>
        <v>0</v>
      </c>
      <c r="P314" s="192">
        <f t="shared" si="80"/>
        <v>0</v>
      </c>
      <c r="Q314" s="202">
        <f>IF(mensualités!S313=1,1,0)</f>
        <v>0</v>
      </c>
      <c r="R314" s="128">
        <f t="shared" si="81"/>
        <v>0</v>
      </c>
      <c r="S314" s="149">
        <f t="shared" si="82"/>
        <v>0</v>
      </c>
      <c r="T314" s="192">
        <f t="shared" si="83"/>
        <v>0</v>
      </c>
      <c r="U314" s="458"/>
      <c r="V314" s="210">
        <f t="shared" si="84"/>
        <v>0</v>
      </c>
      <c r="W314" s="212">
        <f t="shared" si="85"/>
        <v>0</v>
      </c>
      <c r="X314" s="214">
        <f>mensualités!AY313</f>
        <v>0</v>
      </c>
      <c r="Y314" s="210">
        <f t="shared" si="86"/>
        <v>0</v>
      </c>
    </row>
    <row r="315" spans="1:25" ht="16.5" thickBot="1">
      <c r="A315" s="464"/>
      <c r="B315" s="22">
        <v>15</v>
      </c>
      <c r="C315" s="13" t="str">
        <f>mensualités!B314</f>
        <v>Master 2 TR</v>
      </c>
      <c r="D315" s="85">
        <f>mensualités!D314</f>
        <v>0</v>
      </c>
      <c r="E315" s="367">
        <f>mensualités!E314</f>
        <v>0</v>
      </c>
      <c r="F315" s="367"/>
      <c r="G315" s="367"/>
      <c r="H315" s="367"/>
      <c r="I315" s="367"/>
      <c r="J315" s="368"/>
      <c r="K315" s="66">
        <f>mensualités!O314</f>
        <v>0</v>
      </c>
      <c r="L315" s="138">
        <f>mensualités!N314</f>
        <v>80000</v>
      </c>
      <c r="M315" s="439"/>
      <c r="N315" s="104">
        <f>mensualités!S314+mensualités!V314+mensualités!Y314+mensualités!AB314+mensualités!AE314+mensualités!AH314+mensualités!AK314+mensualités!AN314+mensualités!AQ314+mensualités!AT314</f>
        <v>0</v>
      </c>
      <c r="O315" s="126">
        <f>mensualités!Q314</f>
        <v>0</v>
      </c>
      <c r="P315" s="192">
        <f t="shared" si="80"/>
        <v>0</v>
      </c>
      <c r="Q315" s="202">
        <f>IF(mensualités!S314=1,1,0)</f>
        <v>0</v>
      </c>
      <c r="R315" s="128">
        <f t="shared" si="81"/>
        <v>0</v>
      </c>
      <c r="S315" s="149">
        <f t="shared" si="82"/>
        <v>0</v>
      </c>
      <c r="T315" s="192">
        <f t="shared" si="83"/>
        <v>0</v>
      </c>
      <c r="U315" s="458"/>
      <c r="V315" s="210">
        <f t="shared" si="84"/>
        <v>0</v>
      </c>
      <c r="W315" s="212">
        <f t="shared" si="85"/>
        <v>0</v>
      </c>
      <c r="X315" s="214">
        <f>mensualités!AY314</f>
        <v>0</v>
      </c>
      <c r="Y315" s="210">
        <f t="shared" si="86"/>
        <v>0</v>
      </c>
    </row>
    <row r="316" spans="1:25" ht="16.5" thickBot="1">
      <c r="A316" s="464"/>
      <c r="B316" s="22">
        <v>16</v>
      </c>
      <c r="C316" s="13" t="str">
        <f>mensualités!B315</f>
        <v>Master 2 TR</v>
      </c>
      <c r="D316" s="85">
        <f>mensualités!D315</f>
        <v>0</v>
      </c>
      <c r="E316" s="367">
        <f>mensualités!E315</f>
        <v>0</v>
      </c>
      <c r="F316" s="367"/>
      <c r="G316" s="367"/>
      <c r="H316" s="367"/>
      <c r="I316" s="367"/>
      <c r="J316" s="368"/>
      <c r="K316" s="66">
        <f>mensualités!O315</f>
        <v>0</v>
      </c>
      <c r="L316" s="138">
        <f>mensualités!N315</f>
        <v>80000</v>
      </c>
      <c r="M316" s="439"/>
      <c r="N316" s="104">
        <f>mensualités!S315+mensualités!V315+mensualités!Y315+mensualités!AB315+mensualités!AE315+mensualités!AH315+mensualités!AK315+mensualités!AN315+mensualités!AQ315+mensualités!AT315</f>
        <v>0</v>
      </c>
      <c r="O316" s="126">
        <f>mensualités!Q315</f>
        <v>0</v>
      </c>
      <c r="P316" s="192">
        <f t="shared" si="80"/>
        <v>0</v>
      </c>
      <c r="Q316" s="202">
        <f>IF(mensualités!S315=1,1,0)</f>
        <v>0</v>
      </c>
      <c r="R316" s="128">
        <f t="shared" si="81"/>
        <v>0</v>
      </c>
      <c r="S316" s="149">
        <f t="shared" si="82"/>
        <v>0</v>
      </c>
      <c r="T316" s="192">
        <f t="shared" si="83"/>
        <v>0</v>
      </c>
      <c r="U316" s="458"/>
      <c r="V316" s="210">
        <f t="shared" si="84"/>
        <v>0</v>
      </c>
      <c r="W316" s="212">
        <f t="shared" si="85"/>
        <v>0</v>
      </c>
      <c r="X316" s="214">
        <f>mensualités!AY315</f>
        <v>0</v>
      </c>
      <c r="Y316" s="210">
        <f t="shared" si="86"/>
        <v>0</v>
      </c>
    </row>
    <row r="317" spans="1:25" ht="16.5" thickBot="1">
      <c r="A317" s="464"/>
      <c r="B317" s="22">
        <v>17</v>
      </c>
      <c r="C317" s="13" t="str">
        <f>mensualités!B316</f>
        <v>Master 2 TR</v>
      </c>
      <c r="D317" s="85">
        <f>mensualités!D316</f>
        <v>0</v>
      </c>
      <c r="E317" s="367">
        <f>mensualités!E316</f>
        <v>0</v>
      </c>
      <c r="F317" s="367"/>
      <c r="G317" s="367"/>
      <c r="H317" s="367"/>
      <c r="I317" s="367"/>
      <c r="J317" s="368"/>
      <c r="K317" s="66">
        <f>mensualités!O316</f>
        <v>0</v>
      </c>
      <c r="L317" s="138">
        <f>mensualités!N316</f>
        <v>80000</v>
      </c>
      <c r="M317" s="439"/>
      <c r="N317" s="104">
        <f>mensualités!S316+mensualités!V316+mensualités!Y316+mensualités!AB316+mensualités!AE316+mensualités!AH316+mensualités!AK316+mensualités!AN316+mensualités!AQ316+mensualités!AT316</f>
        <v>0</v>
      </c>
      <c r="O317" s="126">
        <f>mensualités!Q316</f>
        <v>0</v>
      </c>
      <c r="P317" s="192">
        <f t="shared" si="80"/>
        <v>0</v>
      </c>
      <c r="Q317" s="202">
        <f>IF(mensualités!S316=1,1,0)</f>
        <v>0</v>
      </c>
      <c r="R317" s="128">
        <f t="shared" si="81"/>
        <v>0</v>
      </c>
      <c r="S317" s="149">
        <f t="shared" si="82"/>
        <v>0</v>
      </c>
      <c r="T317" s="192">
        <f t="shared" si="83"/>
        <v>0</v>
      </c>
      <c r="U317" s="458"/>
      <c r="V317" s="210">
        <f t="shared" si="84"/>
        <v>0</v>
      </c>
      <c r="W317" s="212">
        <f t="shared" si="85"/>
        <v>0</v>
      </c>
      <c r="X317" s="214">
        <f>mensualités!AY316</f>
        <v>0</v>
      </c>
      <c r="Y317" s="210">
        <f t="shared" si="86"/>
        <v>0</v>
      </c>
    </row>
    <row r="318" spans="1:25" ht="16.5" thickBot="1">
      <c r="A318" s="464"/>
      <c r="B318" s="22">
        <v>18</v>
      </c>
      <c r="C318" s="13" t="str">
        <f>mensualités!B317</f>
        <v>Master 2 TR</v>
      </c>
      <c r="D318" s="85">
        <f>mensualités!D317</f>
        <v>0</v>
      </c>
      <c r="E318" s="367">
        <f>mensualités!E317</f>
        <v>0</v>
      </c>
      <c r="F318" s="367"/>
      <c r="G318" s="367"/>
      <c r="H318" s="367"/>
      <c r="I318" s="367"/>
      <c r="J318" s="368"/>
      <c r="K318" s="66">
        <f>mensualités!O317</f>
        <v>0</v>
      </c>
      <c r="L318" s="138">
        <f>mensualités!N317</f>
        <v>80000</v>
      </c>
      <c r="M318" s="439"/>
      <c r="N318" s="104">
        <f>mensualités!S317+mensualités!V317+mensualités!Y317+mensualités!AB317+mensualités!AE317+mensualités!AH317+mensualités!AK317+mensualités!AN317+mensualités!AQ317+mensualités!AT317</f>
        <v>0</v>
      </c>
      <c r="O318" s="126">
        <f>mensualités!Q317</f>
        <v>0</v>
      </c>
      <c r="P318" s="192">
        <f t="shared" si="80"/>
        <v>0</v>
      </c>
      <c r="Q318" s="202">
        <f>IF(mensualités!S317=1,1,0)</f>
        <v>0</v>
      </c>
      <c r="R318" s="128">
        <f t="shared" si="81"/>
        <v>0</v>
      </c>
      <c r="S318" s="149">
        <f t="shared" si="82"/>
        <v>0</v>
      </c>
      <c r="T318" s="192">
        <f t="shared" si="83"/>
        <v>0</v>
      </c>
      <c r="U318" s="458"/>
      <c r="V318" s="210">
        <f t="shared" si="84"/>
        <v>0</v>
      </c>
      <c r="W318" s="212">
        <f t="shared" si="85"/>
        <v>0</v>
      </c>
      <c r="X318" s="214">
        <f>mensualités!AY317</f>
        <v>0</v>
      </c>
      <c r="Y318" s="210">
        <f t="shared" si="86"/>
        <v>0</v>
      </c>
    </row>
    <row r="319" spans="1:25" ht="16.5" thickBot="1">
      <c r="A319" s="464"/>
      <c r="B319" s="22">
        <v>19</v>
      </c>
      <c r="C319" s="13" t="str">
        <f>mensualités!B318</f>
        <v>Master 2 TR</v>
      </c>
      <c r="D319" s="85">
        <f>mensualités!D318</f>
        <v>0</v>
      </c>
      <c r="E319" s="367">
        <f>mensualités!E318</f>
        <v>0</v>
      </c>
      <c r="F319" s="367"/>
      <c r="G319" s="367"/>
      <c r="H319" s="367"/>
      <c r="I319" s="367"/>
      <c r="J319" s="368"/>
      <c r="K319" s="66">
        <f>mensualités!O318</f>
        <v>0</v>
      </c>
      <c r="L319" s="138">
        <f>mensualités!N318</f>
        <v>80000</v>
      </c>
      <c r="M319" s="439"/>
      <c r="N319" s="104">
        <f>mensualités!S318+mensualités!V318+mensualités!Y318+mensualités!AB318+mensualités!AE318+mensualités!AH318+mensualités!AK318+mensualités!AN318+mensualités!AQ318+mensualités!AT318</f>
        <v>0</v>
      </c>
      <c r="O319" s="126">
        <f>mensualités!Q318</f>
        <v>0</v>
      </c>
      <c r="P319" s="192">
        <f t="shared" si="80"/>
        <v>0</v>
      </c>
      <c r="Q319" s="202">
        <f>IF(mensualités!S318=1,1,0)</f>
        <v>0</v>
      </c>
      <c r="R319" s="128">
        <f t="shared" si="81"/>
        <v>0</v>
      </c>
      <c r="S319" s="149">
        <f t="shared" si="82"/>
        <v>0</v>
      </c>
      <c r="T319" s="192">
        <f t="shared" si="83"/>
        <v>0</v>
      </c>
      <c r="U319" s="458"/>
      <c r="V319" s="210">
        <f t="shared" si="84"/>
        <v>0</v>
      </c>
      <c r="W319" s="212">
        <f t="shared" si="85"/>
        <v>0</v>
      </c>
      <c r="X319" s="214">
        <f>mensualités!AY318</f>
        <v>0</v>
      </c>
      <c r="Y319" s="210">
        <f t="shared" si="86"/>
        <v>0</v>
      </c>
    </row>
    <row r="320" spans="1:25" ht="16.5" thickBot="1">
      <c r="A320" s="464"/>
      <c r="B320" s="22">
        <v>20</v>
      </c>
      <c r="C320" s="13" t="str">
        <f>mensualités!B319</f>
        <v>Master 2 TR</v>
      </c>
      <c r="D320" s="85">
        <f>mensualités!D319</f>
        <v>0</v>
      </c>
      <c r="E320" s="367">
        <f>mensualités!E319</f>
        <v>0</v>
      </c>
      <c r="F320" s="367"/>
      <c r="G320" s="367"/>
      <c r="H320" s="367"/>
      <c r="I320" s="367"/>
      <c r="J320" s="368"/>
      <c r="K320" s="66">
        <f>mensualités!O319</f>
        <v>0</v>
      </c>
      <c r="L320" s="138">
        <f>mensualités!N319</f>
        <v>80000</v>
      </c>
      <c r="M320" s="439"/>
      <c r="N320" s="104">
        <f>mensualités!S319+mensualités!V319+mensualités!Y319+mensualités!AB319+mensualités!AE319+mensualités!AH319+mensualités!AK319+mensualités!AN319+mensualités!AQ319+mensualités!AT319</f>
        <v>0</v>
      </c>
      <c r="O320" s="126">
        <f>mensualités!Q319</f>
        <v>0</v>
      </c>
      <c r="P320" s="192">
        <f t="shared" si="80"/>
        <v>0</v>
      </c>
      <c r="Q320" s="202">
        <f>IF(mensualités!S319=1,1,0)</f>
        <v>0</v>
      </c>
      <c r="R320" s="128">
        <f t="shared" si="81"/>
        <v>0</v>
      </c>
      <c r="S320" s="149">
        <f t="shared" si="82"/>
        <v>0</v>
      </c>
      <c r="T320" s="192">
        <f t="shared" si="83"/>
        <v>0</v>
      </c>
      <c r="U320" s="458"/>
      <c r="V320" s="210">
        <f t="shared" si="84"/>
        <v>0</v>
      </c>
      <c r="W320" s="212">
        <f t="shared" si="85"/>
        <v>0</v>
      </c>
      <c r="X320" s="214">
        <f>mensualités!AY319</f>
        <v>0</v>
      </c>
      <c r="Y320" s="210">
        <f t="shared" si="86"/>
        <v>0</v>
      </c>
    </row>
    <row r="321" spans="1:25" ht="16.5" thickBot="1">
      <c r="A321" s="464"/>
      <c r="B321" s="22">
        <v>21</v>
      </c>
      <c r="C321" s="13" t="str">
        <f>mensualités!B320</f>
        <v>Master 2 TR</v>
      </c>
      <c r="D321" s="85">
        <f>mensualités!D320</f>
        <v>0</v>
      </c>
      <c r="E321" s="367">
        <f>mensualités!E320</f>
        <v>0</v>
      </c>
      <c r="F321" s="367"/>
      <c r="G321" s="367"/>
      <c r="H321" s="367"/>
      <c r="I321" s="367"/>
      <c r="J321" s="368"/>
      <c r="K321" s="66">
        <f>mensualités!O320</f>
        <v>0</v>
      </c>
      <c r="L321" s="138">
        <f>mensualités!N320</f>
        <v>80000</v>
      </c>
      <c r="M321" s="439"/>
      <c r="N321" s="104">
        <f>mensualités!S320+mensualités!V320+mensualités!Y320+mensualités!AB320+mensualités!AE320+mensualités!AH320+mensualités!AK320+mensualités!AN320+mensualités!AQ320+mensualités!AT320</f>
        <v>0</v>
      </c>
      <c r="O321" s="126">
        <f>mensualités!Q320</f>
        <v>0</v>
      </c>
      <c r="P321" s="192">
        <f t="shared" si="80"/>
        <v>0</v>
      </c>
      <c r="Q321" s="202">
        <f>IF(mensualités!S320=1,1,0)</f>
        <v>0</v>
      </c>
      <c r="R321" s="128">
        <f t="shared" si="81"/>
        <v>0</v>
      </c>
      <c r="S321" s="149">
        <f t="shared" si="82"/>
        <v>0</v>
      </c>
      <c r="T321" s="192">
        <f t="shared" si="83"/>
        <v>0</v>
      </c>
      <c r="U321" s="458"/>
      <c r="V321" s="210">
        <f t="shared" si="84"/>
        <v>0</v>
      </c>
      <c r="W321" s="212">
        <f t="shared" si="85"/>
        <v>0</v>
      </c>
      <c r="X321" s="214">
        <f>mensualités!AY320</f>
        <v>0</v>
      </c>
      <c r="Y321" s="210">
        <f t="shared" si="86"/>
        <v>0</v>
      </c>
    </row>
    <row r="322" spans="1:25" ht="16.5" thickBot="1">
      <c r="A322" s="464"/>
      <c r="B322" s="22">
        <v>22</v>
      </c>
      <c r="C322" s="13" t="str">
        <f>mensualités!B321</f>
        <v>Master 2 TR</v>
      </c>
      <c r="D322" s="85">
        <f>mensualités!D321</f>
        <v>0</v>
      </c>
      <c r="E322" s="367">
        <f>mensualités!E321</f>
        <v>0</v>
      </c>
      <c r="F322" s="367"/>
      <c r="G322" s="367"/>
      <c r="H322" s="367"/>
      <c r="I322" s="367"/>
      <c r="J322" s="368"/>
      <c r="K322" s="66">
        <f>mensualités!O321</f>
        <v>0</v>
      </c>
      <c r="L322" s="138">
        <f>mensualités!N321</f>
        <v>80000</v>
      </c>
      <c r="M322" s="439"/>
      <c r="N322" s="104">
        <f>mensualités!S321+mensualités!V321+mensualités!Y321+mensualités!AB321+mensualités!AE321+mensualités!AH321+mensualités!AK321+mensualités!AN321+mensualités!AQ321+mensualités!AT321</f>
        <v>0</v>
      </c>
      <c r="O322" s="126">
        <f>mensualités!Q321</f>
        <v>0</v>
      </c>
      <c r="P322" s="192">
        <f t="shared" si="80"/>
        <v>0</v>
      </c>
      <c r="Q322" s="202">
        <f>IF(mensualités!S321=1,1,0)</f>
        <v>0</v>
      </c>
      <c r="R322" s="128">
        <f t="shared" si="81"/>
        <v>0</v>
      </c>
      <c r="S322" s="149">
        <f t="shared" si="82"/>
        <v>0</v>
      </c>
      <c r="T322" s="192">
        <f t="shared" si="83"/>
        <v>0</v>
      </c>
      <c r="U322" s="458"/>
      <c r="V322" s="210">
        <f t="shared" si="84"/>
        <v>0</v>
      </c>
      <c r="W322" s="212">
        <f t="shared" si="85"/>
        <v>0</v>
      </c>
      <c r="X322" s="214">
        <f>mensualités!AY321</f>
        <v>0</v>
      </c>
      <c r="Y322" s="210">
        <f t="shared" si="86"/>
        <v>0</v>
      </c>
    </row>
    <row r="323" spans="1:25" ht="16.5" thickBot="1">
      <c r="A323" s="464"/>
      <c r="B323" s="22">
        <v>23</v>
      </c>
      <c r="C323" s="13" t="str">
        <f>mensualités!B322</f>
        <v>Master 2 TR</v>
      </c>
      <c r="D323" s="85">
        <f>mensualités!D322</f>
        <v>0</v>
      </c>
      <c r="E323" s="367">
        <f>mensualités!E322</f>
        <v>0</v>
      </c>
      <c r="F323" s="367"/>
      <c r="G323" s="367"/>
      <c r="H323" s="367"/>
      <c r="I323" s="367"/>
      <c r="J323" s="368"/>
      <c r="K323" s="66">
        <f>mensualités!O322</f>
        <v>0</v>
      </c>
      <c r="L323" s="138">
        <f>mensualités!N322</f>
        <v>80000</v>
      </c>
      <c r="M323" s="439"/>
      <c r="N323" s="104">
        <f>mensualités!S322+mensualités!V322+mensualités!Y322+mensualités!AB322+mensualités!AE322+mensualités!AH322+mensualités!AK322+mensualités!AN322+mensualités!AQ322+mensualités!AT322</f>
        <v>0</v>
      </c>
      <c r="O323" s="126">
        <f>mensualités!Q322</f>
        <v>0</v>
      </c>
      <c r="P323" s="192">
        <f t="shared" si="80"/>
        <v>0</v>
      </c>
      <c r="Q323" s="202">
        <f>IF(mensualités!S322=1,1,0)</f>
        <v>0</v>
      </c>
      <c r="R323" s="128">
        <f t="shared" si="81"/>
        <v>0</v>
      </c>
      <c r="S323" s="149">
        <f t="shared" si="82"/>
        <v>0</v>
      </c>
      <c r="T323" s="192">
        <f t="shared" si="83"/>
        <v>0</v>
      </c>
      <c r="U323" s="458"/>
      <c r="V323" s="210">
        <f t="shared" si="84"/>
        <v>0</v>
      </c>
      <c r="W323" s="212">
        <f t="shared" si="85"/>
        <v>0</v>
      </c>
      <c r="X323" s="214">
        <f>mensualités!AY322</f>
        <v>0</v>
      </c>
      <c r="Y323" s="210">
        <f t="shared" si="86"/>
        <v>0</v>
      </c>
    </row>
    <row r="324" spans="1:25" ht="16.5" thickBot="1">
      <c r="A324" s="464"/>
      <c r="B324" s="22">
        <v>24</v>
      </c>
      <c r="C324" s="13" t="str">
        <f>mensualités!B323</f>
        <v>Master 2 TR</v>
      </c>
      <c r="D324" s="85">
        <f>mensualités!D323</f>
        <v>0</v>
      </c>
      <c r="E324" s="367">
        <f>mensualités!E323</f>
        <v>0</v>
      </c>
      <c r="F324" s="367"/>
      <c r="G324" s="367"/>
      <c r="H324" s="367"/>
      <c r="I324" s="367"/>
      <c r="J324" s="368"/>
      <c r="K324" s="66">
        <f>mensualités!O323</f>
        <v>0</v>
      </c>
      <c r="L324" s="138">
        <f>mensualités!N323</f>
        <v>80000</v>
      </c>
      <c r="M324" s="439"/>
      <c r="N324" s="104">
        <f>mensualités!S323+mensualités!V323+mensualités!Y323+mensualités!AB323+mensualités!AE323+mensualités!AH323+mensualités!AK323+mensualités!AN323+mensualités!AQ323+mensualités!AT323</f>
        <v>0</v>
      </c>
      <c r="O324" s="126">
        <f>mensualités!Q323</f>
        <v>0</v>
      </c>
      <c r="P324" s="192">
        <f t="shared" si="80"/>
        <v>0</v>
      </c>
      <c r="Q324" s="202">
        <f>IF(mensualités!S323=1,1,0)</f>
        <v>0</v>
      </c>
      <c r="R324" s="128">
        <f t="shared" si="81"/>
        <v>0</v>
      </c>
      <c r="S324" s="149">
        <f t="shared" si="82"/>
        <v>0</v>
      </c>
      <c r="T324" s="192">
        <f t="shared" si="83"/>
        <v>0</v>
      </c>
      <c r="U324" s="458"/>
      <c r="V324" s="210">
        <f t="shared" si="84"/>
        <v>0</v>
      </c>
      <c r="W324" s="212">
        <f t="shared" si="85"/>
        <v>0</v>
      </c>
      <c r="X324" s="214">
        <f>mensualités!AY323</f>
        <v>0</v>
      </c>
      <c r="Y324" s="210">
        <f t="shared" si="86"/>
        <v>0</v>
      </c>
    </row>
    <row r="325" spans="1:25" ht="16.5" thickBot="1">
      <c r="A325" s="464"/>
      <c r="B325" s="22">
        <v>25</v>
      </c>
      <c r="C325" s="13" t="str">
        <f>mensualités!B324</f>
        <v>Master 2 TR</v>
      </c>
      <c r="D325" s="85">
        <f>mensualités!D324</f>
        <v>0</v>
      </c>
      <c r="E325" s="367">
        <f>mensualités!E324</f>
        <v>0</v>
      </c>
      <c r="F325" s="367"/>
      <c r="G325" s="367"/>
      <c r="H325" s="367"/>
      <c r="I325" s="367"/>
      <c r="J325" s="368"/>
      <c r="K325" s="66">
        <f>mensualités!O324</f>
        <v>0</v>
      </c>
      <c r="L325" s="138">
        <f>mensualités!N324</f>
        <v>80000</v>
      </c>
      <c r="M325" s="439"/>
      <c r="N325" s="104">
        <f>mensualités!S324+mensualités!V324+mensualités!Y324+mensualités!AB324+mensualités!AE324+mensualités!AH324+mensualités!AK324+mensualités!AN324+mensualités!AQ324+mensualités!AT324</f>
        <v>0</v>
      </c>
      <c r="O325" s="126">
        <f>mensualités!Q324</f>
        <v>0</v>
      </c>
      <c r="P325" s="192">
        <f t="shared" si="80"/>
        <v>0</v>
      </c>
      <c r="Q325" s="202">
        <f>IF(mensualités!S324=1,1,0)</f>
        <v>0</v>
      </c>
      <c r="R325" s="128">
        <f t="shared" si="81"/>
        <v>0</v>
      </c>
      <c r="S325" s="149">
        <f t="shared" si="82"/>
        <v>0</v>
      </c>
      <c r="T325" s="192">
        <f t="shared" si="83"/>
        <v>0</v>
      </c>
      <c r="U325" s="458"/>
      <c r="V325" s="210">
        <f t="shared" si="84"/>
        <v>0</v>
      </c>
      <c r="W325" s="212">
        <f t="shared" si="85"/>
        <v>0</v>
      </c>
      <c r="X325" s="214">
        <f>mensualités!AY324</f>
        <v>0</v>
      </c>
      <c r="Y325" s="210">
        <f t="shared" si="86"/>
        <v>0</v>
      </c>
    </row>
    <row r="326" spans="1:25" ht="16.5" thickBot="1">
      <c r="A326" s="464"/>
      <c r="B326" s="22">
        <v>26</v>
      </c>
      <c r="C326" s="13" t="str">
        <f>mensualités!B325</f>
        <v>Master 2 TR</v>
      </c>
      <c r="D326" s="85">
        <f>mensualités!D325</f>
        <v>0</v>
      </c>
      <c r="E326" s="367">
        <f>mensualités!E325</f>
        <v>0</v>
      </c>
      <c r="F326" s="367"/>
      <c r="G326" s="367"/>
      <c r="H326" s="367"/>
      <c r="I326" s="367"/>
      <c r="J326" s="368"/>
      <c r="K326" s="66">
        <f>mensualités!O325</f>
        <v>0</v>
      </c>
      <c r="L326" s="138">
        <f>mensualités!N325</f>
        <v>80000</v>
      </c>
      <c r="M326" s="439"/>
      <c r="N326" s="104">
        <f>mensualités!S325+mensualités!V325+mensualités!Y325+mensualités!AB325+mensualités!AE325+mensualités!AH325+mensualités!AK325+mensualités!AN325+mensualités!AQ325+mensualités!AT325</f>
        <v>0</v>
      </c>
      <c r="O326" s="126">
        <f>mensualités!Q325</f>
        <v>0</v>
      </c>
      <c r="P326" s="192">
        <f t="shared" si="80"/>
        <v>0</v>
      </c>
      <c r="Q326" s="202">
        <f>IF(mensualités!S325=1,1,0)</f>
        <v>0</v>
      </c>
      <c r="R326" s="128">
        <f t="shared" si="81"/>
        <v>0</v>
      </c>
      <c r="S326" s="149">
        <f t="shared" si="82"/>
        <v>0</v>
      </c>
      <c r="T326" s="192">
        <f t="shared" si="83"/>
        <v>0</v>
      </c>
      <c r="U326" s="458"/>
      <c r="V326" s="210">
        <f t="shared" si="84"/>
        <v>0</v>
      </c>
      <c r="W326" s="212">
        <f t="shared" si="85"/>
        <v>0</v>
      </c>
      <c r="X326" s="214">
        <f>mensualités!AY325</f>
        <v>0</v>
      </c>
      <c r="Y326" s="210">
        <f t="shared" si="86"/>
        <v>0</v>
      </c>
    </row>
    <row r="327" spans="1:25" ht="16.5" thickBot="1">
      <c r="A327" s="464"/>
      <c r="B327" s="22">
        <v>27</v>
      </c>
      <c r="C327" s="13" t="str">
        <f>mensualités!B326</f>
        <v>Master 2 TR</v>
      </c>
      <c r="D327" s="85">
        <f>mensualités!D326</f>
        <v>0</v>
      </c>
      <c r="E327" s="367">
        <f>mensualités!E326</f>
        <v>0</v>
      </c>
      <c r="F327" s="367"/>
      <c r="G327" s="367"/>
      <c r="H327" s="367"/>
      <c r="I327" s="367"/>
      <c r="J327" s="368"/>
      <c r="K327" s="66">
        <f>mensualités!O326</f>
        <v>0</v>
      </c>
      <c r="L327" s="138">
        <f>mensualités!N326</f>
        <v>80000</v>
      </c>
      <c r="M327" s="439"/>
      <c r="N327" s="104">
        <f>mensualités!S326+mensualités!V326+mensualités!Y326+mensualités!AB326+mensualités!AE326+mensualités!AH326+mensualités!AK326+mensualités!AN326+mensualités!AQ326+mensualités!AT326</f>
        <v>0</v>
      </c>
      <c r="O327" s="126">
        <f>mensualités!Q326</f>
        <v>0</v>
      </c>
      <c r="P327" s="192">
        <f t="shared" si="80"/>
        <v>0</v>
      </c>
      <c r="Q327" s="202">
        <f>IF(mensualités!S326=1,1,0)</f>
        <v>0</v>
      </c>
      <c r="R327" s="128">
        <f t="shared" si="81"/>
        <v>0</v>
      </c>
      <c r="S327" s="149">
        <f t="shared" si="82"/>
        <v>0</v>
      </c>
      <c r="T327" s="192">
        <f t="shared" si="83"/>
        <v>0</v>
      </c>
      <c r="U327" s="458"/>
      <c r="V327" s="210">
        <f t="shared" si="84"/>
        <v>0</v>
      </c>
      <c r="W327" s="212">
        <f t="shared" si="85"/>
        <v>0</v>
      </c>
      <c r="X327" s="214">
        <f>mensualités!AY326</f>
        <v>0</v>
      </c>
      <c r="Y327" s="210">
        <f t="shared" si="86"/>
        <v>0</v>
      </c>
    </row>
    <row r="328" spans="1:25" ht="16.5" thickBot="1">
      <c r="A328" s="464"/>
      <c r="B328" s="22">
        <v>28</v>
      </c>
      <c r="C328" s="13" t="str">
        <f>mensualités!B327</f>
        <v>Master 2 TR</v>
      </c>
      <c r="D328" s="85">
        <f>mensualités!D327</f>
        <v>0</v>
      </c>
      <c r="E328" s="367">
        <f>mensualités!E327</f>
        <v>0</v>
      </c>
      <c r="F328" s="367"/>
      <c r="G328" s="367"/>
      <c r="H328" s="367"/>
      <c r="I328" s="367"/>
      <c r="J328" s="368"/>
      <c r="K328" s="66">
        <f>mensualités!O327</f>
        <v>0</v>
      </c>
      <c r="L328" s="138">
        <f>mensualités!N327</f>
        <v>80000</v>
      </c>
      <c r="M328" s="439"/>
      <c r="N328" s="104">
        <f>mensualités!S327+mensualités!V327+mensualités!Y327+mensualités!AB327+mensualités!AE327+mensualités!AH327+mensualités!AK327+mensualités!AN327+mensualités!AQ327+mensualités!AT327</f>
        <v>0</v>
      </c>
      <c r="O328" s="126">
        <f>mensualités!Q327</f>
        <v>0</v>
      </c>
      <c r="P328" s="192">
        <f t="shared" si="80"/>
        <v>0</v>
      </c>
      <c r="Q328" s="202">
        <f>IF(mensualités!S327=1,1,0)</f>
        <v>0</v>
      </c>
      <c r="R328" s="128">
        <f t="shared" si="81"/>
        <v>0</v>
      </c>
      <c r="S328" s="149">
        <f t="shared" si="82"/>
        <v>0</v>
      </c>
      <c r="T328" s="192">
        <f t="shared" si="83"/>
        <v>0</v>
      </c>
      <c r="U328" s="458"/>
      <c r="V328" s="210">
        <f t="shared" si="84"/>
        <v>0</v>
      </c>
      <c r="W328" s="212">
        <f t="shared" si="85"/>
        <v>0</v>
      </c>
      <c r="X328" s="214">
        <f>mensualités!AY327</f>
        <v>0</v>
      </c>
      <c r="Y328" s="210">
        <f t="shared" si="86"/>
        <v>0</v>
      </c>
    </row>
    <row r="329" spans="1:25" ht="16.5" thickBot="1">
      <c r="A329" s="464"/>
      <c r="B329" s="22">
        <v>29</v>
      </c>
      <c r="C329" s="13" t="str">
        <f>mensualités!B328</f>
        <v>Master 2 TR</v>
      </c>
      <c r="D329" s="85">
        <f>mensualités!D328</f>
        <v>0</v>
      </c>
      <c r="E329" s="367">
        <f>mensualités!E328</f>
        <v>0</v>
      </c>
      <c r="F329" s="367"/>
      <c r="G329" s="367"/>
      <c r="H329" s="367"/>
      <c r="I329" s="367"/>
      <c r="J329" s="368"/>
      <c r="K329" s="66">
        <f>mensualités!O328</f>
        <v>0</v>
      </c>
      <c r="L329" s="138">
        <f>mensualités!N328</f>
        <v>80000</v>
      </c>
      <c r="M329" s="439"/>
      <c r="N329" s="104">
        <f>mensualités!S328+mensualités!V328+mensualités!Y328+mensualités!AB328+mensualités!AE328+mensualités!AH328+mensualités!AK328+mensualités!AN328+mensualités!AQ328+mensualités!AT328</f>
        <v>0</v>
      </c>
      <c r="O329" s="126">
        <f>mensualités!Q328</f>
        <v>0</v>
      </c>
      <c r="P329" s="192">
        <f t="shared" si="80"/>
        <v>0</v>
      </c>
      <c r="Q329" s="202">
        <f>IF(mensualités!S328=1,1,0)</f>
        <v>0</v>
      </c>
      <c r="R329" s="128">
        <f t="shared" si="81"/>
        <v>0</v>
      </c>
      <c r="S329" s="149">
        <f t="shared" si="82"/>
        <v>0</v>
      </c>
      <c r="T329" s="192">
        <f t="shared" si="83"/>
        <v>0</v>
      </c>
      <c r="U329" s="458"/>
      <c r="V329" s="210">
        <f t="shared" si="84"/>
        <v>0</v>
      </c>
      <c r="W329" s="212">
        <f t="shared" si="85"/>
        <v>0</v>
      </c>
      <c r="X329" s="214">
        <f>mensualités!AY328</f>
        <v>0</v>
      </c>
      <c r="Y329" s="210">
        <f t="shared" si="86"/>
        <v>0</v>
      </c>
    </row>
    <row r="330" spans="1:25" ht="16.5" thickBot="1">
      <c r="A330" s="464"/>
      <c r="B330" s="22">
        <v>30</v>
      </c>
      <c r="C330" s="13" t="str">
        <f>mensualités!B329</f>
        <v>Master 2 TR</v>
      </c>
      <c r="D330" s="85">
        <f>mensualités!D329</f>
        <v>0</v>
      </c>
      <c r="E330" s="367">
        <f>mensualités!E329</f>
        <v>0</v>
      </c>
      <c r="F330" s="367"/>
      <c r="G330" s="367"/>
      <c r="H330" s="367"/>
      <c r="I330" s="367"/>
      <c r="J330" s="368"/>
      <c r="K330" s="66">
        <f>mensualités!O329</f>
        <v>0</v>
      </c>
      <c r="L330" s="138">
        <f>mensualités!N329</f>
        <v>80000</v>
      </c>
      <c r="M330" s="439"/>
      <c r="N330" s="104">
        <f>mensualités!S329+mensualités!V329+mensualités!Y329+mensualités!AB329+mensualités!AE329+mensualités!AH329+mensualités!AK329+mensualités!AN329+mensualités!AQ329+mensualités!AT329</f>
        <v>0</v>
      </c>
      <c r="O330" s="126">
        <f>mensualités!Q329</f>
        <v>0</v>
      </c>
      <c r="P330" s="192">
        <f t="shared" si="80"/>
        <v>0</v>
      </c>
      <c r="Q330" s="202">
        <f>IF(mensualités!S329=1,1,0)</f>
        <v>0</v>
      </c>
      <c r="R330" s="128">
        <f t="shared" si="81"/>
        <v>0</v>
      </c>
      <c r="S330" s="149">
        <f t="shared" si="82"/>
        <v>0</v>
      </c>
      <c r="T330" s="192">
        <f t="shared" si="83"/>
        <v>0</v>
      </c>
      <c r="U330" s="458"/>
      <c r="V330" s="210">
        <f t="shared" si="84"/>
        <v>0</v>
      </c>
      <c r="W330" s="212">
        <f t="shared" si="85"/>
        <v>0</v>
      </c>
      <c r="X330" s="214">
        <f>mensualités!AY329</f>
        <v>0</v>
      </c>
      <c r="Y330" s="210">
        <f t="shared" si="86"/>
        <v>0</v>
      </c>
    </row>
    <row r="331" spans="1:25" ht="16.5" thickBot="1">
      <c r="A331" s="464"/>
      <c r="B331" s="22">
        <v>31</v>
      </c>
      <c r="C331" s="13" t="str">
        <f>mensualités!B330</f>
        <v>Master 2 TR</v>
      </c>
      <c r="D331" s="85">
        <f>mensualités!D330</f>
        <v>0</v>
      </c>
      <c r="E331" s="367">
        <f>mensualités!E330</f>
        <v>0</v>
      </c>
      <c r="F331" s="367"/>
      <c r="G331" s="367"/>
      <c r="H331" s="367"/>
      <c r="I331" s="367"/>
      <c r="J331" s="368"/>
      <c r="K331" s="66">
        <f>mensualités!O330</f>
        <v>0</v>
      </c>
      <c r="L331" s="138">
        <f>mensualités!N330</f>
        <v>80000</v>
      </c>
      <c r="M331" s="439"/>
      <c r="N331" s="104">
        <f>mensualités!S330+mensualités!V330+mensualités!Y330+mensualités!AB330+mensualités!AE330+mensualités!AH330+mensualités!AK330+mensualités!AN330+mensualités!AQ330+mensualités!AT330</f>
        <v>0</v>
      </c>
      <c r="O331" s="126">
        <f>mensualités!Q330</f>
        <v>0</v>
      </c>
      <c r="P331" s="192">
        <f t="shared" si="80"/>
        <v>0</v>
      </c>
      <c r="Q331" s="202">
        <f>IF(mensualités!S330=1,1,0)</f>
        <v>0</v>
      </c>
      <c r="R331" s="128">
        <f t="shared" si="81"/>
        <v>0</v>
      </c>
      <c r="S331" s="149">
        <f t="shared" si="82"/>
        <v>0</v>
      </c>
      <c r="T331" s="192">
        <f t="shared" si="83"/>
        <v>0</v>
      </c>
      <c r="U331" s="458"/>
      <c r="V331" s="210">
        <f t="shared" si="84"/>
        <v>0</v>
      </c>
      <c r="W331" s="212">
        <f t="shared" si="85"/>
        <v>0</v>
      </c>
      <c r="X331" s="214">
        <f>mensualités!AY330</f>
        <v>0</v>
      </c>
      <c r="Y331" s="210">
        <f t="shared" si="86"/>
        <v>0</v>
      </c>
    </row>
    <row r="332" spans="1:25" ht="16.5" thickBot="1">
      <c r="A332" s="464"/>
      <c r="B332" s="22">
        <v>32</v>
      </c>
      <c r="C332" s="13" t="str">
        <f>mensualités!B331</f>
        <v>Master 2 TR</v>
      </c>
      <c r="D332" s="85">
        <f>mensualités!D331</f>
        <v>0</v>
      </c>
      <c r="E332" s="367">
        <f>mensualités!E331</f>
        <v>0</v>
      </c>
      <c r="F332" s="367"/>
      <c r="G332" s="367"/>
      <c r="H332" s="367"/>
      <c r="I332" s="367"/>
      <c r="J332" s="368"/>
      <c r="K332" s="66">
        <f>mensualités!O331</f>
        <v>0</v>
      </c>
      <c r="L332" s="138">
        <f>mensualités!N331</f>
        <v>80000</v>
      </c>
      <c r="M332" s="439"/>
      <c r="N332" s="104">
        <f>mensualités!S331+mensualités!V331+mensualités!Y331+mensualités!AB331+mensualités!AE331+mensualités!AH331+mensualités!AK331+mensualités!AN331+mensualités!AQ331+mensualités!AT331</f>
        <v>0</v>
      </c>
      <c r="O332" s="126">
        <f>mensualités!Q331</f>
        <v>0</v>
      </c>
      <c r="P332" s="192">
        <f t="shared" si="80"/>
        <v>0</v>
      </c>
      <c r="Q332" s="202">
        <f>IF(mensualités!S331=1,1,0)</f>
        <v>0</v>
      </c>
      <c r="R332" s="128">
        <f t="shared" si="81"/>
        <v>0</v>
      </c>
      <c r="S332" s="149">
        <f t="shared" si="82"/>
        <v>0</v>
      </c>
      <c r="T332" s="192">
        <f t="shared" si="83"/>
        <v>0</v>
      </c>
      <c r="U332" s="458"/>
      <c r="V332" s="210">
        <f t="shared" si="84"/>
        <v>0</v>
      </c>
      <c r="W332" s="212">
        <f t="shared" si="85"/>
        <v>0</v>
      </c>
      <c r="X332" s="214">
        <f>mensualités!AY331</f>
        <v>0</v>
      </c>
      <c r="Y332" s="210">
        <f t="shared" si="86"/>
        <v>0</v>
      </c>
    </row>
    <row r="333" spans="1:25" ht="16.5" thickBot="1">
      <c r="A333" s="464"/>
      <c r="B333" s="22">
        <v>33</v>
      </c>
      <c r="C333" s="13" t="str">
        <f>mensualités!B332</f>
        <v>Master 2 TR</v>
      </c>
      <c r="D333" s="85">
        <f>mensualités!D332</f>
        <v>0</v>
      </c>
      <c r="E333" s="367">
        <f>mensualités!E332</f>
        <v>0</v>
      </c>
      <c r="F333" s="367"/>
      <c r="G333" s="367"/>
      <c r="H333" s="367"/>
      <c r="I333" s="367"/>
      <c r="J333" s="368"/>
      <c r="K333" s="66">
        <f>mensualités!O332</f>
        <v>0</v>
      </c>
      <c r="L333" s="138">
        <f>mensualités!N332</f>
        <v>80000</v>
      </c>
      <c r="M333" s="439"/>
      <c r="N333" s="104">
        <f>mensualités!S332+mensualités!V332+mensualités!Y332+mensualités!AB332+mensualités!AE332+mensualités!AH332+mensualités!AK332+mensualités!AN332+mensualités!AQ332+mensualités!AT332</f>
        <v>0</v>
      </c>
      <c r="O333" s="126">
        <f>mensualités!Q332</f>
        <v>0</v>
      </c>
      <c r="P333" s="192">
        <f t="shared" si="80"/>
        <v>0</v>
      </c>
      <c r="Q333" s="202">
        <f>IF(mensualités!S332=1,1,0)</f>
        <v>0</v>
      </c>
      <c r="R333" s="128">
        <f t="shared" si="81"/>
        <v>0</v>
      </c>
      <c r="S333" s="149">
        <f t="shared" si="82"/>
        <v>0</v>
      </c>
      <c r="T333" s="192">
        <f t="shared" si="83"/>
        <v>0</v>
      </c>
      <c r="U333" s="458"/>
      <c r="V333" s="210">
        <f t="shared" si="84"/>
        <v>0</v>
      </c>
      <c r="W333" s="212">
        <f t="shared" si="85"/>
        <v>0</v>
      </c>
      <c r="X333" s="214">
        <f>mensualités!AY332</f>
        <v>0</v>
      </c>
      <c r="Y333" s="210">
        <f t="shared" si="86"/>
        <v>0</v>
      </c>
    </row>
    <row r="334" spans="1:25" ht="16.5" thickBot="1">
      <c r="A334" s="464"/>
      <c r="B334" s="22">
        <v>34</v>
      </c>
      <c r="C334" s="13" t="str">
        <f>mensualités!B333</f>
        <v>Master 2 TR</v>
      </c>
      <c r="D334" s="85">
        <f>mensualités!D333</f>
        <v>0</v>
      </c>
      <c r="E334" s="367">
        <f>mensualités!E333</f>
        <v>0</v>
      </c>
      <c r="F334" s="367"/>
      <c r="G334" s="367"/>
      <c r="H334" s="367"/>
      <c r="I334" s="367"/>
      <c r="J334" s="368"/>
      <c r="K334" s="66">
        <f>mensualités!O333</f>
        <v>0</v>
      </c>
      <c r="L334" s="138">
        <f>mensualités!N333</f>
        <v>80000</v>
      </c>
      <c r="M334" s="439"/>
      <c r="N334" s="104">
        <f>mensualités!S333+mensualités!V333+mensualités!Y333+mensualités!AB333+mensualités!AE333+mensualités!AH333+mensualités!AK333+mensualités!AN333+mensualités!AQ333+mensualités!AT333</f>
        <v>0</v>
      </c>
      <c r="O334" s="126">
        <f>mensualités!Q333</f>
        <v>0</v>
      </c>
      <c r="P334" s="192">
        <f t="shared" si="80"/>
        <v>0</v>
      </c>
      <c r="Q334" s="202">
        <f>IF(mensualités!S333=1,1,0)</f>
        <v>0</v>
      </c>
      <c r="R334" s="128">
        <f t="shared" si="81"/>
        <v>0</v>
      </c>
      <c r="S334" s="149">
        <f t="shared" si="82"/>
        <v>0</v>
      </c>
      <c r="T334" s="192">
        <f t="shared" si="83"/>
        <v>0</v>
      </c>
      <c r="U334" s="458"/>
      <c r="V334" s="210">
        <f t="shared" si="84"/>
        <v>0</v>
      </c>
      <c r="W334" s="212">
        <f t="shared" si="85"/>
        <v>0</v>
      </c>
      <c r="X334" s="214">
        <f>mensualités!AY333</f>
        <v>0</v>
      </c>
      <c r="Y334" s="210">
        <f t="shared" si="86"/>
        <v>0</v>
      </c>
    </row>
    <row r="335" spans="1:25" ht="16.5" thickBot="1">
      <c r="A335" s="464"/>
      <c r="B335" s="22">
        <v>35</v>
      </c>
      <c r="C335" s="13" t="str">
        <f>mensualités!B334</f>
        <v>Master 2 TR</v>
      </c>
      <c r="D335" s="85">
        <f>mensualités!D334</f>
        <v>0</v>
      </c>
      <c r="E335" s="367">
        <f>mensualités!E334</f>
        <v>0</v>
      </c>
      <c r="F335" s="367"/>
      <c r="G335" s="367"/>
      <c r="H335" s="367"/>
      <c r="I335" s="367"/>
      <c r="J335" s="368"/>
      <c r="K335" s="66">
        <f>mensualités!O334</f>
        <v>0</v>
      </c>
      <c r="L335" s="138">
        <f>mensualités!N334</f>
        <v>80000</v>
      </c>
      <c r="M335" s="439"/>
      <c r="N335" s="104">
        <f>mensualités!S334+mensualités!V334+mensualités!Y334+mensualités!AB334+mensualités!AE334+mensualités!AH334+mensualités!AK334+mensualités!AN334+mensualités!AQ334+mensualités!AT334</f>
        <v>0</v>
      </c>
      <c r="O335" s="126">
        <f>mensualités!Q334</f>
        <v>0</v>
      </c>
      <c r="P335" s="192">
        <f t="shared" si="80"/>
        <v>0</v>
      </c>
      <c r="Q335" s="202">
        <f>IF(mensualités!S334=1,1,0)</f>
        <v>0</v>
      </c>
      <c r="R335" s="128">
        <f t="shared" si="81"/>
        <v>0</v>
      </c>
      <c r="S335" s="149">
        <f t="shared" si="82"/>
        <v>0</v>
      </c>
      <c r="T335" s="192">
        <f t="shared" si="83"/>
        <v>0</v>
      </c>
      <c r="U335" s="458"/>
      <c r="V335" s="210">
        <f t="shared" si="84"/>
        <v>0</v>
      </c>
      <c r="W335" s="212">
        <f t="shared" si="85"/>
        <v>0</v>
      </c>
      <c r="X335" s="214">
        <f>mensualités!AY334</f>
        <v>0</v>
      </c>
      <c r="Y335" s="210">
        <f t="shared" si="86"/>
        <v>0</v>
      </c>
    </row>
    <row r="336" spans="1:25" ht="16.5" thickBot="1">
      <c r="A336" s="464"/>
      <c r="B336" s="22">
        <v>36</v>
      </c>
      <c r="C336" s="13" t="str">
        <f>mensualités!B335</f>
        <v>Master 2 TR</v>
      </c>
      <c r="D336" s="85">
        <f>mensualités!D335</f>
        <v>0</v>
      </c>
      <c r="E336" s="367">
        <f>mensualités!E335</f>
        <v>0</v>
      </c>
      <c r="F336" s="367"/>
      <c r="G336" s="367"/>
      <c r="H336" s="367"/>
      <c r="I336" s="367"/>
      <c r="J336" s="368"/>
      <c r="K336" s="66">
        <f>mensualités!O335</f>
        <v>0</v>
      </c>
      <c r="L336" s="138">
        <f>mensualités!N335</f>
        <v>80000</v>
      </c>
      <c r="M336" s="439"/>
      <c r="N336" s="104">
        <f>mensualités!S335+mensualités!V335+mensualités!Y335+mensualités!AB335+mensualités!AE335+mensualités!AH335+mensualités!AK335+mensualités!AN335+mensualités!AQ335+mensualités!AT335</f>
        <v>0</v>
      </c>
      <c r="O336" s="126">
        <f>mensualités!Q335</f>
        <v>0</v>
      </c>
      <c r="P336" s="192">
        <f t="shared" si="80"/>
        <v>0</v>
      </c>
      <c r="Q336" s="202">
        <f>IF(mensualités!S335=1,1,0)</f>
        <v>0</v>
      </c>
      <c r="R336" s="128">
        <f t="shared" si="81"/>
        <v>0</v>
      </c>
      <c r="S336" s="149">
        <f t="shared" si="82"/>
        <v>0</v>
      </c>
      <c r="T336" s="192">
        <f t="shared" si="83"/>
        <v>0</v>
      </c>
      <c r="U336" s="458"/>
      <c r="V336" s="210">
        <f t="shared" si="84"/>
        <v>0</v>
      </c>
      <c r="W336" s="212">
        <f t="shared" si="85"/>
        <v>0</v>
      </c>
      <c r="X336" s="214">
        <f>mensualités!AY335</f>
        <v>0</v>
      </c>
      <c r="Y336" s="210">
        <f t="shared" si="86"/>
        <v>0</v>
      </c>
    </row>
    <row r="337" spans="1:25" ht="16.5" thickBot="1">
      <c r="A337" s="464"/>
      <c r="B337" s="22">
        <v>37</v>
      </c>
      <c r="C337" s="13" t="str">
        <f>mensualités!B336</f>
        <v>Master 2 TR</v>
      </c>
      <c r="D337" s="85">
        <f>mensualités!D336</f>
        <v>0</v>
      </c>
      <c r="E337" s="367">
        <f>mensualités!E336</f>
        <v>0</v>
      </c>
      <c r="F337" s="367"/>
      <c r="G337" s="367"/>
      <c r="H337" s="367"/>
      <c r="I337" s="367"/>
      <c r="J337" s="368"/>
      <c r="K337" s="66">
        <f>mensualités!O336</f>
        <v>0</v>
      </c>
      <c r="L337" s="138">
        <f>mensualités!N336</f>
        <v>80000</v>
      </c>
      <c r="M337" s="439"/>
      <c r="N337" s="104">
        <f>mensualités!S336+mensualités!V336+mensualités!Y336+mensualités!AB336+mensualités!AE336+mensualités!AH336+mensualités!AK336+mensualités!AN336+mensualités!AQ336+mensualités!AT336</f>
        <v>0</v>
      </c>
      <c r="O337" s="126">
        <f>mensualités!Q336</f>
        <v>0</v>
      </c>
      <c r="P337" s="192">
        <f t="shared" si="80"/>
        <v>0</v>
      </c>
      <c r="Q337" s="202">
        <f>IF(mensualités!S336=1,1,0)</f>
        <v>0</v>
      </c>
      <c r="R337" s="128">
        <f t="shared" si="81"/>
        <v>0</v>
      </c>
      <c r="S337" s="149">
        <f t="shared" si="82"/>
        <v>0</v>
      </c>
      <c r="T337" s="192">
        <f t="shared" si="83"/>
        <v>0</v>
      </c>
      <c r="U337" s="458"/>
      <c r="V337" s="210">
        <f t="shared" si="84"/>
        <v>0</v>
      </c>
      <c r="W337" s="212">
        <f t="shared" si="85"/>
        <v>0</v>
      </c>
      <c r="X337" s="214">
        <f>mensualités!AY336</f>
        <v>0</v>
      </c>
      <c r="Y337" s="210">
        <f t="shared" si="86"/>
        <v>0</v>
      </c>
    </row>
    <row r="338" spans="1:25" ht="16.5" thickBot="1">
      <c r="A338" s="464"/>
      <c r="B338" s="22">
        <v>38</v>
      </c>
      <c r="C338" s="13" t="str">
        <f>mensualités!B337</f>
        <v>Master 2 TR</v>
      </c>
      <c r="D338" s="85">
        <f>mensualités!D337</f>
        <v>0</v>
      </c>
      <c r="E338" s="367">
        <f>mensualités!E337</f>
        <v>0</v>
      </c>
      <c r="F338" s="367"/>
      <c r="G338" s="367"/>
      <c r="H338" s="367"/>
      <c r="I338" s="367"/>
      <c r="J338" s="368"/>
      <c r="K338" s="66">
        <f>mensualités!O337</f>
        <v>0</v>
      </c>
      <c r="L338" s="138">
        <f>mensualités!N337</f>
        <v>80000</v>
      </c>
      <c r="M338" s="439"/>
      <c r="N338" s="104">
        <f>mensualités!S337+mensualités!V337+mensualités!Y337+mensualités!AB337+mensualités!AE337+mensualités!AH337+mensualités!AK337+mensualités!AN337+mensualités!AQ337+mensualités!AT337</f>
        <v>0</v>
      </c>
      <c r="O338" s="126">
        <f>mensualités!Q337</f>
        <v>0</v>
      </c>
      <c r="P338" s="192">
        <f t="shared" si="80"/>
        <v>0</v>
      </c>
      <c r="Q338" s="202">
        <f>IF(mensualités!S337=1,1,0)</f>
        <v>0</v>
      </c>
      <c r="R338" s="128">
        <f t="shared" si="81"/>
        <v>0</v>
      </c>
      <c r="S338" s="149">
        <f t="shared" si="82"/>
        <v>0</v>
      </c>
      <c r="T338" s="192">
        <f t="shared" si="83"/>
        <v>0</v>
      </c>
      <c r="U338" s="458"/>
      <c r="V338" s="210">
        <f t="shared" si="84"/>
        <v>0</v>
      </c>
      <c r="W338" s="212">
        <f t="shared" si="85"/>
        <v>0</v>
      </c>
      <c r="X338" s="214">
        <f>mensualités!AY337</f>
        <v>0</v>
      </c>
      <c r="Y338" s="210">
        <f t="shared" si="86"/>
        <v>0</v>
      </c>
    </row>
    <row r="339" spans="1:25" ht="16.5" thickBot="1">
      <c r="A339" s="464"/>
      <c r="B339" s="22">
        <v>39</v>
      </c>
      <c r="C339" s="13" t="str">
        <f>mensualités!B338</f>
        <v>Master 2 TR</v>
      </c>
      <c r="D339" s="85">
        <f>mensualités!D338</f>
        <v>0</v>
      </c>
      <c r="E339" s="367">
        <f>mensualités!E338</f>
        <v>0</v>
      </c>
      <c r="F339" s="367"/>
      <c r="G339" s="367"/>
      <c r="H339" s="367"/>
      <c r="I339" s="367"/>
      <c r="J339" s="368"/>
      <c r="K339" s="66">
        <f>mensualités!O338</f>
        <v>0</v>
      </c>
      <c r="L339" s="138">
        <f>mensualités!N338</f>
        <v>80000</v>
      </c>
      <c r="M339" s="439"/>
      <c r="N339" s="104">
        <f>mensualités!S338+mensualités!V338+mensualités!Y338+mensualités!AB338+mensualités!AE338+mensualités!AH338+mensualités!AK338+mensualités!AN338+mensualités!AQ338+mensualités!AT338</f>
        <v>0</v>
      </c>
      <c r="O339" s="126">
        <f>mensualités!Q338</f>
        <v>0</v>
      </c>
      <c r="P339" s="192">
        <f t="shared" si="80"/>
        <v>0</v>
      </c>
      <c r="Q339" s="202">
        <f>IF(mensualités!S338=1,1,0)</f>
        <v>0</v>
      </c>
      <c r="R339" s="128">
        <f t="shared" si="81"/>
        <v>0</v>
      </c>
      <c r="S339" s="149">
        <f t="shared" si="82"/>
        <v>0</v>
      </c>
      <c r="T339" s="192">
        <f t="shared" si="83"/>
        <v>0</v>
      </c>
      <c r="U339" s="458"/>
      <c r="V339" s="210">
        <f t="shared" si="84"/>
        <v>0</v>
      </c>
      <c r="W339" s="212">
        <f t="shared" si="85"/>
        <v>0</v>
      </c>
      <c r="X339" s="214">
        <f>mensualités!AY338</f>
        <v>0</v>
      </c>
      <c r="Y339" s="210">
        <f t="shared" si="86"/>
        <v>0</v>
      </c>
    </row>
    <row r="340" spans="1:25" ht="16.5" thickBot="1">
      <c r="A340" s="464"/>
      <c r="B340" s="22">
        <v>40</v>
      </c>
      <c r="C340" s="136" t="str">
        <f>mensualités!B339</f>
        <v>Master 2 TR</v>
      </c>
      <c r="D340" s="137">
        <f>mensualités!D339</f>
        <v>0</v>
      </c>
      <c r="E340" s="372">
        <f>mensualités!E339</f>
        <v>0</v>
      </c>
      <c r="F340" s="372"/>
      <c r="G340" s="372"/>
      <c r="H340" s="372"/>
      <c r="I340" s="372"/>
      <c r="J340" s="373"/>
      <c r="K340" s="66">
        <f>mensualités!O339</f>
        <v>0</v>
      </c>
      <c r="L340" s="138">
        <f>mensualités!N339</f>
        <v>80000</v>
      </c>
      <c r="M340" s="439"/>
      <c r="N340" s="104">
        <f>mensualités!S339+mensualités!V339+mensualités!Y339+mensualités!AB339+mensualités!AE339+mensualités!AH339+mensualités!AK339+mensualités!AN339+mensualités!AQ339+mensualités!AT339</f>
        <v>0</v>
      </c>
      <c r="O340" s="126">
        <f>mensualités!Q339</f>
        <v>0</v>
      </c>
      <c r="P340" s="192">
        <f t="shared" si="80"/>
        <v>0</v>
      </c>
      <c r="Q340" s="202">
        <f>IF(mensualités!S339=1,1,0)</f>
        <v>0</v>
      </c>
      <c r="R340" s="128">
        <f t="shared" si="81"/>
        <v>0</v>
      </c>
      <c r="S340" s="149">
        <f t="shared" si="82"/>
        <v>0</v>
      </c>
      <c r="T340" s="192">
        <f t="shared" si="83"/>
        <v>0</v>
      </c>
      <c r="U340" s="458"/>
      <c r="V340" s="210">
        <f t="shared" si="84"/>
        <v>0</v>
      </c>
      <c r="W340" s="212">
        <f t="shared" si="85"/>
        <v>0</v>
      </c>
      <c r="X340" s="214">
        <f>mensualités!AY339</f>
        <v>0</v>
      </c>
      <c r="Y340" s="210">
        <f t="shared" si="86"/>
        <v>0</v>
      </c>
    </row>
    <row r="341" spans="1:25" ht="16.5" customHeight="1" thickBot="1">
      <c r="A341" s="103"/>
      <c r="B341" s="103"/>
      <c r="C341" s="394" t="s">
        <v>75</v>
      </c>
      <c r="D341" s="395"/>
      <c r="E341" s="395"/>
      <c r="F341" s="395"/>
      <c r="G341" s="395"/>
      <c r="H341" s="395"/>
      <c r="I341" s="395"/>
      <c r="J341" s="396"/>
      <c r="K341" s="150">
        <f>SUM(K301:K340)</f>
        <v>0</v>
      </c>
      <c r="L341" s="147"/>
      <c r="M341" s="4"/>
      <c r="N341" s="134"/>
      <c r="O341" s="130"/>
      <c r="P341" s="150">
        <f>SUM(P301:P340)</f>
        <v>0</v>
      </c>
      <c r="Q341" s="4"/>
      <c r="R341" s="135"/>
      <c r="S341" s="131"/>
      <c r="T341" s="151">
        <f>SUM(T301:T340)</f>
        <v>0</v>
      </c>
      <c r="U341" s="4"/>
      <c r="V341" s="213">
        <f>SUM(V301:V340)</f>
        <v>0</v>
      </c>
      <c r="W341" s="213">
        <f>SUM(W301:W340)</f>
        <v>0</v>
      </c>
      <c r="X341" s="213">
        <f>SUM(X301:X340)</f>
        <v>0</v>
      </c>
      <c r="Y341" s="213">
        <f>SUM(Y301:Y340)</f>
        <v>0</v>
      </c>
    </row>
    <row r="342" spans="1:25" ht="15.75" thickBot="1">
      <c r="A342" s="106"/>
      <c r="B342" s="106"/>
      <c r="C342" s="106"/>
      <c r="D342" s="106"/>
      <c r="E342" s="106"/>
      <c r="F342" s="106"/>
      <c r="G342" s="67"/>
      <c r="H342" s="67"/>
      <c r="I342" s="67"/>
      <c r="J342" s="67"/>
      <c r="K342" s="68"/>
      <c r="L342" s="69"/>
      <c r="M342" s="67"/>
      <c r="N342" s="70"/>
      <c r="O342" s="71"/>
      <c r="P342" s="72"/>
      <c r="Q342" s="67"/>
      <c r="R342" s="73"/>
      <c r="S342" s="74"/>
      <c r="T342" s="75"/>
      <c r="U342" s="67"/>
      <c r="V342" s="76"/>
      <c r="W342" s="77"/>
      <c r="X342" s="77"/>
      <c r="Y342" s="78"/>
    </row>
    <row r="343" spans="1:25" ht="15" customHeight="1">
      <c r="A343" s="106"/>
      <c r="B343" s="106"/>
      <c r="C343" s="106"/>
      <c r="D343" s="106"/>
      <c r="E343" s="106"/>
      <c r="F343" s="106"/>
      <c r="G343" s="379" t="s">
        <v>7</v>
      </c>
      <c r="H343" s="380"/>
      <c r="I343" s="381"/>
      <c r="J343" s="374"/>
      <c r="K343" s="354">
        <f>SUM(K341,K299,K257,K215,K173,K131,K89,K47)</f>
        <v>1905000</v>
      </c>
      <c r="L343" s="356"/>
      <c r="M343" s="79"/>
      <c r="N343" s="356"/>
      <c r="O343" s="374"/>
      <c r="P343" s="354">
        <f>SUM(P341,P299,P257,P215,P173,P131,P89,P47)</f>
        <v>600000</v>
      </c>
      <c r="Q343" s="79"/>
      <c r="R343" s="356"/>
      <c r="S343" s="79"/>
      <c r="T343" s="354">
        <f>SUM(T341,T299,T257,T215,T173,T131,T89,T47)</f>
        <v>2400000</v>
      </c>
      <c r="U343" s="79"/>
      <c r="V343" s="354">
        <f>SUM(V341,V299,V257,V215,V173,V131,V89,V47)</f>
        <v>1125000</v>
      </c>
      <c r="W343" s="354">
        <f>SUM(W341,W299,W257,W215,W173,W131,W89,W47)</f>
        <v>2400000</v>
      </c>
      <c r="X343" s="354">
        <f>SUM(X341,X299,X257,X215,X173,X131,X89,X47)</f>
        <v>0</v>
      </c>
      <c r="Y343" s="354">
        <f>SUM(Y341,Y299,Y257,Y215,Y173,Y131,Y89,Y47)</f>
        <v>2430000</v>
      </c>
    </row>
    <row r="344" spans="1:25" ht="15.75" customHeight="1" thickBot="1">
      <c r="A344" s="106"/>
      <c r="B344" s="106"/>
      <c r="C344" s="106"/>
      <c r="D344" s="106"/>
      <c r="E344" s="106"/>
      <c r="F344" s="106"/>
      <c r="G344" s="382"/>
      <c r="H344" s="383"/>
      <c r="I344" s="384"/>
      <c r="J344" s="374"/>
      <c r="K344" s="355"/>
      <c r="L344" s="357"/>
      <c r="M344" s="79"/>
      <c r="N344" s="357"/>
      <c r="O344" s="374"/>
      <c r="P344" s="355"/>
      <c r="Q344" s="79"/>
      <c r="R344" s="357"/>
      <c r="S344" s="79"/>
      <c r="T344" s="355"/>
      <c r="U344" s="79"/>
      <c r="V344" s="355"/>
      <c r="W344" s="355"/>
      <c r="X344" s="355"/>
      <c r="Y344" s="355"/>
    </row>
    <row r="345" spans="1:25">
      <c r="A345" s="106"/>
      <c r="B345" s="106"/>
      <c r="C345" s="106"/>
      <c r="D345" s="106"/>
      <c r="E345" s="106"/>
      <c r="F345" s="106"/>
      <c r="G345" s="392"/>
      <c r="H345" s="392"/>
      <c r="I345" s="392"/>
      <c r="J345" s="392"/>
      <c r="K345" s="392"/>
      <c r="L345" s="392"/>
      <c r="M345" s="392"/>
      <c r="N345" s="392"/>
      <c r="O345" s="392"/>
      <c r="P345" s="392"/>
      <c r="Q345" s="392"/>
      <c r="R345" s="392"/>
      <c r="S345" s="392"/>
      <c r="T345" s="392"/>
      <c r="U345" s="392"/>
      <c r="V345" s="392"/>
      <c r="W345" s="392"/>
      <c r="X345" s="102"/>
    </row>
    <row r="346" spans="1:25">
      <c r="A346" s="106"/>
      <c r="B346" s="106"/>
      <c r="C346" s="106"/>
      <c r="D346" s="106"/>
      <c r="E346" s="106"/>
      <c r="F346" s="106"/>
      <c r="G346" s="392"/>
      <c r="H346" s="392"/>
      <c r="I346" s="392"/>
      <c r="J346" s="392"/>
      <c r="K346" s="392"/>
      <c r="L346" s="392"/>
      <c r="M346" s="392"/>
      <c r="N346" s="392"/>
      <c r="O346" s="392"/>
      <c r="P346" s="392"/>
      <c r="Q346" s="392"/>
      <c r="R346" s="392"/>
      <c r="S346" s="392"/>
      <c r="T346" s="392"/>
      <c r="U346" s="392"/>
      <c r="V346" s="392"/>
      <c r="W346" s="392"/>
      <c r="X346" s="102"/>
    </row>
    <row r="347" spans="1:25" ht="15.75" thickBot="1">
      <c r="A347" s="106"/>
      <c r="B347" s="106"/>
      <c r="C347" s="106"/>
      <c r="D347" s="106"/>
      <c r="E347" s="106"/>
      <c r="F347" s="106"/>
      <c r="G347" s="393"/>
      <c r="H347" s="393"/>
      <c r="I347" s="393"/>
      <c r="J347" s="393"/>
      <c r="K347" s="393"/>
      <c r="L347" s="393"/>
      <c r="M347" s="393"/>
      <c r="N347" s="393"/>
      <c r="O347" s="393"/>
      <c r="P347" s="393"/>
      <c r="Q347" s="393"/>
      <c r="R347" s="393"/>
      <c r="S347" s="393"/>
      <c r="T347" s="393"/>
      <c r="U347" s="393"/>
      <c r="V347" s="393"/>
      <c r="W347" s="393"/>
      <c r="X347" s="106"/>
    </row>
    <row r="348" spans="1:25" ht="31.5">
      <c r="A348" s="154"/>
      <c r="B348" s="154"/>
      <c r="C348" s="471" t="s">
        <v>86</v>
      </c>
      <c r="D348" s="472"/>
      <c r="E348" s="472"/>
      <c r="F348" s="472"/>
      <c r="G348" s="472"/>
      <c r="H348" s="472"/>
      <c r="I348" s="472"/>
      <c r="J348" s="472"/>
      <c r="K348" s="472"/>
      <c r="L348" s="472"/>
      <c r="M348" s="472"/>
      <c r="N348" s="472"/>
      <c r="O348" s="472"/>
      <c r="P348" s="472"/>
      <c r="Q348" s="472"/>
      <c r="R348" s="472"/>
      <c r="S348" s="472"/>
      <c r="T348" s="472"/>
      <c r="U348" s="473"/>
      <c r="V348" s="155"/>
      <c r="W348" s="155"/>
      <c r="X348" s="140"/>
    </row>
    <row r="349" spans="1:25" ht="32.25" thickBot="1">
      <c r="A349" s="155"/>
      <c r="B349" s="155"/>
      <c r="C349" s="474"/>
      <c r="D349" s="475"/>
      <c r="E349" s="475"/>
      <c r="F349" s="475"/>
      <c r="G349" s="475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6"/>
      <c r="V349" s="155"/>
      <c r="W349" s="155"/>
      <c r="X349" s="140"/>
    </row>
    <row r="350" spans="1:25" ht="31.5" customHeight="1" thickBot="1">
      <c r="B350" s="156"/>
      <c r="C350" s="171"/>
      <c r="D350" s="172" t="s">
        <v>8</v>
      </c>
      <c r="E350" s="173" t="s">
        <v>76</v>
      </c>
      <c r="F350" s="173" t="s">
        <v>77</v>
      </c>
      <c r="G350" s="173" t="s">
        <v>78</v>
      </c>
      <c r="H350" s="174" t="s">
        <v>79</v>
      </c>
      <c r="I350" s="173" t="s">
        <v>80</v>
      </c>
      <c r="J350" s="378" t="s">
        <v>81</v>
      </c>
      <c r="K350" s="378"/>
      <c r="L350" s="173" t="s">
        <v>82</v>
      </c>
      <c r="M350" s="175"/>
      <c r="N350" s="173" t="s">
        <v>83</v>
      </c>
      <c r="O350" s="173" t="s">
        <v>84</v>
      </c>
      <c r="P350" s="173" t="s">
        <v>85</v>
      </c>
      <c r="Q350" s="176"/>
      <c r="R350" s="176"/>
      <c r="S350" s="468" t="s">
        <v>9</v>
      </c>
      <c r="T350" s="468"/>
      <c r="U350" s="177"/>
      <c r="V350" s="152"/>
      <c r="W350" s="152"/>
      <c r="X350" s="141"/>
    </row>
    <row r="351" spans="1:25" ht="33.75" customHeight="1" thickBot="1">
      <c r="B351" s="156"/>
      <c r="C351" s="171"/>
      <c r="D351" s="178" t="s">
        <v>10</v>
      </c>
      <c r="E351" s="179">
        <v>0</v>
      </c>
      <c r="F351" s="179"/>
      <c r="G351" s="179"/>
      <c r="H351" s="179"/>
      <c r="I351" s="179"/>
      <c r="J351" s="415"/>
      <c r="K351" s="415"/>
      <c r="L351" s="180"/>
      <c r="M351" s="181"/>
      <c r="N351" s="181"/>
      <c r="O351" s="179"/>
      <c r="P351" s="179"/>
      <c r="Q351" s="416"/>
      <c r="R351" s="416"/>
      <c r="S351" s="469">
        <f>SUM(P351,O351,N351,L351,J351,I351,H351,G351,F351,E351)</f>
        <v>0</v>
      </c>
      <c r="T351" s="470"/>
      <c r="U351" s="182"/>
      <c r="V351" s="153"/>
      <c r="W351" s="153"/>
      <c r="X351" s="105"/>
    </row>
    <row r="352" spans="1:25" ht="33.75" customHeight="1">
      <c r="B352" s="156"/>
      <c r="C352" s="171"/>
      <c r="D352" s="183"/>
      <c r="E352" s="184"/>
      <c r="F352" s="184"/>
      <c r="G352" s="184"/>
      <c r="H352" s="184"/>
      <c r="I352" s="184"/>
      <c r="J352" s="184"/>
      <c r="K352" s="184"/>
      <c r="L352" s="185"/>
      <c r="M352" s="186"/>
      <c r="N352" s="186"/>
      <c r="O352" s="184"/>
      <c r="P352" s="184"/>
      <c r="Q352" s="184"/>
      <c r="R352" s="184"/>
      <c r="S352" s="187"/>
      <c r="T352" s="187"/>
      <c r="U352" s="182"/>
      <c r="V352" s="153"/>
      <c r="W352" s="153"/>
      <c r="X352" s="105"/>
    </row>
    <row r="353" spans="3:25" ht="15.75" thickBot="1">
      <c r="C353" s="188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90"/>
      <c r="V353" s="1"/>
      <c r="W353" s="1"/>
    </row>
    <row r="354" spans="3:25" ht="15.75" thickBot="1"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 ht="15.75" thickBot="1">
      <c r="J355" s="157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9"/>
    </row>
    <row r="356" spans="3:25" ht="24" thickTop="1">
      <c r="J356" s="160"/>
      <c r="K356" s="161"/>
      <c r="L356" s="161"/>
      <c r="M356" s="161"/>
      <c r="N356" s="161"/>
      <c r="O356" s="161"/>
      <c r="P356" s="161"/>
      <c r="Q356" s="161"/>
      <c r="R356" s="417" t="s">
        <v>11</v>
      </c>
      <c r="S356" s="418"/>
      <c r="T356" s="419"/>
      <c r="U356" s="161"/>
      <c r="V356" s="403">
        <f>Y343</f>
        <v>2430000</v>
      </c>
      <c r="W356" s="404"/>
      <c r="X356" s="162"/>
      <c r="Y356" s="163"/>
    </row>
    <row r="357" spans="3:25" ht="24" thickBot="1">
      <c r="J357" s="160"/>
      <c r="K357" s="161"/>
      <c r="L357" s="161"/>
      <c r="M357" s="161"/>
      <c r="N357" s="161"/>
      <c r="O357" s="161"/>
      <c r="P357" s="161"/>
      <c r="Q357" s="161"/>
      <c r="R357" s="420"/>
      <c r="S357" s="421"/>
      <c r="T357" s="422"/>
      <c r="U357" s="161"/>
      <c r="V357" s="405"/>
      <c r="W357" s="406"/>
      <c r="X357" s="162"/>
      <c r="Y357" s="163"/>
    </row>
    <row r="358" spans="3:25" ht="16.5" thickTop="1" thickBot="1">
      <c r="J358" s="160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3"/>
    </row>
    <row r="359" spans="3:25" ht="27.75" thickTop="1">
      <c r="J359" s="160"/>
      <c r="K359" s="164"/>
      <c r="L359" s="164"/>
      <c r="M359" s="164"/>
      <c r="N359" s="164"/>
      <c r="O359" s="164"/>
      <c r="P359" s="164"/>
      <c r="Q359" s="161"/>
      <c r="R359" s="397" t="s">
        <v>59</v>
      </c>
      <c r="S359" s="398"/>
      <c r="T359" s="399"/>
      <c r="U359" s="161"/>
      <c r="V359" s="403">
        <f>S351</f>
        <v>0</v>
      </c>
      <c r="W359" s="404"/>
      <c r="X359" s="165"/>
      <c r="Y359" s="163"/>
    </row>
    <row r="360" spans="3:25" ht="27.75" thickBot="1">
      <c r="J360" s="160"/>
      <c r="K360" s="164"/>
      <c r="L360" s="164"/>
      <c r="M360" s="164"/>
      <c r="N360" s="164"/>
      <c r="O360" s="164"/>
      <c r="P360" s="164"/>
      <c r="Q360" s="161"/>
      <c r="R360" s="400"/>
      <c r="S360" s="401"/>
      <c r="T360" s="402"/>
      <c r="U360" s="161"/>
      <c r="V360" s="405"/>
      <c r="W360" s="406"/>
      <c r="X360" s="165"/>
      <c r="Y360" s="163"/>
    </row>
    <row r="361" spans="3:25" ht="28.5" thickTop="1" thickBot="1">
      <c r="J361" s="160"/>
      <c r="K361" s="164"/>
      <c r="L361" s="164"/>
      <c r="M361" s="164"/>
      <c r="N361" s="164"/>
      <c r="O361" s="164"/>
      <c r="P361" s="164"/>
      <c r="Q361" s="161"/>
      <c r="R361" s="161"/>
      <c r="S361" s="161"/>
      <c r="T361" s="161"/>
      <c r="U361" s="161"/>
      <c r="V361" s="161"/>
      <c r="W361" s="161"/>
      <c r="X361" s="161"/>
      <c r="Y361" s="163"/>
    </row>
    <row r="362" spans="3:25" ht="27.75" thickTop="1">
      <c r="J362" s="160"/>
      <c r="K362" s="164"/>
      <c r="L362" s="164"/>
      <c r="M362" s="164"/>
      <c r="N362" s="164"/>
      <c r="O362" s="164"/>
      <c r="P362" s="164"/>
      <c r="Q362" s="161"/>
      <c r="R362" s="417" t="s">
        <v>88</v>
      </c>
      <c r="S362" s="418"/>
      <c r="T362" s="419"/>
      <c r="U362" s="161"/>
      <c r="V362" s="403">
        <f>X343</f>
        <v>0</v>
      </c>
      <c r="W362" s="404"/>
      <c r="X362" s="161"/>
      <c r="Y362" s="163"/>
    </row>
    <row r="363" spans="3:25" ht="27.75" thickBot="1">
      <c r="J363" s="160"/>
      <c r="K363" s="164"/>
      <c r="L363" s="164"/>
      <c r="M363" s="164"/>
      <c r="N363" s="164"/>
      <c r="O363" s="164"/>
      <c r="P363" s="164"/>
      <c r="Q363" s="161"/>
      <c r="R363" s="420"/>
      <c r="S363" s="421"/>
      <c r="T363" s="422"/>
      <c r="U363" s="161"/>
      <c r="V363" s="405"/>
      <c r="W363" s="406"/>
      <c r="X363" s="161"/>
      <c r="Y363" s="163"/>
    </row>
    <row r="364" spans="3:25" ht="28.5" thickTop="1" thickBot="1">
      <c r="J364" s="160"/>
      <c r="K364" s="164"/>
      <c r="L364" s="164"/>
      <c r="M364" s="164"/>
      <c r="N364" s="164"/>
      <c r="O364" s="164"/>
      <c r="P364" s="164"/>
      <c r="Q364" s="161"/>
      <c r="R364" s="161"/>
      <c r="S364" s="161"/>
      <c r="T364" s="161"/>
      <c r="U364" s="161"/>
      <c r="V364" s="161"/>
      <c r="W364" s="161"/>
      <c r="X364" s="161"/>
      <c r="Y364" s="163"/>
    </row>
    <row r="365" spans="3:25" ht="27">
      <c r="J365" s="160"/>
      <c r="K365" s="164"/>
      <c r="L365" s="426" t="s">
        <v>12</v>
      </c>
      <c r="M365" s="427"/>
      <c r="N365" s="427"/>
      <c r="O365" s="427"/>
      <c r="P365" s="427"/>
      <c r="Q365" s="427"/>
      <c r="R365" s="161"/>
      <c r="S365" s="403">
        <f>(V356+V362)-V359</f>
        <v>2430000</v>
      </c>
      <c r="T365" s="413"/>
      <c r="U365" s="413"/>
      <c r="V365" s="404"/>
      <c r="W365" s="161"/>
      <c r="X365" s="161"/>
      <c r="Y365" s="163"/>
    </row>
    <row r="366" spans="3:25" ht="15" customHeight="1">
      <c r="J366" s="160"/>
      <c r="K366" s="161"/>
      <c r="L366" s="427"/>
      <c r="M366" s="427"/>
      <c r="N366" s="427"/>
      <c r="O366" s="427"/>
      <c r="P366" s="427"/>
      <c r="Q366" s="427"/>
      <c r="R366" s="161"/>
      <c r="S366" s="423"/>
      <c r="T366" s="424"/>
      <c r="U366" s="424"/>
      <c r="V366" s="425"/>
      <c r="W366" s="161"/>
      <c r="X366" s="161"/>
      <c r="Y366" s="163"/>
    </row>
    <row r="367" spans="3:25" ht="15.75" customHeight="1" thickBot="1">
      <c r="J367" s="160"/>
      <c r="K367" s="161"/>
      <c r="L367" s="427"/>
      <c r="M367" s="427"/>
      <c r="N367" s="427"/>
      <c r="O367" s="427"/>
      <c r="P367" s="427"/>
      <c r="Q367" s="427"/>
      <c r="R367" s="161"/>
      <c r="S367" s="405"/>
      <c r="T367" s="414"/>
      <c r="U367" s="414"/>
      <c r="V367" s="406"/>
      <c r="W367" s="161"/>
      <c r="X367" s="161"/>
      <c r="Y367" s="163"/>
    </row>
    <row r="368" spans="3:25" ht="15.75" thickBot="1">
      <c r="J368" s="160"/>
      <c r="K368" s="161"/>
      <c r="L368" s="161"/>
      <c r="M368" s="161"/>
      <c r="N368" s="161"/>
      <c r="O368" s="161"/>
      <c r="P368" s="161"/>
      <c r="Q368" s="161"/>
      <c r="R368" s="161"/>
      <c r="S368" s="166"/>
      <c r="T368" s="166"/>
      <c r="U368" s="166"/>
      <c r="V368" s="166"/>
      <c r="W368" s="161"/>
      <c r="X368" s="161"/>
      <c r="Y368" s="163"/>
    </row>
    <row r="369" spans="10:25" ht="24.75" thickTop="1">
      <c r="J369" s="160"/>
      <c r="K369" s="407" t="s">
        <v>13</v>
      </c>
      <c r="L369" s="408"/>
      <c r="M369" s="408"/>
      <c r="N369" s="408"/>
      <c r="O369" s="408"/>
      <c r="P369" s="409"/>
      <c r="Q369" s="161"/>
      <c r="R369" s="161"/>
      <c r="S369" s="161"/>
      <c r="T369" s="161"/>
      <c r="U369" s="403">
        <f>W343</f>
        <v>2400000</v>
      </c>
      <c r="V369" s="413"/>
      <c r="W369" s="404"/>
      <c r="X369" s="167"/>
      <c r="Y369" s="163"/>
    </row>
    <row r="370" spans="10:25" ht="24.75" thickBot="1">
      <c r="J370" s="160"/>
      <c r="K370" s="410"/>
      <c r="L370" s="411"/>
      <c r="M370" s="411"/>
      <c r="N370" s="411"/>
      <c r="O370" s="411"/>
      <c r="P370" s="412"/>
      <c r="Q370" s="161"/>
      <c r="R370" s="161"/>
      <c r="S370" s="161"/>
      <c r="T370" s="161"/>
      <c r="U370" s="405"/>
      <c r="V370" s="414"/>
      <c r="W370" s="406"/>
      <c r="X370" s="167"/>
      <c r="Y370" s="163"/>
    </row>
    <row r="371" spans="10:25" ht="15.75" thickTop="1">
      <c r="J371" s="160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3"/>
    </row>
    <row r="372" spans="10:25">
      <c r="J372" s="160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3"/>
    </row>
    <row r="373" spans="10:25">
      <c r="J373" s="160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3"/>
    </row>
    <row r="374" spans="10:25" ht="15.75" thickBot="1">
      <c r="J374" s="168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  <c r="U374" s="169"/>
      <c r="V374" s="169"/>
      <c r="W374" s="169"/>
      <c r="X374" s="169"/>
      <c r="Y374" s="170"/>
    </row>
  </sheetData>
  <mergeCells count="393">
    <mergeCell ref="C341:J341"/>
    <mergeCell ref="K2:X3"/>
    <mergeCell ref="V4:X5"/>
    <mergeCell ref="X343:X344"/>
    <mergeCell ref="R362:T363"/>
    <mergeCell ref="V362:W363"/>
    <mergeCell ref="S350:T350"/>
    <mergeCell ref="S351:T351"/>
    <mergeCell ref="C348:U349"/>
    <mergeCell ref="E294:J294"/>
    <mergeCell ref="E295:J295"/>
    <mergeCell ref="E296:J296"/>
    <mergeCell ref="E297:J297"/>
    <mergeCell ref="E298:J298"/>
    <mergeCell ref="E326:J326"/>
    <mergeCell ref="E327:J327"/>
    <mergeCell ref="E328:J328"/>
    <mergeCell ref="E329:J329"/>
    <mergeCell ref="E321:J321"/>
    <mergeCell ref="E322:J322"/>
    <mergeCell ref="E323:J323"/>
    <mergeCell ref="E324:J324"/>
    <mergeCell ref="E325:J325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56:J256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46:J246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13:J213"/>
    <mergeCell ref="E214:J214"/>
    <mergeCell ref="E223:J223"/>
    <mergeCell ref="E224:J224"/>
    <mergeCell ref="E225:J225"/>
    <mergeCell ref="E226:J226"/>
    <mergeCell ref="E227:J227"/>
    <mergeCell ref="E228:J228"/>
    <mergeCell ref="E221:J221"/>
    <mergeCell ref="E222:J222"/>
    <mergeCell ref="E186:J186"/>
    <mergeCell ref="E187:J187"/>
    <mergeCell ref="E206:J206"/>
    <mergeCell ref="E207:J207"/>
    <mergeCell ref="E208:J208"/>
    <mergeCell ref="E209:J209"/>
    <mergeCell ref="E210:J210"/>
    <mergeCell ref="E211:J211"/>
    <mergeCell ref="E212:J212"/>
    <mergeCell ref="E319:J319"/>
    <mergeCell ref="E320:J320"/>
    <mergeCell ref="E336:J336"/>
    <mergeCell ref="E337:J337"/>
    <mergeCell ref="C215:J215"/>
    <mergeCell ref="A175:A214"/>
    <mergeCell ref="B5:B6"/>
    <mergeCell ref="A5:A6"/>
    <mergeCell ref="A7:A46"/>
    <mergeCell ref="A217:A256"/>
    <mergeCell ref="C257:J257"/>
    <mergeCell ref="C299:J299"/>
    <mergeCell ref="A259:A298"/>
    <mergeCell ref="A301:A340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57:J157"/>
    <mergeCell ref="E158:J158"/>
    <mergeCell ref="E159:J159"/>
    <mergeCell ref="E217:J217"/>
    <mergeCell ref="E301:J301"/>
    <mergeCell ref="E302:J302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E205:J205"/>
    <mergeCell ref="E148:J148"/>
    <mergeCell ref="E149:J149"/>
    <mergeCell ref="E150:J150"/>
    <mergeCell ref="E151:J151"/>
    <mergeCell ref="E152:J152"/>
    <mergeCell ref="E153:J153"/>
    <mergeCell ref="E154:J154"/>
    <mergeCell ref="E155:J155"/>
    <mergeCell ref="E156:J156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15:J115"/>
    <mergeCell ref="E116:J116"/>
    <mergeCell ref="E117:J117"/>
    <mergeCell ref="E118:J118"/>
    <mergeCell ref="E119:J119"/>
    <mergeCell ref="E120:J120"/>
    <mergeCell ref="E136:J136"/>
    <mergeCell ref="E137:J137"/>
    <mergeCell ref="E138:J138"/>
    <mergeCell ref="E45:J45"/>
    <mergeCell ref="E41:J41"/>
    <mergeCell ref="E25:J25"/>
    <mergeCell ref="E26:J26"/>
    <mergeCell ref="E27:J27"/>
    <mergeCell ref="E29:J29"/>
    <mergeCell ref="E28:J28"/>
    <mergeCell ref="E40:J40"/>
    <mergeCell ref="E39:J39"/>
    <mergeCell ref="E38:J38"/>
    <mergeCell ref="E37:J37"/>
    <mergeCell ref="E36:J36"/>
    <mergeCell ref="E35:J35"/>
    <mergeCell ref="E34:J34"/>
    <mergeCell ref="E33:J33"/>
    <mergeCell ref="E32:J32"/>
    <mergeCell ref="E44:J44"/>
    <mergeCell ref="E30:J30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S4:S6"/>
    <mergeCell ref="T4:T6"/>
    <mergeCell ref="U4:U340"/>
    <mergeCell ref="E172:J172"/>
    <mergeCell ref="E91:J91"/>
    <mergeCell ref="E122:J122"/>
    <mergeCell ref="E129:J129"/>
    <mergeCell ref="E133:J133"/>
    <mergeCell ref="E134:J134"/>
    <mergeCell ref="E165:J165"/>
    <mergeCell ref="E166:J166"/>
    <mergeCell ref="E169:J169"/>
    <mergeCell ref="E8:J8"/>
    <mergeCell ref="E9:J9"/>
    <mergeCell ref="E10:J10"/>
    <mergeCell ref="E11:J11"/>
    <mergeCell ref="E12:J12"/>
    <mergeCell ref="E13:J13"/>
    <mergeCell ref="E14:J14"/>
    <mergeCell ref="E42:J42"/>
    <mergeCell ref="E43:J43"/>
    <mergeCell ref="E93:J93"/>
    <mergeCell ref="E31:J31"/>
    <mergeCell ref="E15:J15"/>
    <mergeCell ref="Y4:Y6"/>
    <mergeCell ref="A1:J1"/>
    <mergeCell ref="A2:J4"/>
    <mergeCell ref="K4:K6"/>
    <mergeCell ref="L4:L6"/>
    <mergeCell ref="M4:M340"/>
    <mergeCell ref="N4:N6"/>
    <mergeCell ref="O4:O6"/>
    <mergeCell ref="P4:P6"/>
    <mergeCell ref="E49:J49"/>
    <mergeCell ref="E75:J75"/>
    <mergeCell ref="D5:D6"/>
    <mergeCell ref="E5:J6"/>
    <mergeCell ref="E7:J7"/>
    <mergeCell ref="E79:J79"/>
    <mergeCell ref="C173:J173"/>
    <mergeCell ref="E163:J163"/>
    <mergeCell ref="E164:J164"/>
    <mergeCell ref="C5:C6"/>
    <mergeCell ref="E83:J83"/>
    <mergeCell ref="E86:J86"/>
    <mergeCell ref="E87:J87"/>
    <mergeCell ref="E46:J46"/>
    <mergeCell ref="R4:R6"/>
    <mergeCell ref="V359:W360"/>
    <mergeCell ref="K369:P370"/>
    <mergeCell ref="U369:W370"/>
    <mergeCell ref="J351:K351"/>
    <mergeCell ref="Q351:R351"/>
    <mergeCell ref="R356:T357"/>
    <mergeCell ref="V356:W357"/>
    <mergeCell ref="S365:V367"/>
    <mergeCell ref="L365:Q367"/>
    <mergeCell ref="E58:J58"/>
    <mergeCell ref="E59:J59"/>
    <mergeCell ref="E50:J50"/>
    <mergeCell ref="E51:J51"/>
    <mergeCell ref="E52:J52"/>
    <mergeCell ref="E53:J53"/>
    <mergeCell ref="E54:J54"/>
    <mergeCell ref="E55:J55"/>
    <mergeCell ref="R359:T360"/>
    <mergeCell ref="E68:J68"/>
    <mergeCell ref="E69:J69"/>
    <mergeCell ref="E70:J70"/>
    <mergeCell ref="E71:J71"/>
    <mergeCell ref="E72:J72"/>
    <mergeCell ref="E73:J7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78:J78"/>
    <mergeCell ref="C131:J131"/>
    <mergeCell ref="C89:J89"/>
    <mergeCell ref="E171:J171"/>
    <mergeCell ref="E130:J130"/>
    <mergeCell ref="E125:J125"/>
    <mergeCell ref="E126:J126"/>
    <mergeCell ref="E127:J127"/>
    <mergeCell ref="E128:J128"/>
    <mergeCell ref="E167:J167"/>
    <mergeCell ref="E168:J168"/>
    <mergeCell ref="E92:J92"/>
    <mergeCell ref="E103:J103"/>
    <mergeCell ref="E104:J104"/>
    <mergeCell ref="E105:J105"/>
    <mergeCell ref="E106:J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J350:K350"/>
    <mergeCell ref="G343:I344"/>
    <mergeCell ref="J343:J344"/>
    <mergeCell ref="K343:K344"/>
    <mergeCell ref="C47:J47"/>
    <mergeCell ref="E339:J339"/>
    <mergeCell ref="E338:J338"/>
    <mergeCell ref="E175:J175"/>
    <mergeCell ref="E170:J170"/>
    <mergeCell ref="E60:J60"/>
    <mergeCell ref="E61:J61"/>
    <mergeCell ref="E74:J74"/>
    <mergeCell ref="E62:J62"/>
    <mergeCell ref="E63:J63"/>
    <mergeCell ref="E64:J64"/>
    <mergeCell ref="E65:J65"/>
    <mergeCell ref="E66:J66"/>
    <mergeCell ref="E67:J67"/>
    <mergeCell ref="G345:W347"/>
    <mergeCell ref="E56:J56"/>
    <mergeCell ref="E57:J57"/>
    <mergeCell ref="E220:J220"/>
    <mergeCell ref="E218:J218"/>
    <mergeCell ref="E219:J219"/>
    <mergeCell ref="A48:J48"/>
    <mergeCell ref="A90:J90"/>
    <mergeCell ref="A132:J132"/>
    <mergeCell ref="A174:J174"/>
    <mergeCell ref="A216:J216"/>
    <mergeCell ref="A258:J258"/>
    <mergeCell ref="A300:J300"/>
    <mergeCell ref="E340:J340"/>
    <mergeCell ref="V343:V344"/>
    <mergeCell ref="E332:J332"/>
    <mergeCell ref="E333:J333"/>
    <mergeCell ref="E334:J334"/>
    <mergeCell ref="E335:J335"/>
    <mergeCell ref="E330:J330"/>
    <mergeCell ref="N343:N344"/>
    <mergeCell ref="O343:O344"/>
    <mergeCell ref="P343:P344"/>
    <mergeCell ref="R343:R344"/>
    <mergeCell ref="T343:T344"/>
    <mergeCell ref="E331:J331"/>
    <mergeCell ref="A91:A130"/>
    <mergeCell ref="A49:A88"/>
    <mergeCell ref="E76:J76"/>
    <mergeCell ref="E77:J77"/>
    <mergeCell ref="Y343:Y344"/>
    <mergeCell ref="L343:L344"/>
    <mergeCell ref="E80:J80"/>
    <mergeCell ref="A133:A172"/>
    <mergeCell ref="E160:J160"/>
    <mergeCell ref="E161:J161"/>
    <mergeCell ref="E162:J162"/>
    <mergeCell ref="E135:J135"/>
    <mergeCell ref="E82:J82"/>
    <mergeCell ref="E84:J84"/>
    <mergeCell ref="E85:J85"/>
    <mergeCell ref="E88:J88"/>
    <mergeCell ref="E121:J121"/>
    <mergeCell ref="E123:J123"/>
    <mergeCell ref="E124:J124"/>
    <mergeCell ref="E81:J81"/>
    <mergeCell ref="E312:J312"/>
    <mergeCell ref="E313:J313"/>
    <mergeCell ref="E314:J314"/>
    <mergeCell ref="E315:J315"/>
    <mergeCell ref="E316:J316"/>
    <mergeCell ref="E317:J317"/>
    <mergeCell ref="E318:J318"/>
    <mergeCell ref="W343:W34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8"/>
  <sheetViews>
    <sheetView workbookViewId="0">
      <selection activeCell="R271" sqref="R271"/>
    </sheetView>
  </sheetViews>
  <sheetFormatPr baseColWidth="10" defaultRowHeight="15"/>
  <cols>
    <col min="2" max="2" width="10.85546875" customWidth="1"/>
    <col min="3" max="3" width="15" customWidth="1"/>
    <col min="4" max="4" width="22.85546875" customWidth="1"/>
    <col min="5" max="5" width="9.140625" customWidth="1"/>
    <col min="6" max="6" width="3.5703125" customWidth="1"/>
    <col min="7" max="7" width="3.42578125" customWidth="1"/>
    <col min="8" max="9" width="4.28515625" customWidth="1"/>
    <col min="10" max="10" width="3.85546875" customWidth="1"/>
    <col min="11" max="11" width="4" customWidth="1"/>
    <col min="12" max="12" width="3.7109375" customWidth="1"/>
    <col min="13" max="13" width="4" customWidth="1"/>
    <col min="14" max="14" width="3.85546875" customWidth="1"/>
    <col min="15" max="15" width="4" customWidth="1"/>
  </cols>
  <sheetData>
    <row r="1" spans="1:15" ht="18.75">
      <c r="A1" s="242"/>
      <c r="B1" s="243" t="s">
        <v>33</v>
      </c>
      <c r="C1" s="243" t="s">
        <v>19</v>
      </c>
      <c r="D1" s="243" t="s">
        <v>18</v>
      </c>
      <c r="E1" s="248" t="s">
        <v>34</v>
      </c>
      <c r="F1" s="243">
        <v>1</v>
      </c>
      <c r="G1" s="243">
        <v>2</v>
      </c>
      <c r="H1" s="243">
        <v>3</v>
      </c>
      <c r="I1" s="243">
        <v>4</v>
      </c>
      <c r="J1" s="243">
        <v>5</v>
      </c>
      <c r="K1" s="243">
        <v>6</v>
      </c>
      <c r="L1" s="243">
        <v>7</v>
      </c>
      <c r="M1" s="245">
        <v>8</v>
      </c>
      <c r="N1" s="243">
        <v>9</v>
      </c>
      <c r="O1" s="246"/>
    </row>
    <row r="2" spans="1:15">
      <c r="A2">
        <v>1</v>
      </c>
      <c r="B2" s="15" t="s">
        <v>50</v>
      </c>
      <c r="C2" s="16" t="str">
        <f>mensualités!D6</f>
        <v xml:space="preserve">Emile Royal </v>
      </c>
      <c r="D2" s="16" t="str">
        <f>mensualités!E6</f>
        <v>MOLOWA ESSONGA</v>
      </c>
      <c r="E2" s="82" t="str">
        <f>IF(mensualités!O6&gt;=75000,"ok","non")</f>
        <v>ok</v>
      </c>
      <c r="F2" s="83" t="str">
        <f>IF(mensualités!Q6=60000,"X","")</f>
        <v/>
      </c>
      <c r="G2" s="83" t="str">
        <f>IF(mensualités!T6=60000,"X","")</f>
        <v/>
      </c>
      <c r="H2" s="83" t="str">
        <f>IF(mensualités!W6=60000,"X","")</f>
        <v/>
      </c>
      <c r="I2" s="83" t="str">
        <f>IF(mensualités!Z6=60000,"X","")</f>
        <v/>
      </c>
      <c r="J2" s="83" t="str">
        <f>IF(mensualités!AC6=60000,"X","")</f>
        <v/>
      </c>
      <c r="K2" s="83" t="str">
        <f>IF(mensualités!AF6=60000,"X","")</f>
        <v/>
      </c>
      <c r="L2" s="83" t="str">
        <f>IF(mensualités!AI6=60000,"X","")</f>
        <v/>
      </c>
      <c r="M2" s="244" t="str">
        <f>IF(mensualités!AL6=60000,"X","")</f>
        <v/>
      </c>
      <c r="N2" s="83" t="str">
        <f>IF(mensualités!AO6=60000,"X","")</f>
        <v/>
      </c>
      <c r="O2" s="247"/>
    </row>
    <row r="3" spans="1:15">
      <c r="A3">
        <v>2</v>
      </c>
      <c r="B3" s="15" t="s">
        <v>50</v>
      </c>
      <c r="C3" s="16" t="str">
        <f>mensualités!D7</f>
        <v>Ferry Dieu leVeut</v>
      </c>
      <c r="D3" s="16" t="str">
        <f>mensualités!E7</f>
        <v>ANDJICHO DE-GAULLE</v>
      </c>
      <c r="E3" s="82" t="str">
        <f>IF(mensualités!O7&gt;=75000,"ok","non")</f>
        <v>ok</v>
      </c>
      <c r="F3" s="83" t="str">
        <f>IF(mensualités!Q7=60000,"X","")</f>
        <v/>
      </c>
      <c r="G3" s="83" t="str">
        <f>IF(mensualités!T7=60000,"X","")</f>
        <v/>
      </c>
      <c r="H3" s="83" t="str">
        <f>IF(mensualités!W7=60000,"X","")</f>
        <v/>
      </c>
      <c r="I3" s="83" t="str">
        <f>IF(mensualités!Z7=60000,"X","")</f>
        <v/>
      </c>
      <c r="J3" s="83" t="str">
        <f>IF(mensualités!AC7=60000,"X","")</f>
        <v/>
      </c>
      <c r="K3" s="83" t="str">
        <f>IF(mensualités!AF7=60000,"X","")</f>
        <v/>
      </c>
      <c r="L3" s="83" t="str">
        <f>IF(mensualités!AI7=60000,"X","")</f>
        <v/>
      </c>
      <c r="M3" s="244" t="str">
        <f>IF(mensualités!AL7=60000,"X","")</f>
        <v/>
      </c>
      <c r="N3" s="83" t="str">
        <f>IF(mensualités!AO7=60000,"X","")</f>
        <v/>
      </c>
      <c r="O3" s="247"/>
    </row>
    <row r="4" spans="1:15">
      <c r="A4">
        <v>3</v>
      </c>
      <c r="B4" s="15" t="s">
        <v>50</v>
      </c>
      <c r="C4" s="16" t="str">
        <f>mensualités!D8</f>
        <v>Leonel</v>
      </c>
      <c r="D4" s="16" t="str">
        <f>mensualités!E8</f>
        <v>GBIAPEKE GREGAZA</v>
      </c>
      <c r="E4" s="82" t="str">
        <f>IF(mensualités!O8&gt;=75000,"ok","non")</f>
        <v>non</v>
      </c>
      <c r="F4" s="83" t="str">
        <f>IF(mensualités!Q8=60000,"X","")</f>
        <v/>
      </c>
      <c r="G4" s="83" t="str">
        <f>IF(mensualités!T8=60000,"X","")</f>
        <v/>
      </c>
      <c r="H4" s="83" t="str">
        <f>IF(mensualités!W8=60000,"X","")</f>
        <v/>
      </c>
      <c r="I4" s="83" t="str">
        <f>IF(mensualités!Z8=60000,"X","")</f>
        <v/>
      </c>
      <c r="J4" s="83" t="str">
        <f>IF(mensualités!AC8=60000,"X","")</f>
        <v/>
      </c>
      <c r="K4" s="83" t="str">
        <f>IF(mensualités!AF8=60000,"X","")</f>
        <v/>
      </c>
      <c r="L4" s="83" t="str">
        <f>IF(mensualités!AI8=60000,"X","")</f>
        <v/>
      </c>
      <c r="M4" s="244" t="str">
        <f>IF(mensualités!AL8=60000,"X","")</f>
        <v/>
      </c>
      <c r="N4" s="83" t="str">
        <f>IF(mensualités!AO8=60000,"X","")</f>
        <v/>
      </c>
      <c r="O4" s="247"/>
    </row>
    <row r="5" spans="1:15">
      <c r="A5">
        <v>4</v>
      </c>
      <c r="B5" s="15" t="s">
        <v>50</v>
      </c>
      <c r="C5" s="16" t="str">
        <f>mensualités!D9</f>
        <v xml:space="preserve">Khadama </v>
      </c>
      <c r="D5" s="16" t="str">
        <f>mensualités!E9</f>
        <v>SY</v>
      </c>
      <c r="E5" s="82" t="str">
        <f>IF(mensualités!O9&gt;=75000,"ok","non")</f>
        <v>ok</v>
      </c>
      <c r="F5" s="83" t="str">
        <f>IF(mensualités!Q9=60000,"X","")</f>
        <v/>
      </c>
      <c r="G5" s="83" t="str">
        <f>IF(mensualités!T9=60000,"X","")</f>
        <v/>
      </c>
      <c r="H5" s="83" t="str">
        <f>IF(mensualités!W9=60000,"X","")</f>
        <v/>
      </c>
      <c r="I5" s="83" t="str">
        <f>IF(mensualités!Z9=60000,"X","")</f>
        <v/>
      </c>
      <c r="J5" s="83" t="str">
        <f>IF(mensualités!AC9=60000,"X","")</f>
        <v/>
      </c>
      <c r="K5" s="83" t="str">
        <f>IF(mensualités!AF9=60000,"X","")</f>
        <v/>
      </c>
      <c r="L5" s="83" t="str">
        <f>IF(mensualités!AI9=60000,"X","")</f>
        <v/>
      </c>
      <c r="M5" s="244" t="str">
        <f>IF(mensualités!AL9=60000,"X","")</f>
        <v/>
      </c>
      <c r="N5" s="83" t="str">
        <f>IF(mensualités!AO9=60000,"X","")</f>
        <v/>
      </c>
      <c r="O5" s="247"/>
    </row>
    <row r="6" spans="1:15">
      <c r="A6">
        <v>5</v>
      </c>
      <c r="B6" s="15" t="s">
        <v>50</v>
      </c>
      <c r="C6" s="16" t="str">
        <f>mensualités!D10</f>
        <v xml:space="preserve">Exode </v>
      </c>
      <c r="D6" s="16" t="str">
        <f>mensualités!E10</f>
        <v>NGAMENEDE-OMOYEN</v>
      </c>
      <c r="E6" s="82" t="str">
        <f>IF(mensualités!O10&gt;=75000,"ok","non")</f>
        <v>ok</v>
      </c>
      <c r="F6" s="83" t="str">
        <f>IF(mensualités!Q10=60000,"X","")</f>
        <v/>
      </c>
      <c r="G6" s="83" t="str">
        <f>IF(mensualités!T10=60000,"X","")</f>
        <v/>
      </c>
      <c r="H6" s="83" t="str">
        <f>IF(mensualités!W10=60000,"X","")</f>
        <v/>
      </c>
      <c r="I6" s="83" t="str">
        <f>IF(mensualités!Z10=60000,"X","")</f>
        <v/>
      </c>
      <c r="J6" s="83" t="str">
        <f>IF(mensualités!AC10=60000,"X","")</f>
        <v/>
      </c>
      <c r="K6" s="83" t="str">
        <f>IF(mensualités!AF10=60000,"X","")</f>
        <v/>
      </c>
      <c r="L6" s="83" t="str">
        <f>IF(mensualités!AI10=60000,"X","")</f>
        <v/>
      </c>
      <c r="M6" s="244" t="str">
        <f>IF(mensualités!AL10=60000,"X","")</f>
        <v/>
      </c>
      <c r="N6" s="83" t="str">
        <f>IF(mensualités!AO10=60000,"X","")</f>
        <v/>
      </c>
      <c r="O6" s="247"/>
    </row>
    <row r="7" spans="1:15">
      <c r="A7">
        <v>6</v>
      </c>
      <c r="B7" s="15" t="s">
        <v>50</v>
      </c>
      <c r="C7" s="16">
        <f>mensualités!D11</f>
        <v>0</v>
      </c>
      <c r="D7" s="16">
        <f>mensualités!E11</f>
        <v>0</v>
      </c>
      <c r="E7" s="82" t="str">
        <f>IF(mensualités!O11&gt;=75000,"ok","non")</f>
        <v>non</v>
      </c>
      <c r="F7" s="83" t="str">
        <f>IF(mensualités!Q11=60000,"X","")</f>
        <v/>
      </c>
      <c r="G7" s="83" t="str">
        <f>IF(mensualités!T11=60000,"X","")</f>
        <v/>
      </c>
      <c r="H7" s="83" t="str">
        <f>IF(mensualités!W11=60000,"X","")</f>
        <v/>
      </c>
      <c r="I7" s="83" t="str">
        <f>IF(mensualités!Z11=60000,"X","")</f>
        <v/>
      </c>
      <c r="J7" s="83" t="str">
        <f>IF(mensualités!AC11=60000,"X","")</f>
        <v/>
      </c>
      <c r="K7" s="83" t="str">
        <f>IF(mensualités!AF11=60000,"X","")</f>
        <v/>
      </c>
      <c r="L7" s="83" t="str">
        <f>IF(mensualités!AI11=60000,"X","")</f>
        <v/>
      </c>
      <c r="M7" s="244" t="str">
        <f>IF(mensualités!AL11=60000,"X","")</f>
        <v/>
      </c>
      <c r="N7" s="83" t="str">
        <f>IF(mensualités!AO11=60000,"X","")</f>
        <v/>
      </c>
      <c r="O7" s="247"/>
    </row>
    <row r="8" spans="1:15">
      <c r="A8">
        <v>7</v>
      </c>
      <c r="B8" s="15" t="s">
        <v>50</v>
      </c>
      <c r="C8" s="16">
        <f>mensualités!D12</f>
        <v>0</v>
      </c>
      <c r="D8" s="16">
        <f>mensualités!E12</f>
        <v>0</v>
      </c>
      <c r="E8" s="82" t="str">
        <f>IF(mensualités!O12&gt;=75000,"ok","non")</f>
        <v>non</v>
      </c>
      <c r="F8" s="83" t="str">
        <f>IF(mensualités!Q12=60000,"X","")</f>
        <v/>
      </c>
      <c r="G8" s="83" t="str">
        <f>IF(mensualités!T12=60000,"X","")</f>
        <v/>
      </c>
      <c r="H8" s="83" t="str">
        <f>IF(mensualités!W12=60000,"X","")</f>
        <v/>
      </c>
      <c r="I8" s="83" t="str">
        <f>IF(mensualités!Z12=60000,"X","")</f>
        <v/>
      </c>
      <c r="J8" s="83" t="str">
        <f>IF(mensualités!AC12=60000,"X","")</f>
        <v/>
      </c>
      <c r="K8" s="83" t="str">
        <f>IF(mensualités!AF12=60000,"X","")</f>
        <v/>
      </c>
      <c r="L8" s="83" t="str">
        <f>IF(mensualités!AI12=60000,"X","")</f>
        <v/>
      </c>
      <c r="M8" s="244" t="str">
        <f>IF(mensualités!AL12=60000,"X","")</f>
        <v/>
      </c>
      <c r="N8" s="83" t="str">
        <f>IF(mensualités!AO12=60000,"X","")</f>
        <v/>
      </c>
      <c r="O8" s="247"/>
    </row>
    <row r="9" spans="1:15">
      <c r="A9">
        <v>8</v>
      </c>
      <c r="B9" s="15" t="s">
        <v>50</v>
      </c>
      <c r="C9" s="16">
        <f>mensualités!D13</f>
        <v>0</v>
      </c>
      <c r="D9" s="16">
        <f>mensualités!E13</f>
        <v>0</v>
      </c>
      <c r="E9" s="82" t="str">
        <f>IF(mensualités!O13&gt;=75000,"ok","non")</f>
        <v>non</v>
      </c>
      <c r="F9" s="83" t="str">
        <f>IF(mensualités!Q13=60000,"X","")</f>
        <v/>
      </c>
      <c r="G9" s="83" t="str">
        <f>IF(mensualités!T13=60000,"X","")</f>
        <v/>
      </c>
      <c r="H9" s="83" t="str">
        <f>IF(mensualités!W13=60000,"X","")</f>
        <v/>
      </c>
      <c r="I9" s="83" t="str">
        <f>IF(mensualités!Z13=60000,"X","")</f>
        <v/>
      </c>
      <c r="J9" s="83" t="str">
        <f>IF(mensualités!AC13=60000,"X","")</f>
        <v/>
      </c>
      <c r="K9" s="83" t="str">
        <f>IF(mensualités!AF13=60000,"X","")</f>
        <v/>
      </c>
      <c r="L9" s="83" t="str">
        <f>IF(mensualités!AI13=60000,"X","")</f>
        <v/>
      </c>
      <c r="M9" s="244" t="str">
        <f>IF(mensualités!AL13=60000,"X","")</f>
        <v/>
      </c>
      <c r="N9" s="83" t="str">
        <f>IF(mensualités!AO13=60000,"X","")</f>
        <v/>
      </c>
      <c r="O9" s="247"/>
    </row>
    <row r="10" spans="1:15">
      <c r="A10">
        <v>9</v>
      </c>
      <c r="B10" s="15" t="s">
        <v>50</v>
      </c>
      <c r="C10" s="16">
        <f>mensualités!D14</f>
        <v>0</v>
      </c>
      <c r="D10" s="16">
        <f>mensualités!E14</f>
        <v>0</v>
      </c>
      <c r="E10" s="82" t="str">
        <f>IF(mensualités!O14&gt;=75000,"ok","non")</f>
        <v>non</v>
      </c>
      <c r="F10" s="83" t="str">
        <f>IF(mensualités!Q14=60000,"X","")</f>
        <v/>
      </c>
      <c r="G10" s="83" t="str">
        <f>IF(mensualités!T14=60000,"X","")</f>
        <v/>
      </c>
      <c r="H10" s="83" t="str">
        <f>IF(mensualités!W14=60000,"X","")</f>
        <v/>
      </c>
      <c r="I10" s="83" t="str">
        <f>IF(mensualités!Z14=60000,"X","")</f>
        <v/>
      </c>
      <c r="J10" s="83" t="str">
        <f>IF(mensualités!AC14=60000,"X","")</f>
        <v/>
      </c>
      <c r="K10" s="83" t="str">
        <f>IF(mensualités!AF14=60000,"X","")</f>
        <v/>
      </c>
      <c r="L10" s="83" t="str">
        <f>IF(mensualités!AI14=60000,"X","")</f>
        <v/>
      </c>
      <c r="M10" s="244" t="str">
        <f>IF(mensualités!AL14=60000,"X","")</f>
        <v/>
      </c>
      <c r="N10" s="83" t="str">
        <f>IF(mensualités!AO14=60000,"X","")</f>
        <v/>
      </c>
      <c r="O10" s="247"/>
    </row>
    <row r="11" spans="1:15">
      <c r="A11">
        <v>10</v>
      </c>
      <c r="B11" s="15" t="s">
        <v>50</v>
      </c>
      <c r="C11" s="16">
        <f>mensualités!D15</f>
        <v>0</v>
      </c>
      <c r="D11" s="16">
        <f>mensualités!E15</f>
        <v>0</v>
      </c>
      <c r="E11" s="82" t="str">
        <f>IF(mensualités!O15&gt;=75000,"ok","non")</f>
        <v>non</v>
      </c>
      <c r="F11" s="83" t="str">
        <f>IF(mensualités!Q15=60000,"X","")</f>
        <v/>
      </c>
      <c r="G11" s="83" t="str">
        <f>IF(mensualités!T15=60000,"X","")</f>
        <v/>
      </c>
      <c r="H11" s="83" t="str">
        <f>IF(mensualités!W15=60000,"X","")</f>
        <v/>
      </c>
      <c r="I11" s="83" t="str">
        <f>IF(mensualités!Z15=60000,"X","")</f>
        <v/>
      </c>
      <c r="J11" s="83" t="str">
        <f>IF(mensualités!AC15=60000,"X","")</f>
        <v/>
      </c>
      <c r="K11" s="83" t="str">
        <f>IF(mensualités!AF15=60000,"X","")</f>
        <v/>
      </c>
      <c r="L11" s="83" t="str">
        <f>IF(mensualités!AI15=60000,"X","")</f>
        <v/>
      </c>
      <c r="M11" s="244" t="str">
        <f>IF(mensualités!AL15=60000,"X","")</f>
        <v/>
      </c>
      <c r="N11" s="83" t="str">
        <f>IF(mensualités!AO15=60000,"X","")</f>
        <v/>
      </c>
      <c r="O11" s="247"/>
    </row>
    <row r="12" spans="1:15">
      <c r="A12">
        <v>11</v>
      </c>
      <c r="B12" s="15" t="s">
        <v>50</v>
      </c>
      <c r="C12" s="16">
        <f>mensualités!D16</f>
        <v>0</v>
      </c>
      <c r="D12" s="16">
        <f>mensualités!E16</f>
        <v>0</v>
      </c>
      <c r="E12" s="82" t="str">
        <f>IF(mensualités!O16&gt;=75000,"ok","non")</f>
        <v>non</v>
      </c>
      <c r="F12" s="83" t="str">
        <f>IF(mensualités!Q16=60000,"X","")</f>
        <v/>
      </c>
      <c r="G12" s="83" t="str">
        <f>IF(mensualités!T16=60000,"X","")</f>
        <v/>
      </c>
      <c r="H12" s="83" t="str">
        <f>IF(mensualités!W16=60000,"X","")</f>
        <v/>
      </c>
      <c r="I12" s="83" t="str">
        <f>IF(mensualités!Z16=60000,"X","")</f>
        <v/>
      </c>
      <c r="J12" s="83" t="str">
        <f>IF(mensualités!AC16=60000,"X","")</f>
        <v/>
      </c>
      <c r="K12" s="83" t="str">
        <f>IF(mensualités!AF16=60000,"X","")</f>
        <v/>
      </c>
      <c r="L12" s="83" t="str">
        <f>IF(mensualités!AI16=60000,"X","")</f>
        <v/>
      </c>
      <c r="M12" s="244" t="str">
        <f>IF(mensualités!AL16=60000,"X","")</f>
        <v/>
      </c>
      <c r="N12" s="83" t="str">
        <f>IF(mensualités!AO16=60000,"X","")</f>
        <v/>
      </c>
      <c r="O12" s="247"/>
    </row>
    <row r="13" spans="1:15">
      <c r="A13">
        <v>12</v>
      </c>
      <c r="B13" s="15" t="s">
        <v>50</v>
      </c>
      <c r="C13" s="16">
        <f>mensualités!D17</f>
        <v>0</v>
      </c>
      <c r="D13" s="16">
        <f>mensualités!E17</f>
        <v>0</v>
      </c>
      <c r="E13" s="82" t="str">
        <f>IF(mensualités!O17&gt;=75000,"ok","non")</f>
        <v>non</v>
      </c>
      <c r="F13" s="83" t="str">
        <f>IF(mensualités!Q17=60000,"X","")</f>
        <v/>
      </c>
      <c r="G13" s="83" t="str">
        <f>IF(mensualités!T17=60000,"X","")</f>
        <v/>
      </c>
      <c r="H13" s="83" t="str">
        <f>IF(mensualités!W17=60000,"X","")</f>
        <v/>
      </c>
      <c r="I13" s="83" t="str">
        <f>IF(mensualités!Z17=60000,"X","")</f>
        <v/>
      </c>
      <c r="J13" s="83" t="str">
        <f>IF(mensualités!AC17=60000,"X","")</f>
        <v/>
      </c>
      <c r="K13" s="83" t="str">
        <f>IF(mensualités!AF17=60000,"X","")</f>
        <v/>
      </c>
      <c r="L13" s="83" t="str">
        <f>IF(mensualités!AI17=60000,"X","")</f>
        <v/>
      </c>
      <c r="M13" s="244" t="str">
        <f>IF(mensualités!AL17=60000,"X","")</f>
        <v/>
      </c>
      <c r="N13" s="83" t="str">
        <f>IF(mensualités!AO17=60000,"X","")</f>
        <v/>
      </c>
      <c r="O13" s="247"/>
    </row>
    <row r="14" spans="1:15">
      <c r="A14">
        <v>13</v>
      </c>
      <c r="B14" s="15" t="s">
        <v>50</v>
      </c>
      <c r="C14" s="16">
        <f>mensualités!D18</f>
        <v>0</v>
      </c>
      <c r="D14" s="16">
        <f>mensualités!E18</f>
        <v>0</v>
      </c>
      <c r="E14" s="82" t="str">
        <f>IF(mensualités!O18&gt;=75000,"ok","non")</f>
        <v>non</v>
      </c>
      <c r="F14" s="83" t="str">
        <f>IF(mensualités!Q18=60000,"X","")</f>
        <v/>
      </c>
      <c r="G14" s="83" t="str">
        <f>IF(mensualités!T18=60000,"X","")</f>
        <v/>
      </c>
      <c r="H14" s="83" t="str">
        <f>IF(mensualités!W18=60000,"X","")</f>
        <v/>
      </c>
      <c r="I14" s="83" t="str">
        <f>IF(mensualités!Z18=60000,"X","")</f>
        <v/>
      </c>
      <c r="J14" s="83" t="str">
        <f>IF(mensualités!AC18=60000,"X","")</f>
        <v/>
      </c>
      <c r="K14" s="83" t="str">
        <f>IF(mensualités!AF18=60000,"X","")</f>
        <v/>
      </c>
      <c r="L14" s="83" t="str">
        <f>IF(mensualités!AI18=60000,"X","")</f>
        <v/>
      </c>
      <c r="M14" s="244" t="str">
        <f>IF(mensualités!AL18=60000,"X","")</f>
        <v/>
      </c>
      <c r="N14" s="83" t="str">
        <f>IF(mensualités!AO18=60000,"X","")</f>
        <v/>
      </c>
      <c r="O14" s="247"/>
    </row>
    <row r="15" spans="1:15">
      <c r="A15">
        <v>14</v>
      </c>
      <c r="B15" s="15" t="s">
        <v>50</v>
      </c>
      <c r="C15" s="16">
        <f>mensualités!D19</f>
        <v>0</v>
      </c>
      <c r="D15" s="16">
        <f>mensualités!E19</f>
        <v>0</v>
      </c>
      <c r="E15" s="82" t="str">
        <f>IF(mensualités!O19&gt;=75000,"ok","non")</f>
        <v>non</v>
      </c>
      <c r="F15" s="83" t="str">
        <f>IF(mensualités!Q19=60000,"X","")</f>
        <v/>
      </c>
      <c r="G15" s="83" t="str">
        <f>IF(mensualités!T19=60000,"X","")</f>
        <v/>
      </c>
      <c r="H15" s="83" t="str">
        <f>IF(mensualités!W19=60000,"X","")</f>
        <v/>
      </c>
      <c r="I15" s="83" t="str">
        <f>IF(mensualités!Z19=60000,"X","")</f>
        <v/>
      </c>
      <c r="J15" s="83" t="str">
        <f>IF(mensualités!AC19=60000,"X","")</f>
        <v/>
      </c>
      <c r="K15" s="83" t="str">
        <f>IF(mensualités!AF19=60000,"X","")</f>
        <v/>
      </c>
      <c r="L15" s="83" t="str">
        <f>IF(mensualités!AI19=60000,"X","")</f>
        <v/>
      </c>
      <c r="M15" s="244" t="str">
        <f>IF(mensualités!AL19=60000,"X","")</f>
        <v/>
      </c>
      <c r="N15" s="83" t="str">
        <f>IF(mensualités!AO19=60000,"X","")</f>
        <v/>
      </c>
      <c r="O15" s="247"/>
    </row>
    <row r="16" spans="1:15">
      <c r="A16">
        <v>15</v>
      </c>
      <c r="B16" s="15" t="s">
        <v>50</v>
      </c>
      <c r="C16" s="16">
        <f>mensualités!D20</f>
        <v>0</v>
      </c>
      <c r="D16" s="16">
        <f>mensualités!E20</f>
        <v>0</v>
      </c>
      <c r="E16" s="82" t="str">
        <f>IF(mensualités!O20&gt;=75000,"ok","non")</f>
        <v>non</v>
      </c>
      <c r="F16" s="83" t="str">
        <f>IF(mensualités!Q20=60000,"X","")</f>
        <v/>
      </c>
      <c r="G16" s="83" t="str">
        <f>IF(mensualités!T20=60000,"X","")</f>
        <v/>
      </c>
      <c r="H16" s="83" t="str">
        <f>IF(mensualités!W20=60000,"X","")</f>
        <v/>
      </c>
      <c r="I16" s="83" t="str">
        <f>IF(mensualités!Z20=60000,"X","")</f>
        <v/>
      </c>
      <c r="J16" s="83" t="str">
        <f>IF(mensualités!AC20=60000,"X","")</f>
        <v/>
      </c>
      <c r="K16" s="83" t="str">
        <f>IF(mensualités!AF20=60000,"X","")</f>
        <v/>
      </c>
      <c r="L16" s="83" t="str">
        <f>IF(mensualités!AI20=60000,"X","")</f>
        <v/>
      </c>
      <c r="M16" s="244" t="str">
        <f>IF(mensualités!AL20=60000,"X","")</f>
        <v/>
      </c>
      <c r="N16" s="83" t="str">
        <f>IF(mensualités!AO20=60000,"X","")</f>
        <v/>
      </c>
      <c r="O16" s="247"/>
    </row>
    <row r="17" spans="1:15">
      <c r="A17">
        <v>16</v>
      </c>
      <c r="B17" s="15" t="s">
        <v>50</v>
      </c>
      <c r="C17" s="16">
        <f>mensualités!D21</f>
        <v>0</v>
      </c>
      <c r="D17" s="16">
        <f>mensualités!E21</f>
        <v>0</v>
      </c>
      <c r="E17" s="82" t="str">
        <f>IF(mensualités!O21&gt;=75000,"ok","non")</f>
        <v>non</v>
      </c>
      <c r="F17" s="83" t="str">
        <f>IF(mensualités!Q21=60000,"X","")</f>
        <v/>
      </c>
      <c r="G17" s="83" t="str">
        <f>IF(mensualités!T21=60000,"X","")</f>
        <v/>
      </c>
      <c r="H17" s="83" t="str">
        <f>IF(mensualités!W21=60000,"X","")</f>
        <v/>
      </c>
      <c r="I17" s="83" t="str">
        <f>IF(mensualités!Z21=60000,"X","")</f>
        <v/>
      </c>
      <c r="J17" s="83" t="str">
        <f>IF(mensualités!AC21=60000,"X","")</f>
        <v/>
      </c>
      <c r="K17" s="83" t="str">
        <f>IF(mensualités!AF21=60000,"X","")</f>
        <v/>
      </c>
      <c r="L17" s="83" t="str">
        <f>IF(mensualités!AI21=60000,"X","")</f>
        <v/>
      </c>
      <c r="M17" s="244" t="str">
        <f>IF(mensualités!AL21=60000,"X","")</f>
        <v/>
      </c>
      <c r="N17" s="83" t="str">
        <f>IF(mensualités!AO21=60000,"X","")</f>
        <v/>
      </c>
      <c r="O17" s="247"/>
    </row>
    <row r="18" spans="1:15">
      <c r="A18">
        <v>17</v>
      </c>
      <c r="B18" s="15" t="s">
        <v>50</v>
      </c>
      <c r="C18" s="16">
        <f>mensualités!D22</f>
        <v>0</v>
      </c>
      <c r="D18" s="16">
        <f>mensualités!E22</f>
        <v>0</v>
      </c>
      <c r="E18" s="82" t="str">
        <f>IF(mensualités!O22&gt;=75000,"ok","non")</f>
        <v>non</v>
      </c>
      <c r="F18" s="83" t="str">
        <f>IF(mensualités!Q22=60000,"X","")</f>
        <v/>
      </c>
      <c r="G18" s="83" t="str">
        <f>IF(mensualités!T22=60000,"X","")</f>
        <v/>
      </c>
      <c r="H18" s="83" t="str">
        <f>IF(mensualités!W22=60000,"X","")</f>
        <v/>
      </c>
      <c r="I18" s="83" t="str">
        <f>IF(mensualités!Z22=60000,"X","")</f>
        <v/>
      </c>
      <c r="J18" s="83" t="str">
        <f>IF(mensualités!AC22=60000,"X","")</f>
        <v/>
      </c>
      <c r="K18" s="83" t="str">
        <f>IF(mensualités!AF22=60000,"X","")</f>
        <v/>
      </c>
      <c r="L18" s="83" t="str">
        <f>IF(mensualités!AI22=60000,"X","")</f>
        <v/>
      </c>
      <c r="M18" s="244" t="str">
        <f>IF(mensualités!AL22=60000,"X","")</f>
        <v/>
      </c>
      <c r="N18" s="83" t="str">
        <f>IF(mensualités!AO22=60000,"X","")</f>
        <v/>
      </c>
      <c r="O18" s="247"/>
    </row>
    <row r="19" spans="1:15">
      <c r="A19">
        <v>18</v>
      </c>
      <c r="B19" s="15" t="s">
        <v>50</v>
      </c>
      <c r="C19" s="16">
        <f>mensualités!D23</f>
        <v>0</v>
      </c>
      <c r="D19" s="16">
        <f>mensualités!E23</f>
        <v>0</v>
      </c>
      <c r="E19" s="82" t="str">
        <f>IF(mensualités!O23&gt;=75000,"ok","non")</f>
        <v>non</v>
      </c>
      <c r="F19" s="83" t="str">
        <f>IF(mensualités!Q23=60000,"X","")</f>
        <v/>
      </c>
      <c r="G19" s="83" t="str">
        <f>IF(mensualités!T23=60000,"X","")</f>
        <v/>
      </c>
      <c r="H19" s="83" t="str">
        <f>IF(mensualités!W23=60000,"X","")</f>
        <v/>
      </c>
      <c r="I19" s="83" t="str">
        <f>IF(mensualités!Z23=60000,"X","")</f>
        <v/>
      </c>
      <c r="J19" s="83" t="str">
        <f>IF(mensualités!AC23=60000,"X","")</f>
        <v/>
      </c>
      <c r="K19" s="83" t="str">
        <f>IF(mensualités!AF23=60000,"X","")</f>
        <v/>
      </c>
      <c r="L19" s="83" t="str">
        <f>IF(mensualités!AI23=60000,"X","")</f>
        <v/>
      </c>
      <c r="M19" s="244" t="str">
        <f>IF(mensualités!AL23=60000,"X","")</f>
        <v/>
      </c>
      <c r="N19" s="83" t="str">
        <f>IF(mensualités!AO23=60000,"X","")</f>
        <v/>
      </c>
      <c r="O19" s="247"/>
    </row>
    <row r="20" spans="1:15">
      <c r="A20">
        <v>19</v>
      </c>
      <c r="B20" s="15" t="s">
        <v>50</v>
      </c>
      <c r="C20" s="16">
        <f>mensualités!D24</f>
        <v>0</v>
      </c>
      <c r="D20" s="16">
        <f>mensualités!E24</f>
        <v>0</v>
      </c>
      <c r="E20" s="82" t="str">
        <f>IF(mensualités!O24&gt;=75000,"ok","non")</f>
        <v>non</v>
      </c>
      <c r="F20" s="83" t="str">
        <f>IF(mensualités!Q24=60000,"X","")</f>
        <v/>
      </c>
      <c r="G20" s="83" t="str">
        <f>IF(mensualités!T24=60000,"X","")</f>
        <v/>
      </c>
      <c r="H20" s="83" t="str">
        <f>IF(mensualités!W24=60000,"X","")</f>
        <v/>
      </c>
      <c r="I20" s="83" t="str">
        <f>IF(mensualités!Z24=60000,"X","")</f>
        <v/>
      </c>
      <c r="J20" s="83" t="str">
        <f>IF(mensualités!AC24=60000,"X","")</f>
        <v/>
      </c>
      <c r="K20" s="83" t="str">
        <f>IF(mensualités!AF24=60000,"X","")</f>
        <v/>
      </c>
      <c r="L20" s="83" t="str">
        <f>IF(mensualités!AI24=60000,"X","")</f>
        <v/>
      </c>
      <c r="M20" s="244" t="str">
        <f>IF(mensualités!AL24=60000,"X","")</f>
        <v/>
      </c>
      <c r="N20" s="83" t="str">
        <f>IF(mensualités!AO24=60000,"X","")</f>
        <v/>
      </c>
      <c r="O20" s="247"/>
    </row>
    <row r="21" spans="1:15">
      <c r="A21">
        <v>20</v>
      </c>
      <c r="B21" s="15" t="s">
        <v>50</v>
      </c>
      <c r="C21" s="16">
        <f>mensualités!D25</f>
        <v>0</v>
      </c>
      <c r="D21" s="16">
        <f>mensualités!E25</f>
        <v>0</v>
      </c>
      <c r="E21" s="82" t="str">
        <f>IF(mensualités!O25&gt;=75000,"ok","non")</f>
        <v>non</v>
      </c>
      <c r="F21" s="83" t="str">
        <f>IF(mensualités!Q25=60000,"X","")</f>
        <v/>
      </c>
      <c r="G21" s="83" t="str">
        <f>IF(mensualités!T25=60000,"X","")</f>
        <v/>
      </c>
      <c r="H21" s="83" t="str">
        <f>IF(mensualités!W25=60000,"X","")</f>
        <v/>
      </c>
      <c r="I21" s="83" t="str">
        <f>IF(mensualités!Z25=60000,"X","")</f>
        <v/>
      </c>
      <c r="J21" s="83" t="str">
        <f>IF(mensualités!AC25=60000,"X","")</f>
        <v/>
      </c>
      <c r="K21" s="83" t="str">
        <f>IF(mensualités!AF25=60000,"X","")</f>
        <v/>
      </c>
      <c r="L21" s="83" t="str">
        <f>IF(mensualités!AI25=60000,"X","")</f>
        <v/>
      </c>
      <c r="M21" s="244" t="str">
        <f>IF(mensualités!AL25=60000,"X","")</f>
        <v/>
      </c>
      <c r="N21" s="83" t="str">
        <f>IF(mensualités!AO25=60000,"X","")</f>
        <v/>
      </c>
      <c r="O21" s="247"/>
    </row>
    <row r="22" spans="1:15">
      <c r="A22">
        <v>21</v>
      </c>
      <c r="B22" s="15" t="s">
        <v>50</v>
      </c>
      <c r="C22" s="16">
        <f>mensualités!D26</f>
        <v>0</v>
      </c>
      <c r="D22" s="16">
        <f>mensualités!E26</f>
        <v>0</v>
      </c>
      <c r="E22" s="82" t="str">
        <f>IF(mensualités!O26&gt;=75000,"ok","non")</f>
        <v>non</v>
      </c>
      <c r="F22" s="83" t="str">
        <f>IF(mensualités!Q26=60000,"X","")</f>
        <v/>
      </c>
      <c r="G22" s="83" t="str">
        <f>IF(mensualités!T26=60000,"X","")</f>
        <v/>
      </c>
      <c r="H22" s="83" t="str">
        <f>IF(mensualités!W26=60000,"X","")</f>
        <v/>
      </c>
      <c r="I22" s="83" t="str">
        <f>IF(mensualités!Z26=60000,"X","")</f>
        <v/>
      </c>
      <c r="J22" s="83" t="str">
        <f>IF(mensualités!AC26=60000,"X","")</f>
        <v/>
      </c>
      <c r="K22" s="83" t="str">
        <f>IF(mensualités!AF26=60000,"X","")</f>
        <v/>
      </c>
      <c r="L22" s="83" t="str">
        <f>IF(mensualités!AI26=60000,"X","")</f>
        <v/>
      </c>
      <c r="M22" s="244" t="str">
        <f>IF(mensualités!AL26=60000,"X","")</f>
        <v/>
      </c>
      <c r="N22" s="83" t="str">
        <f>IF(mensualités!AO26=60000,"X","")</f>
        <v/>
      </c>
      <c r="O22" s="247"/>
    </row>
    <row r="23" spans="1:15">
      <c r="A23">
        <v>22</v>
      </c>
      <c r="B23" s="15" t="s">
        <v>50</v>
      </c>
      <c r="C23" s="16">
        <f>mensualités!D27</f>
        <v>0</v>
      </c>
      <c r="D23" s="16">
        <f>mensualités!E27</f>
        <v>0</v>
      </c>
      <c r="E23" s="82" t="str">
        <f>IF(mensualités!O27&gt;=75000,"ok","non")</f>
        <v>non</v>
      </c>
      <c r="F23" s="83" t="str">
        <f>IF(mensualités!Q27=60000,"X","")</f>
        <v/>
      </c>
      <c r="G23" s="83" t="str">
        <f>IF(mensualités!T27=60000,"X","")</f>
        <v/>
      </c>
      <c r="H23" s="83" t="str">
        <f>IF(mensualités!W27=60000,"X","")</f>
        <v/>
      </c>
      <c r="I23" s="83" t="str">
        <f>IF(mensualités!Z27=60000,"X","")</f>
        <v/>
      </c>
      <c r="J23" s="83" t="str">
        <f>IF(mensualités!AC27=60000,"X","")</f>
        <v/>
      </c>
      <c r="K23" s="83" t="str">
        <f>IF(mensualités!AF27=60000,"X","")</f>
        <v/>
      </c>
      <c r="L23" s="83" t="str">
        <f>IF(mensualités!AI27=60000,"X","")</f>
        <v/>
      </c>
      <c r="M23" s="244" t="str">
        <f>IF(mensualités!AL27=60000,"X","")</f>
        <v/>
      </c>
      <c r="N23" s="83" t="str">
        <f>IF(mensualités!AO27=60000,"X","")</f>
        <v/>
      </c>
      <c r="O23" s="247"/>
    </row>
    <row r="24" spans="1:15">
      <c r="A24">
        <v>23</v>
      </c>
      <c r="B24" s="15" t="s">
        <v>50</v>
      </c>
      <c r="C24" s="16">
        <f>mensualités!D28</f>
        <v>0</v>
      </c>
      <c r="D24" s="16">
        <f>mensualités!E28</f>
        <v>0</v>
      </c>
      <c r="E24" s="82" t="str">
        <f>IF(mensualités!O28&gt;=75000,"ok","non")</f>
        <v>non</v>
      </c>
      <c r="F24" s="83" t="str">
        <f>IF(mensualités!Q28=60000,"X","")</f>
        <v/>
      </c>
      <c r="G24" s="83" t="str">
        <f>IF(mensualités!T28=60000,"X","")</f>
        <v/>
      </c>
      <c r="H24" s="83" t="str">
        <f>IF(mensualités!W28=60000,"X","")</f>
        <v/>
      </c>
      <c r="I24" s="83" t="str">
        <f>IF(mensualités!Z28=60000,"X","")</f>
        <v/>
      </c>
      <c r="J24" s="83" t="str">
        <f>IF(mensualités!AC28=60000,"X","")</f>
        <v/>
      </c>
      <c r="K24" s="83" t="str">
        <f>IF(mensualités!AF28=60000,"X","")</f>
        <v/>
      </c>
      <c r="L24" s="83" t="str">
        <f>IF(mensualités!AI28=60000,"X","")</f>
        <v/>
      </c>
      <c r="M24" s="244" t="str">
        <f>IF(mensualités!AL28=60000,"X","")</f>
        <v/>
      </c>
      <c r="N24" s="83" t="str">
        <f>IF(mensualités!AO28=60000,"X","")</f>
        <v/>
      </c>
      <c r="O24" s="247"/>
    </row>
    <row r="25" spans="1:15">
      <c r="A25">
        <v>24</v>
      </c>
      <c r="B25" s="15" t="s">
        <v>50</v>
      </c>
      <c r="C25" s="16">
        <f>mensualités!D29</f>
        <v>0</v>
      </c>
      <c r="D25" s="16">
        <f>mensualités!E29</f>
        <v>0</v>
      </c>
      <c r="E25" s="82" t="str">
        <f>IF(mensualités!O29&gt;=75000,"ok","non")</f>
        <v>non</v>
      </c>
      <c r="F25" s="83" t="str">
        <f>IF(mensualités!Q29=60000,"X","")</f>
        <v/>
      </c>
      <c r="G25" s="83" t="str">
        <f>IF(mensualités!T29=60000,"X","")</f>
        <v/>
      </c>
      <c r="H25" s="83" t="str">
        <f>IF(mensualités!W29=60000,"X","")</f>
        <v/>
      </c>
      <c r="I25" s="83" t="str">
        <f>IF(mensualités!Z29=60000,"X","")</f>
        <v/>
      </c>
      <c r="J25" s="83" t="str">
        <f>IF(mensualités!AC29=60000,"X","")</f>
        <v/>
      </c>
      <c r="K25" s="83" t="str">
        <f>IF(mensualités!AF29=60000,"X","")</f>
        <v/>
      </c>
      <c r="L25" s="83" t="str">
        <f>IF(mensualités!AI29=60000,"X","")</f>
        <v/>
      </c>
      <c r="M25" s="244" t="str">
        <f>IF(mensualités!AL29=60000,"X","")</f>
        <v/>
      </c>
      <c r="N25" s="83" t="str">
        <f>IF(mensualités!AO29=60000,"X","")</f>
        <v/>
      </c>
      <c r="O25" s="247"/>
    </row>
    <row r="26" spans="1:15">
      <c r="A26">
        <v>25</v>
      </c>
      <c r="B26" s="15" t="s">
        <v>50</v>
      </c>
      <c r="C26" s="16">
        <f>mensualités!D30</f>
        <v>0</v>
      </c>
      <c r="D26" s="16">
        <f>mensualités!E30</f>
        <v>0</v>
      </c>
      <c r="E26" s="82" t="str">
        <f>IF(mensualités!O30&gt;=75000,"ok","non")</f>
        <v>non</v>
      </c>
      <c r="F26" s="83" t="str">
        <f>IF(mensualités!Q30=60000,"X","")</f>
        <v/>
      </c>
      <c r="G26" s="83" t="str">
        <f>IF(mensualités!T30=60000,"X","")</f>
        <v/>
      </c>
      <c r="H26" s="83" t="str">
        <f>IF(mensualités!W30=60000,"X","")</f>
        <v/>
      </c>
      <c r="I26" s="83" t="str">
        <f>IF(mensualités!Z30=60000,"X","")</f>
        <v/>
      </c>
      <c r="J26" s="83" t="str">
        <f>IF(mensualités!AC30=60000,"X","")</f>
        <v/>
      </c>
      <c r="K26" s="83" t="str">
        <f>IF(mensualités!AF30=60000,"X","")</f>
        <v/>
      </c>
      <c r="L26" s="83" t="str">
        <f>IF(mensualités!AI30=60000,"X","")</f>
        <v/>
      </c>
      <c r="M26" s="244" t="str">
        <f>IF(mensualités!AL30=60000,"X","")</f>
        <v/>
      </c>
      <c r="N26" s="83" t="str">
        <f>IF(mensualités!AO30=60000,"X","")</f>
        <v/>
      </c>
      <c r="O26" s="247"/>
    </row>
    <row r="27" spans="1:15">
      <c r="A27">
        <v>26</v>
      </c>
      <c r="B27" s="15" t="s">
        <v>50</v>
      </c>
      <c r="C27" s="16">
        <f>mensualités!D31</f>
        <v>0</v>
      </c>
      <c r="D27" s="16">
        <f>mensualités!E31</f>
        <v>0</v>
      </c>
      <c r="E27" s="82" t="str">
        <f>IF(mensualités!O31&gt;=75000,"ok","non")</f>
        <v>non</v>
      </c>
      <c r="F27" s="83" t="str">
        <f>IF(mensualités!Q31=60000,"X","")</f>
        <v/>
      </c>
      <c r="G27" s="83" t="str">
        <f>IF(mensualités!T31=60000,"X","")</f>
        <v/>
      </c>
      <c r="H27" s="83" t="str">
        <f>IF(mensualités!W31=60000,"X","")</f>
        <v/>
      </c>
      <c r="I27" s="83" t="str">
        <f>IF(mensualités!Z31=60000,"X","")</f>
        <v/>
      </c>
      <c r="J27" s="83" t="str">
        <f>IF(mensualités!AC31=60000,"X","")</f>
        <v/>
      </c>
      <c r="K27" s="83" t="str">
        <f>IF(mensualités!AF31=60000,"X","")</f>
        <v/>
      </c>
      <c r="L27" s="83" t="str">
        <f>IF(mensualités!AI31=60000,"X","")</f>
        <v/>
      </c>
      <c r="M27" s="244" t="str">
        <f>IF(mensualités!AL31=60000,"X","")</f>
        <v/>
      </c>
      <c r="N27" s="83" t="str">
        <f>IF(mensualités!AO31=60000,"X","")</f>
        <v/>
      </c>
      <c r="O27" s="247"/>
    </row>
    <row r="28" spans="1:15">
      <c r="A28">
        <v>27</v>
      </c>
      <c r="B28" s="15" t="s">
        <v>50</v>
      </c>
      <c r="C28" s="16">
        <f>mensualités!D32</f>
        <v>0</v>
      </c>
      <c r="D28" s="16">
        <f>mensualités!E32</f>
        <v>0</v>
      </c>
      <c r="E28" s="82" t="str">
        <f>IF(mensualités!O32&gt;=75000,"ok","non")</f>
        <v>non</v>
      </c>
      <c r="F28" s="83" t="str">
        <f>IF(mensualités!Q32=60000,"X","")</f>
        <v/>
      </c>
      <c r="G28" s="83" t="str">
        <f>IF(mensualités!T32=60000,"X","")</f>
        <v/>
      </c>
      <c r="H28" s="83" t="str">
        <f>IF(mensualités!W32=60000,"X","")</f>
        <v/>
      </c>
      <c r="I28" s="83" t="str">
        <f>IF(mensualités!Z32=60000,"X","")</f>
        <v/>
      </c>
      <c r="J28" s="83" t="str">
        <f>IF(mensualités!AC32=60000,"X","")</f>
        <v/>
      </c>
      <c r="K28" s="83" t="str">
        <f>IF(mensualités!AF32=60000,"X","")</f>
        <v/>
      </c>
      <c r="L28" s="83" t="str">
        <f>IF(mensualités!AI32=60000,"X","")</f>
        <v/>
      </c>
      <c r="M28" s="244" t="str">
        <f>IF(mensualités!AL32=60000,"X","")</f>
        <v/>
      </c>
      <c r="N28" s="83" t="str">
        <f>IF(mensualités!AO32=60000,"X","")</f>
        <v/>
      </c>
      <c r="O28" s="247"/>
    </row>
    <row r="29" spans="1:15">
      <c r="A29">
        <v>28</v>
      </c>
      <c r="B29" s="15" t="s">
        <v>50</v>
      </c>
      <c r="C29" s="16">
        <f>mensualités!D33</f>
        <v>0</v>
      </c>
      <c r="D29" s="16">
        <f>mensualités!E33</f>
        <v>0</v>
      </c>
      <c r="E29" s="82" t="str">
        <f>IF(mensualités!O33&gt;=75000,"ok","non")</f>
        <v>non</v>
      </c>
      <c r="F29" s="83" t="str">
        <f>IF(mensualités!Q33=60000,"X","")</f>
        <v/>
      </c>
      <c r="G29" s="83" t="str">
        <f>IF(mensualités!T33=60000,"X","")</f>
        <v/>
      </c>
      <c r="H29" s="83" t="str">
        <f>IF(mensualités!W33=60000,"X","")</f>
        <v/>
      </c>
      <c r="I29" s="83" t="str">
        <f>IF(mensualités!Z33=60000,"X","")</f>
        <v/>
      </c>
      <c r="J29" s="83" t="str">
        <f>IF(mensualités!AC33=60000,"X","")</f>
        <v/>
      </c>
      <c r="K29" s="83" t="str">
        <f>IF(mensualités!AF33=60000,"X","")</f>
        <v/>
      </c>
      <c r="L29" s="83" t="str">
        <f>IF(mensualités!AI33=60000,"X","")</f>
        <v/>
      </c>
      <c r="M29" s="244" t="str">
        <f>IF(mensualités!AL33=60000,"X","")</f>
        <v/>
      </c>
      <c r="N29" s="83" t="str">
        <f>IF(mensualités!AO33=60000,"X","")</f>
        <v/>
      </c>
      <c r="O29" s="247"/>
    </row>
    <row r="30" spans="1:15">
      <c r="A30">
        <v>29</v>
      </c>
      <c r="B30" s="15" t="s">
        <v>50</v>
      </c>
      <c r="C30" s="16">
        <f>mensualités!D34</f>
        <v>0</v>
      </c>
      <c r="D30" s="16">
        <f>mensualités!E34</f>
        <v>0</v>
      </c>
      <c r="E30" s="82" t="str">
        <f>IF(mensualités!O34&gt;=75000,"ok","non")</f>
        <v>non</v>
      </c>
      <c r="F30" s="83" t="str">
        <f>IF(mensualités!Q34=60000,"X","")</f>
        <v/>
      </c>
      <c r="G30" s="83" t="str">
        <f>IF(mensualités!T34=60000,"X","")</f>
        <v/>
      </c>
      <c r="H30" s="83" t="str">
        <f>IF(mensualités!W34=60000,"X","")</f>
        <v/>
      </c>
      <c r="I30" s="83" t="str">
        <f>IF(mensualités!Z34=60000,"X","")</f>
        <v/>
      </c>
      <c r="J30" s="83" t="str">
        <f>IF(mensualités!AC34=60000,"X","")</f>
        <v/>
      </c>
      <c r="K30" s="83" t="str">
        <f>IF(mensualités!AF34=60000,"X","")</f>
        <v/>
      </c>
      <c r="L30" s="83" t="str">
        <f>IF(mensualités!AI34=60000,"X","")</f>
        <v/>
      </c>
      <c r="M30" s="244" t="str">
        <f>IF(mensualités!AL34=60000,"X","")</f>
        <v/>
      </c>
      <c r="N30" s="83" t="str">
        <f>IF(mensualités!AO34=60000,"X","")</f>
        <v/>
      </c>
      <c r="O30" s="247"/>
    </row>
    <row r="31" spans="1:15">
      <c r="A31">
        <v>30</v>
      </c>
      <c r="B31" s="15" t="s">
        <v>50</v>
      </c>
      <c r="C31" s="16">
        <f>mensualités!D35</f>
        <v>0</v>
      </c>
      <c r="D31" s="16">
        <f>mensualités!E35</f>
        <v>0</v>
      </c>
      <c r="E31" s="82" t="str">
        <f>IF(mensualités!O35&gt;=75000,"ok","non")</f>
        <v>non</v>
      </c>
      <c r="F31" s="83" t="str">
        <f>IF(mensualités!Q35=60000,"X","")</f>
        <v/>
      </c>
      <c r="G31" s="83" t="str">
        <f>IF(mensualités!T35=60000,"X","")</f>
        <v/>
      </c>
      <c r="H31" s="83" t="str">
        <f>IF(mensualités!W35=60000,"X","")</f>
        <v/>
      </c>
      <c r="I31" s="83" t="str">
        <f>IF(mensualités!Z35=60000,"X","")</f>
        <v/>
      </c>
      <c r="J31" s="83" t="str">
        <f>IF(mensualités!AC35=60000,"X","")</f>
        <v/>
      </c>
      <c r="K31" s="83" t="str">
        <f>IF(mensualités!AF35=60000,"X","")</f>
        <v/>
      </c>
      <c r="L31" s="83" t="str">
        <f>IF(mensualités!AI35=60000,"X","")</f>
        <v/>
      </c>
      <c r="M31" s="244" t="str">
        <f>IF(mensualités!AL35=60000,"X","")</f>
        <v/>
      </c>
      <c r="N31" s="83" t="str">
        <f>IF(mensualités!AO35=60000,"X","")</f>
        <v/>
      </c>
      <c r="O31" s="247"/>
    </row>
    <row r="32" spans="1:15">
      <c r="A32">
        <v>31</v>
      </c>
      <c r="B32" s="15" t="s">
        <v>50</v>
      </c>
      <c r="C32" s="16">
        <f>mensualités!D36</f>
        <v>0</v>
      </c>
      <c r="D32" s="16">
        <f>mensualités!E36</f>
        <v>0</v>
      </c>
      <c r="E32" s="82" t="str">
        <f>IF(mensualités!O36&gt;=75000,"ok","non")</f>
        <v>non</v>
      </c>
      <c r="F32" s="83" t="str">
        <f>IF(mensualités!Q36=60000,"X","")</f>
        <v/>
      </c>
      <c r="G32" s="83" t="str">
        <f>IF(mensualités!T36=60000,"X","")</f>
        <v/>
      </c>
      <c r="H32" s="83" t="str">
        <f>IF(mensualités!W36=60000,"X","")</f>
        <v/>
      </c>
      <c r="I32" s="83" t="str">
        <f>IF(mensualités!Z36=60000,"X","")</f>
        <v/>
      </c>
      <c r="J32" s="83" t="str">
        <f>IF(mensualités!AC36=60000,"X","")</f>
        <v/>
      </c>
      <c r="K32" s="83" t="str">
        <f>IF(mensualités!AF36=60000,"X","")</f>
        <v/>
      </c>
      <c r="L32" s="83" t="str">
        <f>IF(mensualités!AI36=60000,"X","")</f>
        <v/>
      </c>
      <c r="M32" s="244" t="str">
        <f>IF(mensualités!AL36=60000,"X","")</f>
        <v/>
      </c>
      <c r="N32" s="83" t="str">
        <f>IF(mensualités!AO36=60000,"X","")</f>
        <v/>
      </c>
      <c r="O32" s="247"/>
    </row>
    <row r="33" spans="1:15">
      <c r="A33">
        <v>32</v>
      </c>
      <c r="B33" s="15" t="s">
        <v>50</v>
      </c>
      <c r="C33" s="16">
        <f>mensualités!D37</f>
        <v>0</v>
      </c>
      <c r="D33" s="16">
        <f>mensualités!E37</f>
        <v>0</v>
      </c>
      <c r="E33" s="82" t="str">
        <f>IF(mensualités!O37&gt;=75000,"ok","non")</f>
        <v>non</v>
      </c>
      <c r="F33" s="83" t="str">
        <f>IF(mensualités!Q37=60000,"X","")</f>
        <v/>
      </c>
      <c r="G33" s="83" t="str">
        <f>IF(mensualités!T37=60000,"X","")</f>
        <v/>
      </c>
      <c r="H33" s="83" t="str">
        <f>IF(mensualités!W37=60000,"X","")</f>
        <v/>
      </c>
      <c r="I33" s="83" t="str">
        <f>IF(mensualités!Z37=60000,"X","")</f>
        <v/>
      </c>
      <c r="J33" s="83" t="str">
        <f>IF(mensualités!AC37=60000,"X","")</f>
        <v/>
      </c>
      <c r="K33" s="83" t="str">
        <f>IF(mensualités!AF37=60000,"X","")</f>
        <v/>
      </c>
      <c r="L33" s="83" t="str">
        <f>IF(mensualités!AI37=60000,"X","")</f>
        <v/>
      </c>
      <c r="M33" s="244" t="str">
        <f>IF(mensualités!AL37=60000,"X","")</f>
        <v/>
      </c>
      <c r="N33" s="83" t="str">
        <f>IF(mensualités!AO37=60000,"X","")</f>
        <v/>
      </c>
      <c r="O33" s="247"/>
    </row>
    <row r="34" spans="1:15">
      <c r="A34">
        <v>33</v>
      </c>
      <c r="B34" s="15" t="s">
        <v>50</v>
      </c>
      <c r="C34" s="16">
        <f>mensualités!D38</f>
        <v>0</v>
      </c>
      <c r="D34" s="16">
        <f>mensualités!E38</f>
        <v>0</v>
      </c>
      <c r="E34" s="82" t="str">
        <f>IF(mensualités!O38&gt;=75000,"ok","non")</f>
        <v>non</v>
      </c>
      <c r="F34" s="83" t="str">
        <f>IF(mensualités!Q38=60000,"X","")</f>
        <v/>
      </c>
      <c r="G34" s="83" t="str">
        <f>IF(mensualités!T38=60000,"X","")</f>
        <v/>
      </c>
      <c r="H34" s="83" t="str">
        <f>IF(mensualités!W38=60000,"X","")</f>
        <v/>
      </c>
      <c r="I34" s="83" t="str">
        <f>IF(mensualités!Z38=60000,"X","")</f>
        <v/>
      </c>
      <c r="J34" s="83" t="str">
        <f>IF(mensualités!AC38=60000,"X","")</f>
        <v/>
      </c>
      <c r="K34" s="83" t="str">
        <f>IF(mensualités!AF38=60000,"X","")</f>
        <v/>
      </c>
      <c r="L34" s="83" t="str">
        <f>IF(mensualités!AI38=60000,"X","")</f>
        <v/>
      </c>
      <c r="M34" s="244" t="str">
        <f>IF(mensualités!AL38=60000,"X","")</f>
        <v/>
      </c>
      <c r="N34" s="83" t="str">
        <f>IF(mensualités!AO38=60000,"X","")</f>
        <v/>
      </c>
      <c r="O34" s="247"/>
    </row>
    <row r="35" spans="1:15">
      <c r="A35">
        <v>34</v>
      </c>
      <c r="B35" s="15" t="s">
        <v>50</v>
      </c>
      <c r="C35" s="16">
        <f>mensualités!D39</f>
        <v>0</v>
      </c>
      <c r="D35" s="16">
        <f>mensualités!E39</f>
        <v>0</v>
      </c>
      <c r="E35" s="82" t="str">
        <f>IF(mensualités!O39&gt;=75000,"ok","non")</f>
        <v>non</v>
      </c>
      <c r="F35" s="83" t="str">
        <f>IF(mensualités!Q39=60000,"X","")</f>
        <v/>
      </c>
      <c r="G35" s="83" t="str">
        <f>IF(mensualités!T39=60000,"X","")</f>
        <v/>
      </c>
      <c r="H35" s="83" t="str">
        <f>IF(mensualités!W39=60000,"X","")</f>
        <v/>
      </c>
      <c r="I35" s="83" t="str">
        <f>IF(mensualités!Z39=60000,"X","")</f>
        <v/>
      </c>
      <c r="J35" s="83" t="str">
        <f>IF(mensualités!AC39=60000,"X","")</f>
        <v/>
      </c>
      <c r="K35" s="83" t="str">
        <f>IF(mensualités!AF39=60000,"X","")</f>
        <v/>
      </c>
      <c r="L35" s="83" t="str">
        <f>IF(mensualités!AI39=60000,"X","")</f>
        <v/>
      </c>
      <c r="M35" s="244" t="str">
        <f>IF(mensualités!AL39=60000,"X","")</f>
        <v/>
      </c>
      <c r="N35" s="83" t="str">
        <f>IF(mensualités!AO39=60000,"X","")</f>
        <v/>
      </c>
      <c r="O35" s="247"/>
    </row>
    <row r="36" spans="1:15">
      <c r="A36">
        <v>35</v>
      </c>
      <c r="B36" s="15" t="s">
        <v>50</v>
      </c>
      <c r="C36" s="16">
        <f>mensualités!D40</f>
        <v>0</v>
      </c>
      <c r="D36" s="16">
        <f>mensualités!E40</f>
        <v>0</v>
      </c>
      <c r="E36" s="82" t="str">
        <f>IF(mensualités!O40&gt;=75000,"ok","non")</f>
        <v>non</v>
      </c>
      <c r="F36" s="83" t="str">
        <f>IF(mensualités!Q40=60000,"X","")</f>
        <v/>
      </c>
      <c r="G36" s="83" t="str">
        <f>IF(mensualités!T40=60000,"X","")</f>
        <v/>
      </c>
      <c r="H36" s="83" t="str">
        <f>IF(mensualités!W40=60000,"X","")</f>
        <v/>
      </c>
      <c r="I36" s="83" t="str">
        <f>IF(mensualités!Z40=60000,"X","")</f>
        <v/>
      </c>
      <c r="J36" s="83" t="str">
        <f>IF(mensualités!AC40=60000,"X","")</f>
        <v/>
      </c>
      <c r="K36" s="83" t="str">
        <f>IF(mensualités!AF40=60000,"X","")</f>
        <v/>
      </c>
      <c r="L36" s="83" t="str">
        <f>IF(mensualités!AI40=60000,"X","")</f>
        <v/>
      </c>
      <c r="M36" s="244" t="str">
        <f>IF(mensualités!AL40=60000,"X","")</f>
        <v/>
      </c>
      <c r="N36" s="83" t="str">
        <f>IF(mensualités!AO40=60000,"X","")</f>
        <v/>
      </c>
      <c r="O36" s="247"/>
    </row>
    <row r="37" spans="1:15">
      <c r="A37">
        <v>36</v>
      </c>
      <c r="B37" s="15" t="s">
        <v>50</v>
      </c>
      <c r="C37" s="16">
        <f>mensualités!D41</f>
        <v>0</v>
      </c>
      <c r="D37" s="16">
        <f>mensualités!E41</f>
        <v>0</v>
      </c>
      <c r="E37" s="82" t="str">
        <f>IF(mensualités!O41&gt;=75000,"ok","non")</f>
        <v>non</v>
      </c>
      <c r="F37" s="83" t="str">
        <f>IF(mensualités!Q41=60000,"X","")</f>
        <v/>
      </c>
      <c r="G37" s="83" t="str">
        <f>IF(mensualités!T41=60000,"X","")</f>
        <v/>
      </c>
      <c r="H37" s="83" t="str">
        <f>IF(mensualités!W41=60000,"X","")</f>
        <v/>
      </c>
      <c r="I37" s="83" t="str">
        <f>IF(mensualités!Z41=60000,"X","")</f>
        <v/>
      </c>
      <c r="J37" s="83" t="str">
        <f>IF(mensualités!AC41=60000,"X","")</f>
        <v/>
      </c>
      <c r="K37" s="83" t="str">
        <f>IF(mensualités!AF41=60000,"X","")</f>
        <v/>
      </c>
      <c r="L37" s="83" t="str">
        <f>IF(mensualités!AI41=60000,"X","")</f>
        <v/>
      </c>
      <c r="M37" s="244" t="str">
        <f>IF(mensualités!AL41=60000,"X","")</f>
        <v/>
      </c>
      <c r="N37" s="83" t="str">
        <f>IF(mensualités!AO41=60000,"X","")</f>
        <v/>
      </c>
      <c r="O37" s="247"/>
    </row>
    <row r="38" spans="1:15">
      <c r="A38">
        <v>37</v>
      </c>
      <c r="B38" s="15" t="s">
        <v>50</v>
      </c>
      <c r="C38" s="16">
        <f>mensualités!D42</f>
        <v>0</v>
      </c>
      <c r="D38" s="16">
        <f>mensualités!E42</f>
        <v>0</v>
      </c>
      <c r="E38" s="82" t="str">
        <f>IF(mensualités!O42&gt;=75000,"ok","non")</f>
        <v>non</v>
      </c>
      <c r="F38" s="83" t="str">
        <f>IF(mensualités!Q42=60000,"X","")</f>
        <v/>
      </c>
      <c r="G38" s="83" t="str">
        <f>IF(mensualités!T42=60000,"X","")</f>
        <v/>
      </c>
      <c r="H38" s="83" t="str">
        <f>IF(mensualités!W42=60000,"X","")</f>
        <v/>
      </c>
      <c r="I38" s="83" t="str">
        <f>IF(mensualités!Z42=60000,"X","")</f>
        <v/>
      </c>
      <c r="J38" s="83" t="str">
        <f>IF(mensualités!AC42=60000,"X","")</f>
        <v/>
      </c>
      <c r="K38" s="83" t="str">
        <f>IF(mensualités!AF42=60000,"X","")</f>
        <v/>
      </c>
      <c r="L38" s="83" t="str">
        <f>IF(mensualités!AI42=60000,"X","")</f>
        <v/>
      </c>
      <c r="M38" s="244" t="str">
        <f>IF(mensualités!AL42=60000,"X","")</f>
        <v/>
      </c>
      <c r="N38" s="83" t="str">
        <f>IF(mensualités!AO42=60000,"X","")</f>
        <v/>
      </c>
      <c r="O38" s="247"/>
    </row>
    <row r="39" spans="1:15">
      <c r="A39">
        <v>38</v>
      </c>
      <c r="B39" s="15" t="s">
        <v>50</v>
      </c>
      <c r="C39" s="16">
        <f>mensualités!D43</f>
        <v>0</v>
      </c>
      <c r="D39" s="16">
        <f>mensualités!E43</f>
        <v>0</v>
      </c>
      <c r="E39" s="82" t="str">
        <f>IF(mensualités!O43&gt;=75000,"ok","non")</f>
        <v>non</v>
      </c>
      <c r="F39" s="83" t="str">
        <f>IF(mensualités!Q43=60000,"X","")</f>
        <v/>
      </c>
      <c r="G39" s="83" t="str">
        <f>IF(mensualités!T43=60000,"X","")</f>
        <v/>
      </c>
      <c r="H39" s="83" t="str">
        <f>IF(mensualités!W43=60000,"X","")</f>
        <v/>
      </c>
      <c r="I39" s="83" t="str">
        <f>IF(mensualités!Z43=60000,"X","")</f>
        <v/>
      </c>
      <c r="J39" s="83" t="str">
        <f>IF(mensualités!AC43=60000,"X","")</f>
        <v/>
      </c>
      <c r="K39" s="83" t="str">
        <f>IF(mensualités!AF43=60000,"X","")</f>
        <v/>
      </c>
      <c r="L39" s="83" t="str">
        <f>IF(mensualités!AI43=60000,"X","")</f>
        <v/>
      </c>
      <c r="M39" s="244" t="str">
        <f>IF(mensualités!AL43=60000,"X","")</f>
        <v/>
      </c>
      <c r="N39" s="83" t="str">
        <f>IF(mensualités!AO43=60000,"X","")</f>
        <v/>
      </c>
      <c r="O39" s="247"/>
    </row>
    <row r="40" spans="1:15">
      <c r="A40">
        <v>39</v>
      </c>
      <c r="B40" s="15" t="s">
        <v>50</v>
      </c>
      <c r="C40" s="16">
        <f>mensualités!D44</f>
        <v>0</v>
      </c>
      <c r="D40" s="16">
        <f>mensualités!E44</f>
        <v>0</v>
      </c>
      <c r="E40" s="82" t="str">
        <f>IF(mensualités!O44&gt;=75000,"ok","non")</f>
        <v>non</v>
      </c>
      <c r="F40" s="83" t="str">
        <f>IF(mensualités!Q44=60000,"X","")</f>
        <v/>
      </c>
      <c r="G40" s="83" t="str">
        <f>IF(mensualités!T44=60000,"X","")</f>
        <v/>
      </c>
      <c r="H40" s="83" t="str">
        <f>IF(mensualités!W44=60000,"X","")</f>
        <v/>
      </c>
      <c r="I40" s="83" t="str">
        <f>IF(mensualités!Z44=60000,"X","")</f>
        <v/>
      </c>
      <c r="J40" s="83" t="str">
        <f>IF(mensualités!AC44=60000,"X","")</f>
        <v/>
      </c>
      <c r="K40" s="83" t="str">
        <f>IF(mensualités!AF44=60000,"X","")</f>
        <v/>
      </c>
      <c r="L40" s="83" t="str">
        <f>IF(mensualités!AI44=60000,"X","")</f>
        <v/>
      </c>
      <c r="M40" s="244" t="str">
        <f>IF(mensualités!AL44=60000,"X","")</f>
        <v/>
      </c>
      <c r="N40" s="83" t="str">
        <f>IF(mensualités!AO44=60000,"X","")</f>
        <v/>
      </c>
      <c r="O40" s="247"/>
    </row>
    <row r="41" spans="1:15">
      <c r="A41">
        <v>40</v>
      </c>
      <c r="B41" s="15" t="s">
        <v>50</v>
      </c>
      <c r="C41" s="16">
        <f>mensualités!D45</f>
        <v>0</v>
      </c>
      <c r="D41" s="16">
        <f>mensualités!E45</f>
        <v>0</v>
      </c>
      <c r="E41" s="82" t="str">
        <f>IF(mensualités!O45&gt;=75000,"ok","non")</f>
        <v>non</v>
      </c>
      <c r="F41" s="83" t="str">
        <f>IF(mensualités!Q45=60000,"X","")</f>
        <v/>
      </c>
      <c r="G41" s="83" t="str">
        <f>IF(mensualités!T45=60000,"X","")</f>
        <v/>
      </c>
      <c r="H41" s="83" t="str">
        <f>IF(mensualités!W45=60000,"X","")</f>
        <v/>
      </c>
      <c r="I41" s="83" t="str">
        <f>IF(mensualités!Z45=60000,"X","")</f>
        <v/>
      </c>
      <c r="J41" s="83" t="str">
        <f>IF(mensualités!AC45=60000,"X","")</f>
        <v/>
      </c>
      <c r="K41" s="83" t="str">
        <f>IF(mensualités!AF45=60000,"X","")</f>
        <v/>
      </c>
      <c r="L41" s="83" t="str">
        <f>IF(mensualités!AI45=60000,"X","")</f>
        <v/>
      </c>
      <c r="M41" s="244" t="str">
        <f>IF(mensualités!AL45=60000,"X","")</f>
        <v/>
      </c>
      <c r="N41" s="83" t="str">
        <f>IF(mensualités!AO45=60000,"X","")</f>
        <v/>
      </c>
      <c r="O41" s="247"/>
    </row>
    <row r="42" spans="1:15" ht="18.75">
      <c r="A42" s="242"/>
      <c r="B42" s="243" t="s">
        <v>33</v>
      </c>
      <c r="C42" s="243" t="s">
        <v>19</v>
      </c>
      <c r="D42" s="243" t="s">
        <v>18</v>
      </c>
      <c r="E42" s="248" t="s">
        <v>34</v>
      </c>
      <c r="F42" s="243">
        <v>1</v>
      </c>
      <c r="G42" s="243">
        <v>2</v>
      </c>
      <c r="H42" s="243">
        <v>3</v>
      </c>
      <c r="I42" s="243">
        <v>4</v>
      </c>
      <c r="J42" s="243">
        <v>5</v>
      </c>
      <c r="K42" s="243">
        <v>6</v>
      </c>
      <c r="L42" s="243">
        <v>7</v>
      </c>
      <c r="M42" s="245">
        <v>8</v>
      </c>
      <c r="N42" s="243">
        <v>9</v>
      </c>
      <c r="O42" s="246"/>
    </row>
    <row r="43" spans="1:15">
      <c r="A43">
        <v>1</v>
      </c>
      <c r="B43" s="17" t="s">
        <v>51</v>
      </c>
      <c r="C43" s="16" t="str">
        <f>mensualités!D48</f>
        <v>Clément Basséne</v>
      </c>
      <c r="D43" s="16" t="str">
        <f>mensualités!E48</f>
        <v>GOMIS</v>
      </c>
      <c r="E43" s="82" t="str">
        <f>IF(mensualités!O48&gt;=75000,"ok","non")</f>
        <v>ok</v>
      </c>
      <c r="F43" s="83" t="str">
        <f>IF(mensualités!Q48=60000,"X","")</f>
        <v/>
      </c>
      <c r="G43" s="83" t="str">
        <f>IF(mensualités!T48=60000,"X","")</f>
        <v/>
      </c>
      <c r="H43" s="83" t="str">
        <f>IF(mensualités!W48=60000,"X","")</f>
        <v/>
      </c>
      <c r="I43" s="83" t="str">
        <f>IF(mensualités!Z48=60000,"X","")</f>
        <v/>
      </c>
      <c r="J43" s="83" t="str">
        <f>IF(mensualités!AC48=60000,"X","")</f>
        <v/>
      </c>
      <c r="K43" s="83" t="str">
        <f>IF(mensualités!AF48=60000,"X","")</f>
        <v/>
      </c>
      <c r="L43" s="83" t="str">
        <f>IF(mensualités!AI48=60000,"X","")</f>
        <v/>
      </c>
      <c r="M43" s="244" t="str">
        <f>IF(mensualités!AL48=60000,"X","")</f>
        <v/>
      </c>
      <c r="N43" s="83" t="str">
        <f>IF(mensualités!AO48=60000,"X","")</f>
        <v/>
      </c>
      <c r="O43" s="247"/>
    </row>
    <row r="44" spans="1:15">
      <c r="A44">
        <v>2</v>
      </c>
      <c r="B44" s="17" t="s">
        <v>51</v>
      </c>
      <c r="C44" s="16" t="str">
        <f>mensualités!D49</f>
        <v>Elysée Hypophie</v>
      </c>
      <c r="D44" s="16" t="str">
        <f>mensualités!E49</f>
        <v>KETHEVOAMA NGODENGUI</v>
      </c>
      <c r="E44" s="82" t="str">
        <f>IF(mensualités!O49&gt;=75000,"ok","non")</f>
        <v>ok</v>
      </c>
      <c r="F44" s="83" t="str">
        <f>IF(mensualités!Q49=60000,"X","")</f>
        <v/>
      </c>
      <c r="G44" s="83" t="str">
        <f>IF(mensualités!T49=60000,"X","")</f>
        <v/>
      </c>
      <c r="H44" s="83" t="str">
        <f>IF(mensualités!W49=60000,"X","")</f>
        <v/>
      </c>
      <c r="I44" s="83" t="str">
        <f>IF(mensualités!Z49=60000,"X","")</f>
        <v/>
      </c>
      <c r="J44" s="83" t="str">
        <f>IF(mensualités!AC49=60000,"X","")</f>
        <v/>
      </c>
      <c r="K44" s="83" t="str">
        <f>IF(mensualités!AF49=60000,"X","")</f>
        <v/>
      </c>
      <c r="L44" s="83" t="str">
        <f>IF(mensualités!AI49=60000,"X","")</f>
        <v/>
      </c>
      <c r="M44" s="244" t="str">
        <f>IF(mensualités!AL49=60000,"X","")</f>
        <v/>
      </c>
      <c r="N44" s="83" t="str">
        <f>IF(mensualités!AO49=60000,"X","")</f>
        <v/>
      </c>
      <c r="O44" s="247"/>
    </row>
    <row r="45" spans="1:15">
      <c r="A45">
        <v>3</v>
      </c>
      <c r="B45" s="17" t="s">
        <v>51</v>
      </c>
      <c r="C45" s="16" t="str">
        <f>mensualités!D50</f>
        <v>Youssouf Doualeh</v>
      </c>
      <c r="D45" s="16" t="str">
        <f>mensualités!E50</f>
        <v>BADRI</v>
      </c>
      <c r="E45" s="82" t="str">
        <f>IF(mensualités!O50&gt;=75000,"ok","non")</f>
        <v>ok</v>
      </c>
      <c r="F45" s="83" t="str">
        <f>IF(mensualités!Q50=60000,"X","")</f>
        <v/>
      </c>
      <c r="G45" s="83" t="str">
        <f>IF(mensualités!T50=60000,"X","")</f>
        <v/>
      </c>
      <c r="H45" s="83" t="str">
        <f>IF(mensualités!W50=60000,"X","")</f>
        <v/>
      </c>
      <c r="I45" s="83" t="str">
        <f>IF(mensualités!Z50=60000,"X","")</f>
        <v/>
      </c>
      <c r="J45" s="83" t="str">
        <f>IF(mensualités!AC50=60000,"X","")</f>
        <v/>
      </c>
      <c r="K45" s="83" t="str">
        <f>IF(mensualités!AF50=60000,"X","")</f>
        <v/>
      </c>
      <c r="L45" s="83" t="str">
        <f>IF(mensualités!AI50=60000,"X","")</f>
        <v/>
      </c>
      <c r="M45" s="244" t="str">
        <f>IF(mensualités!AL50=60000,"X","")</f>
        <v/>
      </c>
      <c r="N45" s="83" t="str">
        <f>IF(mensualités!AO50=60000,"X","")</f>
        <v/>
      </c>
      <c r="O45" s="247"/>
    </row>
    <row r="46" spans="1:15">
      <c r="A46">
        <v>4</v>
      </c>
      <c r="B46" s="17" t="s">
        <v>51</v>
      </c>
      <c r="C46" s="16" t="str">
        <f>mensualités!D51</f>
        <v>Tchedre</v>
      </c>
      <c r="D46" s="16" t="str">
        <f>mensualités!E51</f>
        <v>TCHAPO</v>
      </c>
      <c r="E46" s="82" t="str">
        <f>IF(mensualités!O51&gt;=75000,"ok","non")</f>
        <v>ok</v>
      </c>
      <c r="F46" s="83" t="str">
        <f>IF(mensualités!Q51=60000,"X","")</f>
        <v/>
      </c>
      <c r="G46" s="83" t="str">
        <f>IF(mensualités!T51=60000,"X","")</f>
        <v/>
      </c>
      <c r="H46" s="83" t="str">
        <f>IF(mensualités!W51=60000,"X","")</f>
        <v/>
      </c>
      <c r="I46" s="83" t="str">
        <f>IF(mensualités!Z51=60000,"X","")</f>
        <v/>
      </c>
      <c r="J46" s="83" t="str">
        <f>IF(mensualités!AC51=60000,"X","")</f>
        <v/>
      </c>
      <c r="K46" s="83" t="str">
        <f>IF(mensualités!AF51=60000,"X","")</f>
        <v/>
      </c>
      <c r="L46" s="83" t="str">
        <f>IF(mensualités!AI51=60000,"X","")</f>
        <v/>
      </c>
      <c r="M46" s="244" t="str">
        <f>IF(mensualités!AL51=60000,"X","")</f>
        <v/>
      </c>
      <c r="N46" s="83" t="str">
        <f>IF(mensualités!AO51=60000,"X","")</f>
        <v/>
      </c>
      <c r="O46" s="247"/>
    </row>
    <row r="47" spans="1:15">
      <c r="A47">
        <v>5</v>
      </c>
      <c r="B47" s="17" t="s">
        <v>51</v>
      </c>
      <c r="C47" s="16" t="str">
        <f>mensualités!D52</f>
        <v xml:space="preserve">Mohamed Soule </v>
      </c>
      <c r="D47" s="16" t="str">
        <f>mensualités!E52</f>
        <v>HOUSSEN</v>
      </c>
      <c r="E47" s="82" t="str">
        <f>IF(mensualités!O52&gt;=75000,"ok","non")</f>
        <v>ok</v>
      </c>
      <c r="F47" s="83" t="str">
        <f>IF(mensualités!Q52=60000,"X","")</f>
        <v/>
      </c>
      <c r="G47" s="83" t="str">
        <f>IF(mensualités!T52=60000,"X","")</f>
        <v/>
      </c>
      <c r="H47" s="83" t="str">
        <f>IF(mensualités!W52=60000,"X","")</f>
        <v/>
      </c>
      <c r="I47" s="83" t="str">
        <f>IF(mensualités!Z52=60000,"X","")</f>
        <v/>
      </c>
      <c r="J47" s="83" t="str">
        <f>IF(mensualités!AC52=60000,"X","")</f>
        <v/>
      </c>
      <c r="K47" s="83" t="str">
        <f>IF(mensualités!AF52=60000,"X","")</f>
        <v/>
      </c>
      <c r="L47" s="83" t="str">
        <f>IF(mensualités!AI52=60000,"X","")</f>
        <v/>
      </c>
      <c r="M47" s="244" t="str">
        <f>IF(mensualités!AL52=60000,"X","")</f>
        <v/>
      </c>
      <c r="N47" s="83" t="str">
        <f>IF(mensualités!AO52=60000,"X","")</f>
        <v/>
      </c>
      <c r="O47" s="247"/>
    </row>
    <row r="48" spans="1:15">
      <c r="A48">
        <v>6</v>
      </c>
      <c r="B48" s="17" t="s">
        <v>51</v>
      </c>
      <c r="C48" s="16" t="str">
        <f>mensualités!D53</f>
        <v xml:space="preserve">Ndeye Mariam </v>
      </c>
      <c r="D48" s="16" t="str">
        <f>mensualités!E53</f>
        <v>NIANG</v>
      </c>
      <c r="E48" s="82" t="str">
        <f>IF(mensualités!O53&gt;=75000,"ok","non")</f>
        <v>non</v>
      </c>
      <c r="F48" s="83" t="str">
        <f>IF(mensualités!Q53=60000,"X","")</f>
        <v/>
      </c>
      <c r="G48" s="83" t="str">
        <f>IF(mensualités!T53=60000,"X","")</f>
        <v/>
      </c>
      <c r="H48" s="83" t="str">
        <f>IF(mensualités!W53=60000,"X","")</f>
        <v/>
      </c>
      <c r="I48" s="83" t="str">
        <f>IF(mensualités!Z53=60000,"X","")</f>
        <v/>
      </c>
      <c r="J48" s="83" t="str">
        <f>IF(mensualités!AC53=60000,"X","")</f>
        <v/>
      </c>
      <c r="K48" s="83" t="str">
        <f>IF(mensualités!AF53=60000,"X","")</f>
        <v/>
      </c>
      <c r="L48" s="83" t="str">
        <f>IF(mensualités!AI53=60000,"X","")</f>
        <v/>
      </c>
      <c r="M48" s="244" t="str">
        <f>IF(mensualités!AL53=60000,"X","")</f>
        <v/>
      </c>
      <c r="N48" s="83" t="str">
        <f>IF(mensualités!AO53=60000,"X","")</f>
        <v/>
      </c>
      <c r="O48" s="247"/>
    </row>
    <row r="49" spans="1:15">
      <c r="A49">
        <v>7</v>
      </c>
      <c r="B49" s="17" t="s">
        <v>51</v>
      </c>
      <c r="C49" s="16" t="str">
        <f>mensualités!D54</f>
        <v>Cheikh Ahmed Tidiane</v>
      </c>
      <c r="D49" s="16" t="str">
        <f>mensualités!E54</f>
        <v>SY</v>
      </c>
      <c r="E49" s="82" t="str">
        <f>IF(mensualités!O54&gt;=75000,"ok","non")</f>
        <v>ok</v>
      </c>
      <c r="F49" s="83" t="str">
        <f>IF(mensualités!Q54=60000,"X","")</f>
        <v/>
      </c>
      <c r="G49" s="83" t="str">
        <f>IF(mensualités!T54=60000,"X","")</f>
        <v/>
      </c>
      <c r="H49" s="83" t="str">
        <f>IF(mensualités!W54=60000,"X","")</f>
        <v/>
      </c>
      <c r="I49" s="83" t="str">
        <f>IF(mensualités!Z54=60000,"X","")</f>
        <v/>
      </c>
      <c r="J49" s="83" t="str">
        <f>IF(mensualités!AC54=60000,"X","")</f>
        <v/>
      </c>
      <c r="K49" s="83" t="str">
        <f>IF(mensualités!AF54=60000,"X","")</f>
        <v/>
      </c>
      <c r="L49" s="83" t="str">
        <f>IF(mensualités!AI54=60000,"X","")</f>
        <v/>
      </c>
      <c r="M49" s="244" t="str">
        <f>IF(mensualités!AL54=60000,"X","")</f>
        <v/>
      </c>
      <c r="N49" s="83" t="str">
        <f>IF(mensualités!AO54=60000,"X","")</f>
        <v/>
      </c>
      <c r="O49" s="247"/>
    </row>
    <row r="50" spans="1:15">
      <c r="A50">
        <v>8</v>
      </c>
      <c r="B50" s="17" t="s">
        <v>51</v>
      </c>
      <c r="C50" s="16">
        <f>mensualités!D55</f>
        <v>0</v>
      </c>
      <c r="D50" s="16">
        <f>mensualités!E55</f>
        <v>0</v>
      </c>
      <c r="E50" s="82" t="str">
        <f>IF(mensualités!O55&gt;=75000,"ok","non")</f>
        <v>non</v>
      </c>
      <c r="F50" s="83" t="str">
        <f>IF(mensualités!Q55=60000,"X","")</f>
        <v/>
      </c>
      <c r="G50" s="83" t="str">
        <f>IF(mensualités!T55=60000,"X","")</f>
        <v/>
      </c>
      <c r="H50" s="83" t="str">
        <f>IF(mensualités!W55=60000,"X","")</f>
        <v/>
      </c>
      <c r="I50" s="83" t="str">
        <f>IF(mensualités!Z55=60000,"X","")</f>
        <v/>
      </c>
      <c r="J50" s="83" t="str">
        <f>IF(mensualités!AC55=60000,"X","")</f>
        <v/>
      </c>
      <c r="K50" s="83" t="str">
        <f>IF(mensualités!AF55=60000,"X","")</f>
        <v/>
      </c>
      <c r="L50" s="83" t="str">
        <f>IF(mensualités!AI55=60000,"X","")</f>
        <v/>
      </c>
      <c r="M50" s="244" t="str">
        <f>IF(mensualités!AL55=60000,"X","")</f>
        <v/>
      </c>
      <c r="N50" s="83" t="str">
        <f>IF(mensualités!AO55=60000,"X","")</f>
        <v/>
      </c>
      <c r="O50" s="247"/>
    </row>
    <row r="51" spans="1:15">
      <c r="A51">
        <v>9</v>
      </c>
      <c r="B51" s="17" t="s">
        <v>51</v>
      </c>
      <c r="C51" s="16">
        <f>mensualités!D56</f>
        <v>0</v>
      </c>
      <c r="D51" s="16">
        <f>mensualités!E56</f>
        <v>0</v>
      </c>
      <c r="E51" s="82" t="str">
        <f>IF(mensualités!O56&gt;=75000,"ok","non")</f>
        <v>non</v>
      </c>
      <c r="F51" s="83" t="str">
        <f>IF(mensualités!Q56=60000,"X","")</f>
        <v/>
      </c>
      <c r="G51" s="83" t="str">
        <f>IF(mensualités!T56=60000,"X","")</f>
        <v/>
      </c>
      <c r="H51" s="83" t="str">
        <f>IF(mensualités!W56=60000,"X","")</f>
        <v/>
      </c>
      <c r="I51" s="83" t="str">
        <f>IF(mensualités!Z56=60000,"X","")</f>
        <v/>
      </c>
      <c r="J51" s="83" t="str">
        <f>IF(mensualités!AC56=60000,"X","")</f>
        <v/>
      </c>
      <c r="K51" s="83" t="str">
        <f>IF(mensualités!AF56=60000,"X","")</f>
        <v/>
      </c>
      <c r="L51" s="83" t="str">
        <f>IF(mensualités!AI56=60000,"X","")</f>
        <v/>
      </c>
      <c r="M51" s="244" t="str">
        <f>IF(mensualités!AL56=60000,"X","")</f>
        <v/>
      </c>
      <c r="N51" s="83" t="str">
        <f>IF(mensualités!AO56=60000,"X","")</f>
        <v/>
      </c>
      <c r="O51" s="247"/>
    </row>
    <row r="52" spans="1:15">
      <c r="A52">
        <v>10</v>
      </c>
      <c r="B52" s="17" t="s">
        <v>51</v>
      </c>
      <c r="C52" s="16">
        <f>mensualités!D57</f>
        <v>0</v>
      </c>
      <c r="D52" s="16">
        <f>mensualités!E57</f>
        <v>0</v>
      </c>
      <c r="E52" s="82" t="str">
        <f>IF(mensualités!O57&gt;=75000,"ok","non")</f>
        <v>non</v>
      </c>
      <c r="F52" s="83" t="str">
        <f>IF(mensualités!Q57=60000,"X","")</f>
        <v/>
      </c>
      <c r="G52" s="83" t="str">
        <f>IF(mensualités!T57=60000,"X","")</f>
        <v/>
      </c>
      <c r="H52" s="83" t="str">
        <f>IF(mensualités!W57=60000,"X","")</f>
        <v/>
      </c>
      <c r="I52" s="83" t="str">
        <f>IF(mensualités!Z57=60000,"X","")</f>
        <v/>
      </c>
      <c r="J52" s="83" t="str">
        <f>IF(mensualités!AC57=60000,"X","")</f>
        <v/>
      </c>
      <c r="K52" s="83" t="str">
        <f>IF(mensualités!AF57=60000,"X","")</f>
        <v/>
      </c>
      <c r="L52" s="83" t="str">
        <f>IF(mensualités!AI57=60000,"X","")</f>
        <v/>
      </c>
      <c r="M52" s="244" t="str">
        <f>IF(mensualités!AL57=60000,"X","")</f>
        <v/>
      </c>
      <c r="N52" s="83" t="str">
        <f>IF(mensualités!AO57=60000,"X","")</f>
        <v/>
      </c>
      <c r="O52" s="247"/>
    </row>
    <row r="53" spans="1:15">
      <c r="A53">
        <v>11</v>
      </c>
      <c r="B53" s="17" t="s">
        <v>51</v>
      </c>
      <c r="C53" s="16">
        <f>mensualités!D58</f>
        <v>0</v>
      </c>
      <c r="D53" s="16">
        <f>mensualités!E58</f>
        <v>0</v>
      </c>
      <c r="E53" s="82" t="str">
        <f>IF(mensualités!O58&gt;=75000,"ok","non")</f>
        <v>non</v>
      </c>
      <c r="F53" s="83" t="str">
        <f>IF(mensualités!Q58=60000,"X","")</f>
        <v/>
      </c>
      <c r="G53" s="83" t="str">
        <f>IF(mensualités!T58=60000,"X","")</f>
        <v/>
      </c>
      <c r="H53" s="83" t="str">
        <f>IF(mensualités!W58=60000,"X","")</f>
        <v/>
      </c>
      <c r="I53" s="83" t="str">
        <f>IF(mensualités!Z58=60000,"X","")</f>
        <v/>
      </c>
      <c r="J53" s="83" t="str">
        <f>IF(mensualités!AC58=60000,"X","")</f>
        <v/>
      </c>
      <c r="K53" s="83" t="str">
        <f>IF(mensualités!AF58=60000,"X","")</f>
        <v/>
      </c>
      <c r="L53" s="83" t="str">
        <f>IF(mensualités!AI58=60000,"X","")</f>
        <v/>
      </c>
      <c r="M53" s="244" t="str">
        <f>IF(mensualités!AL58=60000,"X","")</f>
        <v/>
      </c>
      <c r="N53" s="83" t="str">
        <f>IF(mensualités!AO58=60000,"X","")</f>
        <v/>
      </c>
      <c r="O53" s="247"/>
    </row>
    <row r="54" spans="1:15">
      <c r="A54">
        <v>12</v>
      </c>
      <c r="B54" s="17" t="s">
        <v>51</v>
      </c>
      <c r="C54" s="16">
        <f>mensualités!D59</f>
        <v>0</v>
      </c>
      <c r="D54" s="16">
        <f>mensualités!E59</f>
        <v>0</v>
      </c>
      <c r="E54" s="82" t="str">
        <f>IF(mensualités!O59&gt;=75000,"ok","non")</f>
        <v>non</v>
      </c>
      <c r="F54" s="83" t="str">
        <f>IF(mensualités!Q59=60000,"X","")</f>
        <v/>
      </c>
      <c r="G54" s="83" t="str">
        <f>IF(mensualités!T59=60000,"X","")</f>
        <v/>
      </c>
      <c r="H54" s="83" t="str">
        <f>IF(mensualités!W59=60000,"X","")</f>
        <v/>
      </c>
      <c r="I54" s="83" t="str">
        <f>IF(mensualités!Z59=60000,"X","")</f>
        <v/>
      </c>
      <c r="J54" s="83" t="str">
        <f>IF(mensualités!AC59=60000,"X","")</f>
        <v/>
      </c>
      <c r="K54" s="83" t="str">
        <f>IF(mensualités!AF59=60000,"X","")</f>
        <v/>
      </c>
      <c r="L54" s="83" t="str">
        <f>IF(mensualités!AI59=60000,"X","")</f>
        <v/>
      </c>
      <c r="M54" s="244" t="str">
        <f>IF(mensualités!AL59=60000,"X","")</f>
        <v/>
      </c>
      <c r="N54" s="83" t="str">
        <f>IF(mensualités!AO59=60000,"X","")</f>
        <v/>
      </c>
      <c r="O54" s="247"/>
    </row>
    <row r="55" spans="1:15">
      <c r="A55">
        <v>13</v>
      </c>
      <c r="B55" s="17" t="s">
        <v>51</v>
      </c>
      <c r="C55" s="16">
        <f>mensualités!D60</f>
        <v>0</v>
      </c>
      <c r="D55" s="16">
        <f>mensualités!E60</f>
        <v>0</v>
      </c>
      <c r="E55" s="82" t="str">
        <f>IF(mensualités!O60&gt;=75000,"ok","non")</f>
        <v>non</v>
      </c>
      <c r="F55" s="83" t="str">
        <f>IF(mensualités!Q60=60000,"X","")</f>
        <v/>
      </c>
      <c r="G55" s="83" t="str">
        <f>IF(mensualités!T60=60000,"X","")</f>
        <v/>
      </c>
      <c r="H55" s="83" t="str">
        <f>IF(mensualités!W60=60000,"X","")</f>
        <v/>
      </c>
      <c r="I55" s="83" t="str">
        <f>IF(mensualités!Z60=60000,"X","")</f>
        <v/>
      </c>
      <c r="J55" s="83" t="str">
        <f>IF(mensualités!AC60=60000,"X","")</f>
        <v/>
      </c>
      <c r="K55" s="83" t="str">
        <f>IF(mensualités!AF60=60000,"X","")</f>
        <v/>
      </c>
      <c r="L55" s="83" t="str">
        <f>IF(mensualités!AI60=60000,"X","")</f>
        <v/>
      </c>
      <c r="M55" s="244" t="str">
        <f>IF(mensualités!AL60=60000,"X","")</f>
        <v/>
      </c>
      <c r="N55" s="83" t="str">
        <f>IF(mensualités!AO60=60000,"X","")</f>
        <v/>
      </c>
      <c r="O55" s="247"/>
    </row>
    <row r="56" spans="1:15">
      <c r="A56">
        <v>14</v>
      </c>
      <c r="B56" s="17" t="s">
        <v>51</v>
      </c>
      <c r="C56" s="16">
        <f>mensualités!D61</f>
        <v>0</v>
      </c>
      <c r="D56" s="16">
        <f>mensualités!E61</f>
        <v>0</v>
      </c>
      <c r="E56" s="82" t="str">
        <f>IF(mensualités!O61&gt;=75000,"ok","non")</f>
        <v>non</v>
      </c>
      <c r="F56" s="83" t="str">
        <f>IF(mensualités!Q61=60000,"X","")</f>
        <v/>
      </c>
      <c r="G56" s="83" t="str">
        <f>IF(mensualités!T61=60000,"X","")</f>
        <v/>
      </c>
      <c r="H56" s="83" t="str">
        <f>IF(mensualités!W61=60000,"X","")</f>
        <v/>
      </c>
      <c r="I56" s="83" t="str">
        <f>IF(mensualités!Z61=60000,"X","")</f>
        <v/>
      </c>
      <c r="J56" s="83" t="str">
        <f>IF(mensualités!AC61=60000,"X","")</f>
        <v/>
      </c>
      <c r="K56" s="83" t="str">
        <f>IF(mensualités!AF61=60000,"X","")</f>
        <v/>
      </c>
      <c r="L56" s="83" t="str">
        <f>IF(mensualités!AI61=60000,"X","")</f>
        <v/>
      </c>
      <c r="M56" s="244" t="str">
        <f>IF(mensualités!AL61=60000,"X","")</f>
        <v/>
      </c>
      <c r="N56" s="83" t="str">
        <f>IF(mensualités!AO61=60000,"X","")</f>
        <v/>
      </c>
      <c r="O56" s="247"/>
    </row>
    <row r="57" spans="1:15">
      <c r="A57">
        <v>15</v>
      </c>
      <c r="B57" s="17" t="s">
        <v>51</v>
      </c>
      <c r="C57" s="16">
        <f>mensualités!D62</f>
        <v>0</v>
      </c>
      <c r="D57" s="16">
        <f>mensualités!E62</f>
        <v>0</v>
      </c>
      <c r="E57" s="82" t="str">
        <f>IF(mensualités!O62&gt;=75000,"ok","non")</f>
        <v>non</v>
      </c>
      <c r="F57" s="83" t="str">
        <f>IF(mensualités!Q62=60000,"X","")</f>
        <v/>
      </c>
      <c r="G57" s="83" t="str">
        <f>IF(mensualités!T62=60000,"X","")</f>
        <v/>
      </c>
      <c r="H57" s="83" t="str">
        <f>IF(mensualités!W62=60000,"X","")</f>
        <v/>
      </c>
      <c r="I57" s="83" t="str">
        <f>IF(mensualités!Z62=60000,"X","")</f>
        <v/>
      </c>
      <c r="J57" s="83" t="str">
        <f>IF(mensualités!AC62=60000,"X","")</f>
        <v/>
      </c>
      <c r="K57" s="83" t="str">
        <f>IF(mensualités!AF62=60000,"X","")</f>
        <v/>
      </c>
      <c r="L57" s="83" t="str">
        <f>IF(mensualités!AI62=60000,"X","")</f>
        <v/>
      </c>
      <c r="M57" s="244" t="str">
        <f>IF(mensualités!AL62=60000,"X","")</f>
        <v/>
      </c>
      <c r="N57" s="83" t="str">
        <f>IF(mensualités!AO62=60000,"X","")</f>
        <v/>
      </c>
      <c r="O57" s="247"/>
    </row>
    <row r="58" spans="1:15">
      <c r="A58">
        <v>16</v>
      </c>
      <c r="B58" s="17" t="s">
        <v>51</v>
      </c>
      <c r="C58" s="16">
        <f>mensualités!D63</f>
        <v>0</v>
      </c>
      <c r="D58" s="16">
        <f>mensualités!E63</f>
        <v>0</v>
      </c>
      <c r="E58" s="82" t="str">
        <f>IF(mensualités!O63&gt;=75000,"ok","non")</f>
        <v>non</v>
      </c>
      <c r="F58" s="83" t="str">
        <f>IF(mensualités!Q63=60000,"X","")</f>
        <v/>
      </c>
      <c r="G58" s="83" t="str">
        <f>IF(mensualités!T63=60000,"X","")</f>
        <v/>
      </c>
      <c r="H58" s="83" t="str">
        <f>IF(mensualités!W63=60000,"X","")</f>
        <v/>
      </c>
      <c r="I58" s="83" t="str">
        <f>IF(mensualités!Z63=60000,"X","")</f>
        <v/>
      </c>
      <c r="J58" s="83" t="str">
        <f>IF(mensualités!AC63=60000,"X","")</f>
        <v/>
      </c>
      <c r="K58" s="83" t="str">
        <f>IF(mensualités!AF63=60000,"X","")</f>
        <v/>
      </c>
      <c r="L58" s="83" t="str">
        <f>IF(mensualités!AI63=60000,"X","")</f>
        <v/>
      </c>
      <c r="M58" s="244" t="str">
        <f>IF(mensualités!AL63=60000,"X","")</f>
        <v/>
      </c>
      <c r="N58" s="83" t="str">
        <f>IF(mensualités!AO63=60000,"X","")</f>
        <v/>
      </c>
      <c r="O58" s="247"/>
    </row>
    <row r="59" spans="1:15">
      <c r="A59">
        <v>17</v>
      </c>
      <c r="B59" s="17" t="s">
        <v>51</v>
      </c>
      <c r="C59" s="16">
        <f>mensualités!D64</f>
        <v>0</v>
      </c>
      <c r="D59" s="16">
        <f>mensualités!E64</f>
        <v>0</v>
      </c>
      <c r="E59" s="82" t="str">
        <f>IF(mensualités!O64&gt;=75000,"ok","non")</f>
        <v>non</v>
      </c>
      <c r="F59" s="83" t="str">
        <f>IF(mensualités!Q64=60000,"X","")</f>
        <v/>
      </c>
      <c r="G59" s="83" t="str">
        <f>IF(mensualités!T64=60000,"X","")</f>
        <v/>
      </c>
      <c r="H59" s="83" t="str">
        <f>IF(mensualités!W64=60000,"X","")</f>
        <v/>
      </c>
      <c r="I59" s="83" t="str">
        <f>IF(mensualités!Z64=60000,"X","")</f>
        <v/>
      </c>
      <c r="J59" s="83" t="str">
        <f>IF(mensualités!AC64=60000,"X","")</f>
        <v/>
      </c>
      <c r="K59" s="83" t="str">
        <f>IF(mensualités!AF64=60000,"X","")</f>
        <v/>
      </c>
      <c r="L59" s="83" t="str">
        <f>IF(mensualités!AI64=60000,"X","")</f>
        <v/>
      </c>
      <c r="M59" s="244" t="str">
        <f>IF(mensualités!AL64=60000,"X","")</f>
        <v/>
      </c>
      <c r="N59" s="83" t="str">
        <f>IF(mensualités!AO64=60000,"X","")</f>
        <v/>
      </c>
      <c r="O59" s="247"/>
    </row>
    <row r="60" spans="1:15">
      <c r="A60">
        <v>18</v>
      </c>
      <c r="B60" s="17" t="s">
        <v>51</v>
      </c>
      <c r="C60" s="16">
        <f>mensualités!D65</f>
        <v>0</v>
      </c>
      <c r="D60" s="16">
        <f>mensualités!E65</f>
        <v>0</v>
      </c>
      <c r="E60" s="82" t="str">
        <f>IF(mensualités!O65&gt;=75000,"ok","non")</f>
        <v>non</v>
      </c>
      <c r="F60" s="83" t="str">
        <f>IF(mensualités!Q65=60000,"X","")</f>
        <v/>
      </c>
      <c r="G60" s="83" t="str">
        <f>IF(mensualités!T65=60000,"X","")</f>
        <v/>
      </c>
      <c r="H60" s="83" t="str">
        <f>IF(mensualités!W65=60000,"X","")</f>
        <v/>
      </c>
      <c r="I60" s="83" t="str">
        <f>IF(mensualités!Z65=60000,"X","")</f>
        <v/>
      </c>
      <c r="J60" s="83" t="str">
        <f>IF(mensualités!AC65=60000,"X","")</f>
        <v/>
      </c>
      <c r="K60" s="83" t="str">
        <f>IF(mensualités!AF65=60000,"X","")</f>
        <v/>
      </c>
      <c r="L60" s="83" t="str">
        <f>IF(mensualités!AI65=60000,"X","")</f>
        <v/>
      </c>
      <c r="M60" s="244" t="str">
        <f>IF(mensualités!AL65=60000,"X","")</f>
        <v/>
      </c>
      <c r="N60" s="83" t="str">
        <f>IF(mensualités!AO65=60000,"X","")</f>
        <v/>
      </c>
      <c r="O60" s="247"/>
    </row>
    <row r="61" spans="1:15">
      <c r="A61">
        <v>19</v>
      </c>
      <c r="B61" s="17" t="s">
        <v>51</v>
      </c>
      <c r="C61" s="16">
        <f>mensualités!D66</f>
        <v>0</v>
      </c>
      <c r="D61" s="16">
        <f>mensualités!E66</f>
        <v>0</v>
      </c>
      <c r="E61" s="82" t="str">
        <f>IF(mensualités!O66&gt;=75000,"ok","non")</f>
        <v>non</v>
      </c>
      <c r="F61" s="83" t="str">
        <f>IF(mensualités!Q66=60000,"X","")</f>
        <v/>
      </c>
      <c r="G61" s="83" t="str">
        <f>IF(mensualités!T66=60000,"X","")</f>
        <v/>
      </c>
      <c r="H61" s="83" t="str">
        <f>IF(mensualités!W66=60000,"X","")</f>
        <v/>
      </c>
      <c r="I61" s="83" t="str">
        <f>IF(mensualités!Z66=60000,"X","")</f>
        <v/>
      </c>
      <c r="J61" s="83" t="str">
        <f>IF(mensualités!AC66=60000,"X","")</f>
        <v/>
      </c>
      <c r="K61" s="83" t="str">
        <f>IF(mensualités!AF66=60000,"X","")</f>
        <v/>
      </c>
      <c r="L61" s="83" t="str">
        <f>IF(mensualités!AI66=60000,"X","")</f>
        <v/>
      </c>
      <c r="M61" s="244" t="str">
        <f>IF(mensualités!AL66=60000,"X","")</f>
        <v/>
      </c>
      <c r="N61" s="83" t="str">
        <f>IF(mensualités!AO66=60000,"X","")</f>
        <v/>
      </c>
      <c r="O61" s="247"/>
    </row>
    <row r="62" spans="1:15">
      <c r="A62">
        <v>20</v>
      </c>
      <c r="B62" s="17" t="s">
        <v>51</v>
      </c>
      <c r="C62" s="16">
        <f>mensualités!D67</f>
        <v>0</v>
      </c>
      <c r="D62" s="16">
        <f>mensualités!E67</f>
        <v>0</v>
      </c>
      <c r="E62" s="82" t="str">
        <f>IF(mensualités!O67&gt;=75000,"ok","non")</f>
        <v>non</v>
      </c>
      <c r="F62" s="83" t="str">
        <f>IF(mensualités!Q67=60000,"X","")</f>
        <v/>
      </c>
      <c r="G62" s="83" t="str">
        <f>IF(mensualités!T67=60000,"X","")</f>
        <v/>
      </c>
      <c r="H62" s="83" t="str">
        <f>IF(mensualités!W67=60000,"X","")</f>
        <v/>
      </c>
      <c r="I62" s="83" t="str">
        <f>IF(mensualités!Z67=60000,"X","")</f>
        <v/>
      </c>
      <c r="J62" s="83" t="str">
        <f>IF(mensualités!AC67=60000,"X","")</f>
        <v/>
      </c>
      <c r="K62" s="83" t="str">
        <f>IF(mensualités!AF67=60000,"X","")</f>
        <v/>
      </c>
      <c r="L62" s="83" t="str">
        <f>IF(mensualités!AI67=60000,"X","")</f>
        <v/>
      </c>
      <c r="M62" s="244" t="str">
        <f>IF(mensualités!AL67=60000,"X","")</f>
        <v/>
      </c>
      <c r="N62" s="83" t="str">
        <f>IF(mensualités!AO67=60000,"X","")</f>
        <v/>
      </c>
      <c r="O62" s="247"/>
    </row>
    <row r="63" spans="1:15">
      <c r="A63">
        <v>21</v>
      </c>
      <c r="B63" s="17" t="s">
        <v>51</v>
      </c>
      <c r="C63" s="16">
        <f>mensualités!D68</f>
        <v>0</v>
      </c>
      <c r="D63" s="16">
        <f>mensualités!E68</f>
        <v>0</v>
      </c>
      <c r="E63" s="82" t="str">
        <f>IF(mensualités!O68&gt;=75000,"ok","non")</f>
        <v>non</v>
      </c>
      <c r="F63" s="83" t="str">
        <f>IF(mensualités!Q68=60000,"X","")</f>
        <v/>
      </c>
      <c r="G63" s="83" t="str">
        <f>IF(mensualités!T68=60000,"X","")</f>
        <v/>
      </c>
      <c r="H63" s="83" t="str">
        <f>IF(mensualités!W68=60000,"X","")</f>
        <v/>
      </c>
      <c r="I63" s="83" t="str">
        <f>IF(mensualités!Z68=60000,"X","")</f>
        <v/>
      </c>
      <c r="J63" s="83" t="str">
        <f>IF(mensualités!AC68=60000,"X","")</f>
        <v/>
      </c>
      <c r="K63" s="83" t="str">
        <f>IF(mensualités!AF68=60000,"X","")</f>
        <v/>
      </c>
      <c r="L63" s="83" t="str">
        <f>IF(mensualités!AI68=60000,"X","")</f>
        <v/>
      </c>
      <c r="M63" s="244" t="str">
        <f>IF(mensualités!AL68=60000,"X","")</f>
        <v/>
      </c>
      <c r="N63" s="83" t="str">
        <f>IF(mensualités!AO68=60000,"X","")</f>
        <v/>
      </c>
      <c r="O63" s="247"/>
    </row>
    <row r="64" spans="1:15">
      <c r="A64">
        <v>22</v>
      </c>
      <c r="B64" s="17" t="s">
        <v>51</v>
      </c>
      <c r="C64" s="16">
        <f>mensualités!D69</f>
        <v>0</v>
      </c>
      <c r="D64" s="16">
        <f>mensualités!E69</f>
        <v>0</v>
      </c>
      <c r="E64" s="82" t="str">
        <f>IF(mensualités!O69&gt;=75000,"ok","non")</f>
        <v>non</v>
      </c>
      <c r="F64" s="83" t="str">
        <f>IF(mensualités!Q69=60000,"X","")</f>
        <v/>
      </c>
      <c r="G64" s="83" t="str">
        <f>IF(mensualités!T69=60000,"X","")</f>
        <v/>
      </c>
      <c r="H64" s="83" t="str">
        <f>IF(mensualités!W69=60000,"X","")</f>
        <v/>
      </c>
      <c r="I64" s="83" t="str">
        <f>IF(mensualités!Z69=60000,"X","")</f>
        <v/>
      </c>
      <c r="J64" s="83" t="str">
        <f>IF(mensualités!AC69=60000,"X","")</f>
        <v/>
      </c>
      <c r="K64" s="83" t="str">
        <f>IF(mensualités!AF69=60000,"X","")</f>
        <v/>
      </c>
      <c r="L64" s="83" t="str">
        <f>IF(mensualités!AI69=60000,"X","")</f>
        <v/>
      </c>
      <c r="M64" s="244" t="str">
        <f>IF(mensualités!AL69=60000,"X","")</f>
        <v/>
      </c>
      <c r="N64" s="83" t="str">
        <f>IF(mensualités!AO69=60000,"X","")</f>
        <v/>
      </c>
      <c r="O64" s="247"/>
    </row>
    <row r="65" spans="1:15">
      <c r="A65">
        <v>23</v>
      </c>
      <c r="B65" s="17" t="s">
        <v>51</v>
      </c>
      <c r="C65" s="16">
        <f>mensualités!D70</f>
        <v>0</v>
      </c>
      <c r="D65" s="16">
        <f>mensualités!E70</f>
        <v>0</v>
      </c>
      <c r="E65" s="82" t="str">
        <f>IF(mensualités!O70&gt;=75000,"ok","non")</f>
        <v>non</v>
      </c>
      <c r="F65" s="83" t="str">
        <f>IF(mensualités!Q70=60000,"X","")</f>
        <v/>
      </c>
      <c r="G65" s="83" t="str">
        <f>IF(mensualités!T70=60000,"X","")</f>
        <v/>
      </c>
      <c r="H65" s="83" t="str">
        <f>IF(mensualités!W70=60000,"X","")</f>
        <v/>
      </c>
      <c r="I65" s="83" t="str">
        <f>IF(mensualités!Z70=60000,"X","")</f>
        <v/>
      </c>
      <c r="J65" s="83" t="str">
        <f>IF(mensualités!AC70=60000,"X","")</f>
        <v/>
      </c>
      <c r="K65" s="83" t="str">
        <f>IF(mensualités!AF70=60000,"X","")</f>
        <v/>
      </c>
      <c r="L65" s="83" t="str">
        <f>IF(mensualités!AI70=60000,"X","")</f>
        <v/>
      </c>
      <c r="M65" s="244" t="str">
        <f>IF(mensualités!AL70=60000,"X","")</f>
        <v/>
      </c>
      <c r="N65" s="83" t="str">
        <f>IF(mensualités!AO70=60000,"X","")</f>
        <v/>
      </c>
      <c r="O65" s="247"/>
    </row>
    <row r="66" spans="1:15">
      <c r="A66">
        <v>24</v>
      </c>
      <c r="B66" s="17" t="s">
        <v>51</v>
      </c>
      <c r="C66" s="16">
        <f>mensualités!D71</f>
        <v>0</v>
      </c>
      <c r="D66" s="16">
        <f>mensualités!E71</f>
        <v>0</v>
      </c>
      <c r="E66" s="82" t="str">
        <f>IF(mensualités!O71&gt;=75000,"ok","non")</f>
        <v>non</v>
      </c>
      <c r="F66" s="83" t="str">
        <f>IF(mensualités!Q71=60000,"X","")</f>
        <v/>
      </c>
      <c r="G66" s="83" t="str">
        <f>IF(mensualités!T71=60000,"X","")</f>
        <v/>
      </c>
      <c r="H66" s="83" t="str">
        <f>IF(mensualités!W71=60000,"X","")</f>
        <v/>
      </c>
      <c r="I66" s="83" t="str">
        <f>IF(mensualités!Z71=60000,"X","")</f>
        <v/>
      </c>
      <c r="J66" s="83" t="str">
        <f>IF(mensualités!AC71=60000,"X","")</f>
        <v/>
      </c>
      <c r="K66" s="83" t="str">
        <f>IF(mensualités!AF71=60000,"X","")</f>
        <v/>
      </c>
      <c r="L66" s="83" t="str">
        <f>IF(mensualités!AI71=60000,"X","")</f>
        <v/>
      </c>
      <c r="M66" s="244" t="str">
        <f>IF(mensualités!AL71=60000,"X","")</f>
        <v/>
      </c>
      <c r="N66" s="83" t="str">
        <f>IF(mensualités!AO71=60000,"X","")</f>
        <v/>
      </c>
      <c r="O66" s="247"/>
    </row>
    <row r="67" spans="1:15">
      <c r="A67">
        <v>25</v>
      </c>
      <c r="B67" s="17" t="s">
        <v>51</v>
      </c>
      <c r="C67" s="16">
        <f>mensualités!D72</f>
        <v>0</v>
      </c>
      <c r="D67" s="16">
        <f>mensualités!E72</f>
        <v>0</v>
      </c>
      <c r="E67" s="82" t="str">
        <f>IF(mensualités!O72&gt;=75000,"ok","non")</f>
        <v>non</v>
      </c>
      <c r="F67" s="83" t="str">
        <f>IF(mensualités!Q72=60000,"X","")</f>
        <v/>
      </c>
      <c r="G67" s="83" t="str">
        <f>IF(mensualités!T72=60000,"X","")</f>
        <v/>
      </c>
      <c r="H67" s="83" t="str">
        <f>IF(mensualités!W72=60000,"X","")</f>
        <v/>
      </c>
      <c r="I67" s="83" t="str">
        <f>IF(mensualités!Z72=60000,"X","")</f>
        <v/>
      </c>
      <c r="J67" s="83" t="str">
        <f>IF(mensualités!AC72=60000,"X","")</f>
        <v/>
      </c>
      <c r="K67" s="83" t="str">
        <f>IF(mensualités!AF72=60000,"X","")</f>
        <v/>
      </c>
      <c r="L67" s="83" t="str">
        <f>IF(mensualités!AI72=60000,"X","")</f>
        <v/>
      </c>
      <c r="M67" s="244" t="str">
        <f>IF(mensualités!AL72=60000,"X","")</f>
        <v/>
      </c>
      <c r="N67" s="83" t="str">
        <f>IF(mensualités!AO72=60000,"X","")</f>
        <v/>
      </c>
      <c r="O67" s="247"/>
    </row>
    <row r="68" spans="1:15">
      <c r="A68">
        <v>26</v>
      </c>
      <c r="B68" s="17" t="s">
        <v>51</v>
      </c>
      <c r="C68" s="16">
        <f>mensualités!D73</f>
        <v>0</v>
      </c>
      <c r="D68" s="16">
        <f>mensualités!E73</f>
        <v>0</v>
      </c>
      <c r="E68" s="82" t="str">
        <f>IF(mensualités!O73&gt;=75000,"ok","non")</f>
        <v>non</v>
      </c>
      <c r="F68" s="83" t="str">
        <f>IF(mensualités!Q73=60000,"X","")</f>
        <v/>
      </c>
      <c r="G68" s="83" t="str">
        <f>IF(mensualités!T73=60000,"X","")</f>
        <v/>
      </c>
      <c r="H68" s="83" t="str">
        <f>IF(mensualités!W73=60000,"X","")</f>
        <v/>
      </c>
      <c r="I68" s="83" t="str">
        <f>IF(mensualités!Z73=60000,"X","")</f>
        <v/>
      </c>
      <c r="J68" s="83" t="str">
        <f>IF(mensualités!AC73=60000,"X","")</f>
        <v/>
      </c>
      <c r="K68" s="83" t="str">
        <f>IF(mensualités!AF73=60000,"X","")</f>
        <v/>
      </c>
      <c r="L68" s="83" t="str">
        <f>IF(mensualités!AI73=60000,"X","")</f>
        <v/>
      </c>
      <c r="M68" s="244" t="str">
        <f>IF(mensualités!AL73=60000,"X","")</f>
        <v/>
      </c>
      <c r="N68" s="83" t="str">
        <f>IF(mensualités!AO73=60000,"X","")</f>
        <v/>
      </c>
      <c r="O68" s="247"/>
    </row>
    <row r="69" spans="1:15">
      <c r="A69">
        <v>27</v>
      </c>
      <c r="B69" s="17" t="s">
        <v>51</v>
      </c>
      <c r="C69" s="16">
        <f>mensualités!D74</f>
        <v>0</v>
      </c>
      <c r="D69" s="16">
        <f>mensualités!E74</f>
        <v>0</v>
      </c>
      <c r="E69" s="82" t="str">
        <f>IF(mensualités!O74&gt;=75000,"ok","non")</f>
        <v>non</v>
      </c>
      <c r="F69" s="83" t="str">
        <f>IF(mensualités!Q74=60000,"X","")</f>
        <v/>
      </c>
      <c r="G69" s="83" t="str">
        <f>IF(mensualités!T74=60000,"X","")</f>
        <v/>
      </c>
      <c r="H69" s="83" t="str">
        <f>IF(mensualités!W74=60000,"X","")</f>
        <v/>
      </c>
      <c r="I69" s="83" t="str">
        <f>IF(mensualités!Z74=60000,"X","")</f>
        <v/>
      </c>
      <c r="J69" s="83" t="str">
        <f>IF(mensualités!AC74=60000,"X","")</f>
        <v/>
      </c>
      <c r="K69" s="83" t="str">
        <f>IF(mensualités!AF74=60000,"X","")</f>
        <v/>
      </c>
      <c r="L69" s="83" t="str">
        <f>IF(mensualités!AI74=60000,"X","")</f>
        <v/>
      </c>
      <c r="M69" s="244" t="str">
        <f>IF(mensualités!AL74=60000,"X","")</f>
        <v/>
      </c>
      <c r="N69" s="83" t="str">
        <f>IF(mensualités!AO74=60000,"X","")</f>
        <v/>
      </c>
      <c r="O69" s="247"/>
    </row>
    <row r="70" spans="1:15">
      <c r="A70">
        <v>28</v>
      </c>
      <c r="B70" s="17" t="s">
        <v>51</v>
      </c>
      <c r="C70" s="16">
        <f>mensualités!D75</f>
        <v>0</v>
      </c>
      <c r="D70" s="16">
        <f>mensualités!E75</f>
        <v>0</v>
      </c>
      <c r="E70" s="82" t="str">
        <f>IF(mensualités!O75&gt;=75000,"ok","non")</f>
        <v>non</v>
      </c>
      <c r="F70" s="83" t="str">
        <f>IF(mensualités!Q75=60000,"X","")</f>
        <v/>
      </c>
      <c r="G70" s="83" t="str">
        <f>IF(mensualités!T75=60000,"X","")</f>
        <v/>
      </c>
      <c r="H70" s="83" t="str">
        <f>IF(mensualités!W75=60000,"X","")</f>
        <v/>
      </c>
      <c r="I70" s="83" t="str">
        <f>IF(mensualités!Z75=60000,"X","")</f>
        <v/>
      </c>
      <c r="J70" s="83" t="str">
        <f>IF(mensualités!AC75=60000,"X","")</f>
        <v/>
      </c>
      <c r="K70" s="83" t="str">
        <f>IF(mensualités!AF75=60000,"X","")</f>
        <v/>
      </c>
      <c r="L70" s="83" t="str">
        <f>IF(mensualités!AI75=60000,"X","")</f>
        <v/>
      </c>
      <c r="M70" s="244" t="str">
        <f>IF(mensualités!AL75=60000,"X","")</f>
        <v/>
      </c>
      <c r="N70" s="83" t="str">
        <f>IF(mensualités!AO75=60000,"X","")</f>
        <v/>
      </c>
      <c r="O70" s="247"/>
    </row>
    <row r="71" spans="1:15">
      <c r="A71">
        <v>29</v>
      </c>
      <c r="B71" s="17" t="s">
        <v>51</v>
      </c>
      <c r="C71" s="16">
        <f>mensualités!D76</f>
        <v>0</v>
      </c>
      <c r="D71" s="16">
        <f>mensualités!E76</f>
        <v>0</v>
      </c>
      <c r="E71" s="82" t="str">
        <f>IF(mensualités!O76&gt;=75000,"ok","non")</f>
        <v>non</v>
      </c>
      <c r="F71" s="83" t="str">
        <f>IF(mensualités!Q76=60000,"X","")</f>
        <v/>
      </c>
      <c r="G71" s="83" t="str">
        <f>IF(mensualités!T76=60000,"X","")</f>
        <v/>
      </c>
      <c r="H71" s="83" t="str">
        <f>IF(mensualités!W76=60000,"X","")</f>
        <v/>
      </c>
      <c r="I71" s="83" t="str">
        <f>IF(mensualités!Z76=60000,"X","")</f>
        <v/>
      </c>
      <c r="J71" s="83" t="str">
        <f>IF(mensualités!AC76=60000,"X","")</f>
        <v/>
      </c>
      <c r="K71" s="83" t="str">
        <f>IF(mensualités!AF76=60000,"X","")</f>
        <v/>
      </c>
      <c r="L71" s="83" t="str">
        <f>IF(mensualités!AI76=60000,"X","")</f>
        <v/>
      </c>
      <c r="M71" s="244" t="str">
        <f>IF(mensualités!AL76=60000,"X","")</f>
        <v/>
      </c>
      <c r="N71" s="83" t="str">
        <f>IF(mensualités!AO76=60000,"X","")</f>
        <v/>
      </c>
      <c r="O71" s="247"/>
    </row>
    <row r="72" spans="1:15">
      <c r="A72">
        <v>30</v>
      </c>
      <c r="B72" s="17" t="s">
        <v>51</v>
      </c>
      <c r="C72" s="16">
        <f>mensualités!D77</f>
        <v>0</v>
      </c>
      <c r="D72" s="16">
        <f>mensualités!E77</f>
        <v>0</v>
      </c>
      <c r="E72" s="82" t="str">
        <f>IF(mensualités!O77&gt;=75000,"ok","non")</f>
        <v>non</v>
      </c>
      <c r="F72" s="83" t="str">
        <f>IF(mensualités!Q77=60000,"X","")</f>
        <v/>
      </c>
      <c r="G72" s="83" t="str">
        <f>IF(mensualités!T77=60000,"X","")</f>
        <v/>
      </c>
      <c r="H72" s="83" t="str">
        <f>IF(mensualités!W77=60000,"X","")</f>
        <v/>
      </c>
      <c r="I72" s="83" t="str">
        <f>IF(mensualités!Z77=60000,"X","")</f>
        <v/>
      </c>
      <c r="J72" s="83" t="str">
        <f>IF(mensualités!AC77=60000,"X","")</f>
        <v/>
      </c>
      <c r="K72" s="83" t="str">
        <f>IF(mensualités!AF77=60000,"X","")</f>
        <v/>
      </c>
      <c r="L72" s="83" t="str">
        <f>IF(mensualités!AI77=60000,"X","")</f>
        <v/>
      </c>
      <c r="M72" s="244" t="str">
        <f>IF(mensualités!AL77=60000,"X","")</f>
        <v/>
      </c>
      <c r="N72" s="83" t="str">
        <f>IF(mensualités!AO77=60000,"X","")</f>
        <v/>
      </c>
      <c r="O72" s="247"/>
    </row>
    <row r="73" spans="1:15">
      <c r="A73">
        <v>31</v>
      </c>
      <c r="B73" s="17" t="s">
        <v>51</v>
      </c>
      <c r="C73" s="16">
        <f>mensualités!D78</f>
        <v>0</v>
      </c>
      <c r="D73" s="16">
        <f>mensualités!E78</f>
        <v>0</v>
      </c>
      <c r="E73" s="82" t="str">
        <f>IF(mensualités!O78&gt;=75000,"ok","non")</f>
        <v>non</v>
      </c>
      <c r="F73" s="83" t="str">
        <f>IF(mensualités!Q78=60000,"X","")</f>
        <v/>
      </c>
      <c r="G73" s="83" t="str">
        <f>IF(mensualités!T78=60000,"X","")</f>
        <v/>
      </c>
      <c r="H73" s="83" t="str">
        <f>IF(mensualités!W78=60000,"X","")</f>
        <v/>
      </c>
      <c r="I73" s="83" t="str">
        <f>IF(mensualités!Z78=60000,"X","")</f>
        <v/>
      </c>
      <c r="J73" s="83" t="str">
        <f>IF(mensualités!AC78=60000,"X","")</f>
        <v/>
      </c>
      <c r="K73" s="83" t="str">
        <f>IF(mensualités!AF78=60000,"X","")</f>
        <v/>
      </c>
      <c r="L73" s="83" t="str">
        <f>IF(mensualités!AI78=60000,"X","")</f>
        <v/>
      </c>
      <c r="M73" s="244" t="str">
        <f>IF(mensualités!AL78=60000,"X","")</f>
        <v/>
      </c>
      <c r="N73" s="83" t="str">
        <f>IF(mensualités!AO78=60000,"X","")</f>
        <v/>
      </c>
      <c r="O73" s="247"/>
    </row>
    <row r="74" spans="1:15">
      <c r="A74">
        <v>32</v>
      </c>
      <c r="B74" s="17" t="s">
        <v>51</v>
      </c>
      <c r="C74" s="16">
        <f>mensualités!D79</f>
        <v>0</v>
      </c>
      <c r="D74" s="16">
        <f>mensualités!E79</f>
        <v>0</v>
      </c>
      <c r="E74" s="82" t="str">
        <f>IF(mensualités!O79&gt;=75000,"ok","non")</f>
        <v>non</v>
      </c>
      <c r="F74" s="83" t="str">
        <f>IF(mensualités!Q79=60000,"X","")</f>
        <v/>
      </c>
      <c r="G74" s="83" t="str">
        <f>IF(mensualités!T79=60000,"X","")</f>
        <v/>
      </c>
      <c r="H74" s="83" t="str">
        <f>IF(mensualités!W79=60000,"X","")</f>
        <v/>
      </c>
      <c r="I74" s="83" t="str">
        <f>IF(mensualités!Z79=60000,"X","")</f>
        <v/>
      </c>
      <c r="J74" s="83" t="str">
        <f>IF(mensualités!AC79=60000,"X","")</f>
        <v/>
      </c>
      <c r="K74" s="83" t="str">
        <f>IF(mensualités!AF79=60000,"X","")</f>
        <v/>
      </c>
      <c r="L74" s="83" t="str">
        <f>IF(mensualités!AI79=60000,"X","")</f>
        <v/>
      </c>
      <c r="M74" s="244" t="str">
        <f>IF(mensualités!AL79=60000,"X","")</f>
        <v/>
      </c>
      <c r="N74" s="83" t="str">
        <f>IF(mensualités!AO79=60000,"X","")</f>
        <v/>
      </c>
      <c r="O74" s="247"/>
    </row>
    <row r="75" spans="1:15">
      <c r="A75">
        <v>33</v>
      </c>
      <c r="B75" s="17" t="s">
        <v>51</v>
      </c>
      <c r="C75" s="16">
        <f>mensualités!D80</f>
        <v>0</v>
      </c>
      <c r="D75" s="16">
        <f>mensualités!E80</f>
        <v>0</v>
      </c>
      <c r="E75" s="82" t="str">
        <f>IF(mensualités!O80&gt;=75000,"ok","non")</f>
        <v>non</v>
      </c>
      <c r="F75" s="83" t="str">
        <f>IF(mensualités!Q80=60000,"X","")</f>
        <v/>
      </c>
      <c r="G75" s="83" t="str">
        <f>IF(mensualités!T80=60000,"X","")</f>
        <v/>
      </c>
      <c r="H75" s="83" t="str">
        <f>IF(mensualités!W80=60000,"X","")</f>
        <v/>
      </c>
      <c r="I75" s="83" t="str">
        <f>IF(mensualités!Z80=60000,"X","")</f>
        <v/>
      </c>
      <c r="J75" s="83" t="str">
        <f>IF(mensualités!AC80=60000,"X","")</f>
        <v/>
      </c>
      <c r="K75" s="83" t="str">
        <f>IF(mensualités!AF80=60000,"X","")</f>
        <v/>
      </c>
      <c r="L75" s="83" t="str">
        <f>IF(mensualités!AI80=60000,"X","")</f>
        <v/>
      </c>
      <c r="M75" s="244" t="str">
        <f>IF(mensualités!AL80=60000,"X","")</f>
        <v/>
      </c>
      <c r="N75" s="83" t="str">
        <f>IF(mensualités!AO80=60000,"X","")</f>
        <v/>
      </c>
      <c r="O75" s="247"/>
    </row>
    <row r="76" spans="1:15">
      <c r="A76">
        <v>34</v>
      </c>
      <c r="B76" s="17" t="s">
        <v>51</v>
      </c>
      <c r="C76" s="16">
        <f>mensualités!D81</f>
        <v>0</v>
      </c>
      <c r="D76" s="16">
        <f>mensualités!E81</f>
        <v>0</v>
      </c>
      <c r="E76" s="82" t="str">
        <f>IF(mensualités!O81&gt;=75000,"ok","non")</f>
        <v>non</v>
      </c>
      <c r="F76" s="83" t="str">
        <f>IF(mensualités!Q81=60000,"X","")</f>
        <v/>
      </c>
      <c r="G76" s="83" t="str">
        <f>IF(mensualités!T81=60000,"X","")</f>
        <v/>
      </c>
      <c r="H76" s="83" t="str">
        <f>IF(mensualités!W81=60000,"X","")</f>
        <v/>
      </c>
      <c r="I76" s="83" t="str">
        <f>IF(mensualités!Z81=60000,"X","")</f>
        <v/>
      </c>
      <c r="J76" s="83" t="str">
        <f>IF(mensualités!AC81=60000,"X","")</f>
        <v/>
      </c>
      <c r="K76" s="83" t="str">
        <f>IF(mensualités!AF81=60000,"X","")</f>
        <v/>
      </c>
      <c r="L76" s="83" t="str">
        <f>IF(mensualités!AI81=60000,"X","")</f>
        <v/>
      </c>
      <c r="M76" s="244" t="str">
        <f>IF(mensualités!AL81=60000,"X","")</f>
        <v/>
      </c>
      <c r="N76" s="83" t="str">
        <f>IF(mensualités!AO81=60000,"X","")</f>
        <v/>
      </c>
      <c r="O76" s="247"/>
    </row>
    <row r="77" spans="1:15">
      <c r="A77">
        <v>35</v>
      </c>
      <c r="B77" s="17" t="s">
        <v>51</v>
      </c>
      <c r="C77" s="16">
        <f>mensualités!D82</f>
        <v>0</v>
      </c>
      <c r="D77" s="16">
        <f>mensualités!E82</f>
        <v>0</v>
      </c>
      <c r="E77" s="82" t="str">
        <f>IF(mensualités!O82&gt;=75000,"ok","non")</f>
        <v>non</v>
      </c>
      <c r="F77" s="83" t="str">
        <f>IF(mensualités!Q82=60000,"X","")</f>
        <v/>
      </c>
      <c r="G77" s="83" t="str">
        <f>IF(mensualités!T82=60000,"X","")</f>
        <v/>
      </c>
      <c r="H77" s="83" t="str">
        <f>IF(mensualités!W82=60000,"X","")</f>
        <v/>
      </c>
      <c r="I77" s="83" t="str">
        <f>IF(mensualités!Z82=60000,"X","")</f>
        <v/>
      </c>
      <c r="J77" s="83" t="str">
        <f>IF(mensualités!AC82=60000,"X","")</f>
        <v/>
      </c>
      <c r="K77" s="83" t="str">
        <f>IF(mensualités!AF82=60000,"X","")</f>
        <v/>
      </c>
      <c r="L77" s="83" t="str">
        <f>IF(mensualités!AI82=60000,"X","")</f>
        <v/>
      </c>
      <c r="M77" s="244" t="str">
        <f>IF(mensualités!AL82=60000,"X","")</f>
        <v/>
      </c>
      <c r="N77" s="83" t="str">
        <f>IF(mensualités!AO82=60000,"X","")</f>
        <v/>
      </c>
      <c r="O77" s="247"/>
    </row>
    <row r="78" spans="1:15">
      <c r="A78">
        <v>36</v>
      </c>
      <c r="B78" s="17" t="s">
        <v>51</v>
      </c>
      <c r="C78" s="16">
        <f>mensualités!D83</f>
        <v>0</v>
      </c>
      <c r="D78" s="16">
        <f>mensualités!E83</f>
        <v>0</v>
      </c>
      <c r="E78" s="82" t="str">
        <f>IF(mensualités!O83&gt;=75000,"ok","non")</f>
        <v>non</v>
      </c>
      <c r="F78" s="83" t="str">
        <f>IF(mensualités!Q83=60000,"X","")</f>
        <v/>
      </c>
      <c r="G78" s="83" t="str">
        <f>IF(mensualités!T83=60000,"X","")</f>
        <v/>
      </c>
      <c r="H78" s="83" t="str">
        <f>IF(mensualités!W83=60000,"X","")</f>
        <v/>
      </c>
      <c r="I78" s="83" t="str">
        <f>IF(mensualités!Z83=60000,"X","")</f>
        <v/>
      </c>
      <c r="J78" s="83" t="str">
        <f>IF(mensualités!AC83=60000,"X","")</f>
        <v/>
      </c>
      <c r="K78" s="83" t="str">
        <f>IF(mensualités!AF83=60000,"X","")</f>
        <v/>
      </c>
      <c r="L78" s="83" t="str">
        <f>IF(mensualités!AI83=60000,"X","")</f>
        <v/>
      </c>
      <c r="M78" s="244" t="str">
        <f>IF(mensualités!AL83=60000,"X","")</f>
        <v/>
      </c>
      <c r="N78" s="83" t="str">
        <f>IF(mensualités!AO83=60000,"X","")</f>
        <v/>
      </c>
      <c r="O78" s="247"/>
    </row>
    <row r="79" spans="1:15">
      <c r="A79">
        <v>37</v>
      </c>
      <c r="B79" s="17" t="s">
        <v>51</v>
      </c>
      <c r="C79" s="16">
        <f>mensualités!D84</f>
        <v>0</v>
      </c>
      <c r="D79" s="16">
        <f>mensualités!E84</f>
        <v>0</v>
      </c>
      <c r="E79" s="82" t="str">
        <f>IF(mensualités!O84&gt;=75000,"ok","non")</f>
        <v>non</v>
      </c>
      <c r="F79" s="83" t="str">
        <f>IF(mensualités!Q84=60000,"X","")</f>
        <v/>
      </c>
      <c r="G79" s="83" t="str">
        <f>IF(mensualités!T84=60000,"X","")</f>
        <v/>
      </c>
      <c r="H79" s="83" t="str">
        <f>IF(mensualités!W84=60000,"X","")</f>
        <v/>
      </c>
      <c r="I79" s="83" t="str">
        <f>IF(mensualités!Z84=60000,"X","")</f>
        <v/>
      </c>
      <c r="J79" s="83" t="str">
        <f>IF(mensualités!AC84=60000,"X","")</f>
        <v/>
      </c>
      <c r="K79" s="83" t="str">
        <f>IF(mensualités!AF84=60000,"X","")</f>
        <v/>
      </c>
      <c r="L79" s="83" t="str">
        <f>IF(mensualités!AI84=60000,"X","")</f>
        <v/>
      </c>
      <c r="M79" s="244" t="str">
        <f>IF(mensualités!AL84=60000,"X","")</f>
        <v/>
      </c>
      <c r="N79" s="83" t="str">
        <f>IF(mensualités!AO84=60000,"X","")</f>
        <v/>
      </c>
      <c r="O79" s="247"/>
    </row>
    <row r="80" spans="1:15">
      <c r="A80">
        <v>38</v>
      </c>
      <c r="B80" s="17" t="s">
        <v>51</v>
      </c>
      <c r="C80" s="16">
        <f>mensualités!D85</f>
        <v>0</v>
      </c>
      <c r="D80" s="16">
        <f>mensualités!E85</f>
        <v>0</v>
      </c>
      <c r="E80" s="82" t="str">
        <f>IF(mensualités!O85&gt;=75000,"ok","non")</f>
        <v>non</v>
      </c>
      <c r="F80" s="83" t="str">
        <f>IF(mensualités!Q85=60000,"X","")</f>
        <v/>
      </c>
      <c r="G80" s="83" t="str">
        <f>IF(mensualités!T85=60000,"X","")</f>
        <v/>
      </c>
      <c r="H80" s="83" t="str">
        <f>IF(mensualités!W85=60000,"X","")</f>
        <v/>
      </c>
      <c r="I80" s="83" t="str">
        <f>IF(mensualités!Z85=60000,"X","")</f>
        <v/>
      </c>
      <c r="J80" s="83" t="str">
        <f>IF(mensualités!AC85=60000,"X","")</f>
        <v/>
      </c>
      <c r="K80" s="83" t="str">
        <f>IF(mensualités!AF85=60000,"X","")</f>
        <v/>
      </c>
      <c r="L80" s="83" t="str">
        <f>IF(mensualités!AI85=60000,"X","")</f>
        <v/>
      </c>
      <c r="M80" s="244" t="str">
        <f>IF(mensualités!AL85=60000,"X","")</f>
        <v/>
      </c>
      <c r="N80" s="83" t="str">
        <f>IF(mensualités!AO85=60000,"X","")</f>
        <v/>
      </c>
      <c r="O80" s="247"/>
    </row>
    <row r="81" spans="1:15">
      <c r="A81">
        <v>39</v>
      </c>
      <c r="B81" s="17" t="s">
        <v>51</v>
      </c>
      <c r="C81" s="16">
        <f>mensualités!D86</f>
        <v>0</v>
      </c>
      <c r="D81" s="16">
        <f>mensualités!E86</f>
        <v>0</v>
      </c>
      <c r="E81" s="82" t="str">
        <f>IF(mensualités!O86&gt;=75000,"ok","non")</f>
        <v>non</v>
      </c>
      <c r="F81" s="83" t="str">
        <f>IF(mensualités!Q86=60000,"X","")</f>
        <v/>
      </c>
      <c r="G81" s="83" t="str">
        <f>IF(mensualités!T86=60000,"X","")</f>
        <v/>
      </c>
      <c r="H81" s="83" t="str">
        <f>IF(mensualités!W86=60000,"X","")</f>
        <v/>
      </c>
      <c r="I81" s="83" t="str">
        <f>IF(mensualités!Z86=60000,"X","")</f>
        <v/>
      </c>
      <c r="J81" s="83" t="str">
        <f>IF(mensualités!AC86=60000,"X","")</f>
        <v/>
      </c>
      <c r="K81" s="83" t="str">
        <f>IF(mensualités!AF86=60000,"X","")</f>
        <v/>
      </c>
      <c r="L81" s="83" t="str">
        <f>IF(mensualités!AI86=60000,"X","")</f>
        <v/>
      </c>
      <c r="M81" s="244" t="str">
        <f>IF(mensualités!AL86=60000,"X","")</f>
        <v/>
      </c>
      <c r="N81" s="83" t="str">
        <f>IF(mensualités!AO86=60000,"X","")</f>
        <v/>
      </c>
      <c r="O81" s="247"/>
    </row>
    <row r="82" spans="1:15">
      <c r="A82">
        <v>40</v>
      </c>
      <c r="B82" s="17" t="s">
        <v>51</v>
      </c>
      <c r="C82" s="16">
        <f>mensualités!D87</f>
        <v>0</v>
      </c>
      <c r="D82" s="16">
        <f>mensualités!E87</f>
        <v>0</v>
      </c>
      <c r="E82" s="82" t="str">
        <f>IF(mensualités!O87&gt;=75000,"ok","non")</f>
        <v>non</v>
      </c>
      <c r="F82" s="83" t="str">
        <f>IF(mensualités!Q87=60000,"X","")</f>
        <v/>
      </c>
      <c r="G82" s="83" t="str">
        <f>IF(mensualités!T87=60000,"X","")</f>
        <v/>
      </c>
      <c r="H82" s="83" t="str">
        <f>IF(mensualités!W87=60000,"X","")</f>
        <v/>
      </c>
      <c r="I82" s="83" t="str">
        <f>IF(mensualités!Z87=60000,"X","")</f>
        <v/>
      </c>
      <c r="J82" s="83" t="str">
        <f>IF(mensualités!AC87=60000,"X","")</f>
        <v/>
      </c>
      <c r="K82" s="83" t="str">
        <f>IF(mensualités!AF87=60000,"X","")</f>
        <v/>
      </c>
      <c r="L82" s="83" t="str">
        <f>IF(mensualités!AI87=60000,"X","")</f>
        <v/>
      </c>
      <c r="M82" s="244" t="str">
        <f>IF(mensualités!AL87=60000,"X","")</f>
        <v/>
      </c>
      <c r="N82" s="83" t="str">
        <f>IF(mensualités!AO87=60000,"X","")</f>
        <v/>
      </c>
      <c r="O82" s="247"/>
    </row>
    <row r="83" spans="1:15" ht="18.75">
      <c r="A83" s="242"/>
      <c r="B83" s="243" t="s">
        <v>33</v>
      </c>
      <c r="C83" s="243" t="s">
        <v>19</v>
      </c>
      <c r="D83" s="243" t="s">
        <v>18</v>
      </c>
      <c r="E83" s="248" t="s">
        <v>34</v>
      </c>
      <c r="F83" s="243">
        <v>1</v>
      </c>
      <c r="G83" s="243">
        <v>2</v>
      </c>
      <c r="H83" s="243">
        <v>3</v>
      </c>
      <c r="I83" s="243">
        <v>4</v>
      </c>
      <c r="J83" s="243">
        <v>5</v>
      </c>
      <c r="K83" s="243">
        <v>6</v>
      </c>
      <c r="L83" s="243">
        <v>7</v>
      </c>
      <c r="M83" s="245">
        <v>8</v>
      </c>
      <c r="N83" s="243">
        <v>9</v>
      </c>
      <c r="O83" s="246"/>
    </row>
    <row r="84" spans="1:15">
      <c r="A84">
        <v>1</v>
      </c>
      <c r="B84" s="15" t="s">
        <v>52</v>
      </c>
      <c r="C84" s="18" t="str">
        <f>mensualités!D90</f>
        <v>Gémyland Christ</v>
      </c>
      <c r="D84" s="18" t="str">
        <f>mensualités!E90</f>
        <v>MOUSSAYANDI</v>
      </c>
      <c r="E84" s="84" t="str">
        <f>IF(mensualités!O90=75000,"ok","non")</f>
        <v>ok</v>
      </c>
      <c r="F84" s="83" t="str">
        <f>IF(mensualités!Q90=60000,"X","")</f>
        <v/>
      </c>
      <c r="G84" s="83" t="str">
        <f>IF(mensualités!T90=60000,"X","")</f>
        <v/>
      </c>
      <c r="H84" s="83" t="str">
        <f>IF(mensualités!W90=60000,"X","")</f>
        <v/>
      </c>
      <c r="I84" s="83" t="str">
        <f>IF(mensualités!Z90=60000,"X","")</f>
        <v/>
      </c>
      <c r="J84" s="83" t="str">
        <f>IF(mensualités!AC90=60000,"X","")</f>
        <v/>
      </c>
      <c r="K84" s="83" t="str">
        <f>IF(mensualités!AF90=60000,"X","")</f>
        <v/>
      </c>
      <c r="L84" s="83" t="str">
        <f>IF(mensualités!AI90=60000,"X","")</f>
        <v/>
      </c>
      <c r="M84" s="244" t="str">
        <f>IF(mensualités!AL90=60000,"X","")</f>
        <v/>
      </c>
      <c r="N84" s="83" t="str">
        <f>IF(mensualités!AO90,"X","")</f>
        <v/>
      </c>
      <c r="O84" s="247"/>
    </row>
    <row r="85" spans="1:15">
      <c r="A85">
        <v>2</v>
      </c>
      <c r="B85" s="15" t="s">
        <v>52</v>
      </c>
      <c r="C85" s="18" t="str">
        <f>mensualités!D91</f>
        <v>Merci Christ</v>
      </c>
      <c r="D85" s="18" t="str">
        <f>mensualités!E91</f>
        <v>BOUKONO MAHOUKOU</v>
      </c>
      <c r="E85" s="84" t="str">
        <f>IF(mensualités!O91=75000,"ok","non")</f>
        <v>ok</v>
      </c>
      <c r="F85" s="83" t="str">
        <f>IF(mensualités!Q91=60000,"X","")</f>
        <v/>
      </c>
      <c r="G85" s="83" t="str">
        <f>IF(mensualités!T91=60000,"X","")</f>
        <v/>
      </c>
      <c r="H85" s="83" t="str">
        <f>IF(mensualités!W91=60000,"X","")</f>
        <v/>
      </c>
      <c r="I85" s="83" t="str">
        <f>IF(mensualités!Z91=60000,"X","")</f>
        <v/>
      </c>
      <c r="J85" s="83" t="str">
        <f>IF(mensualités!AC91=60000,"X","")</f>
        <v/>
      </c>
      <c r="K85" s="83" t="str">
        <f>IF(mensualités!AF91=60000,"X","")</f>
        <v/>
      </c>
      <c r="L85" s="83" t="str">
        <f>IF(mensualités!AI91=60000,"X","")</f>
        <v/>
      </c>
      <c r="M85" s="244" t="str">
        <f>IF(mensualités!AL91=60000,"X","")</f>
        <v/>
      </c>
      <c r="N85" s="83" t="str">
        <f>IF(mensualités!Y91=60000,"X","")</f>
        <v/>
      </c>
      <c r="O85" s="247"/>
    </row>
    <row r="86" spans="1:15">
      <c r="A86">
        <v>3</v>
      </c>
      <c r="B86" s="15" t="s">
        <v>52</v>
      </c>
      <c r="C86" s="18" t="str">
        <f>mensualités!D92</f>
        <v>Saint Darcy</v>
      </c>
      <c r="D86" s="18" t="str">
        <f>mensualités!E92</f>
        <v>KOUAMALA MAPAHA</v>
      </c>
      <c r="E86" s="84" t="str">
        <f>IF(mensualités!O92=75000,"ok","non")</f>
        <v>ok</v>
      </c>
      <c r="F86" s="83" t="str">
        <f>IF(mensualités!Q92=60000,"X","")</f>
        <v/>
      </c>
      <c r="G86" s="83" t="str">
        <f>IF(mensualités!T92=60000,"X","")</f>
        <v/>
      </c>
      <c r="H86" s="83" t="str">
        <f>IF(mensualités!W92=60000,"X","")</f>
        <v/>
      </c>
      <c r="I86" s="83" t="str">
        <f>IF(mensualités!Z92=60000,"X","")</f>
        <v/>
      </c>
      <c r="J86" s="83" t="str">
        <f>IF(mensualités!AC92=60000,"X","")</f>
        <v/>
      </c>
      <c r="K86" s="83" t="str">
        <f>IF(mensualités!AF92=60000,"X","")</f>
        <v/>
      </c>
      <c r="L86" s="83" t="str">
        <f>IF(mensualités!AI92=60000,"X","")</f>
        <v/>
      </c>
      <c r="M86" s="244" t="str">
        <f>IF(mensualités!AL92=60000,"X","")</f>
        <v/>
      </c>
      <c r="N86" s="83" t="str">
        <f>IF(mensualités!Y92=60000,"X","")</f>
        <v/>
      </c>
      <c r="O86" s="247"/>
    </row>
    <row r="87" spans="1:15">
      <c r="A87">
        <v>4</v>
      </c>
      <c r="B87" s="15" t="s">
        <v>52</v>
      </c>
      <c r="C87" s="18" t="str">
        <f>mensualités!D93</f>
        <v>Miradi</v>
      </c>
      <c r="D87" s="18" t="str">
        <f>mensualités!E93</f>
        <v>MAMENGUI</v>
      </c>
      <c r="E87" s="84" t="str">
        <f>IF(mensualités!O93=75000,"ok","non")</f>
        <v>ok</v>
      </c>
      <c r="F87" s="83" t="str">
        <f>IF(mensualités!Q93=60000,"X","")</f>
        <v/>
      </c>
      <c r="G87" s="83" t="str">
        <f>IF(mensualités!T93=60000,"X","")</f>
        <v/>
      </c>
      <c r="H87" s="83" t="str">
        <f>IF(mensualités!W93=60000,"X","")</f>
        <v/>
      </c>
      <c r="I87" s="83" t="str">
        <f>IF(mensualités!Z93=60000,"X","")</f>
        <v/>
      </c>
      <c r="J87" s="83" t="str">
        <f>IF(mensualités!AC93=60000,"X","")</f>
        <v/>
      </c>
      <c r="K87" s="83" t="str">
        <f>IF(mensualités!AF93=60000,"X","")</f>
        <v/>
      </c>
      <c r="L87" s="83" t="str">
        <f>IF(mensualités!AI93=60000,"X","")</f>
        <v/>
      </c>
      <c r="M87" s="244" t="str">
        <f>IF(mensualités!AL93=60000,"X","")</f>
        <v/>
      </c>
      <c r="N87" s="83" t="str">
        <f>IF(mensualités!Y93=60000,"X","")</f>
        <v/>
      </c>
      <c r="O87" s="247"/>
    </row>
    <row r="88" spans="1:15">
      <c r="A88">
        <v>5</v>
      </c>
      <c r="B88" s="15" t="s">
        <v>52</v>
      </c>
      <c r="C88" s="18" t="str">
        <f>mensualités!D94</f>
        <v xml:space="preserve">Abou </v>
      </c>
      <c r="D88" s="18" t="str">
        <f>mensualités!E94</f>
        <v>DEGNO</v>
      </c>
      <c r="E88" s="84" t="str">
        <f>IF(mensualités!O94=75000,"ok","non")</f>
        <v>ok</v>
      </c>
      <c r="F88" s="83" t="str">
        <f>IF(mensualités!Q94=60000,"X","")</f>
        <v/>
      </c>
      <c r="G88" s="83" t="str">
        <f>IF(mensualités!T94=60000,"X","")</f>
        <v/>
      </c>
      <c r="H88" s="83" t="str">
        <f>IF(mensualités!W94=60000,"X","")</f>
        <v/>
      </c>
      <c r="I88" s="83" t="str">
        <f>IF(mensualités!Z94=60000,"X","")</f>
        <v/>
      </c>
      <c r="J88" s="83" t="str">
        <f>IF(mensualités!AC94=60000,"X","")</f>
        <v/>
      </c>
      <c r="K88" s="83" t="str">
        <f>IF(mensualités!AF94=60000,"X","")</f>
        <v/>
      </c>
      <c r="L88" s="83" t="str">
        <f>IF(mensualités!AI94=60000,"X","")</f>
        <v/>
      </c>
      <c r="M88" s="244" t="str">
        <f>IF(mensualités!AL94=60000,"X","")</f>
        <v/>
      </c>
      <c r="N88" s="83" t="str">
        <f>IF(mensualités!Y94=60000,"X","")</f>
        <v/>
      </c>
      <c r="O88" s="247"/>
    </row>
    <row r="89" spans="1:15">
      <c r="A89">
        <v>6</v>
      </c>
      <c r="B89" s="15" t="s">
        <v>52</v>
      </c>
      <c r="C89" s="18">
        <f>mensualités!D95</f>
        <v>0</v>
      </c>
      <c r="D89" s="18">
        <f>mensualités!E95</f>
        <v>0</v>
      </c>
      <c r="E89" s="84" t="str">
        <f>IF(mensualités!O95=75000,"ok","non")</f>
        <v>non</v>
      </c>
      <c r="F89" s="83" t="str">
        <f>IF(mensualités!Q95=60000,"X","")</f>
        <v/>
      </c>
      <c r="G89" s="83" t="str">
        <f>IF(mensualités!T95=60000,"X","")</f>
        <v/>
      </c>
      <c r="H89" s="83" t="str">
        <f>IF(mensualités!W95=60000,"X","")</f>
        <v/>
      </c>
      <c r="I89" s="83" t="str">
        <f>IF(mensualités!Z95=60000,"X","")</f>
        <v/>
      </c>
      <c r="J89" s="83" t="str">
        <f>IF(mensualités!AC95=60000,"X","")</f>
        <v/>
      </c>
      <c r="K89" s="83" t="str">
        <f>IF(mensualités!AF95=60000,"X","")</f>
        <v/>
      </c>
      <c r="L89" s="83" t="str">
        <f>IF(mensualités!AI95=60000,"X","")</f>
        <v/>
      </c>
      <c r="M89" s="244" t="str">
        <f>IF(mensualités!AL95=60000,"X","")</f>
        <v/>
      </c>
      <c r="N89" s="83" t="str">
        <f>IF(mensualités!Y95=60000,"X","")</f>
        <v/>
      </c>
      <c r="O89" s="247"/>
    </row>
    <row r="90" spans="1:15">
      <c r="A90">
        <v>7</v>
      </c>
      <c r="B90" s="15" t="s">
        <v>52</v>
      </c>
      <c r="C90" s="18">
        <f>mensualités!D96</f>
        <v>0</v>
      </c>
      <c r="D90" s="18">
        <f>mensualités!E96</f>
        <v>0</v>
      </c>
      <c r="E90" s="84" t="str">
        <f>IF(mensualités!O96=75000,"ok","non")</f>
        <v>non</v>
      </c>
      <c r="F90" s="83" t="str">
        <f>IF(mensualités!Q96=60000,"X","")</f>
        <v/>
      </c>
      <c r="G90" s="83" t="str">
        <f>IF(mensualités!T96=60000,"X","")</f>
        <v/>
      </c>
      <c r="H90" s="83" t="str">
        <f>IF(mensualités!W96=60000,"X","")</f>
        <v/>
      </c>
      <c r="I90" s="83" t="str">
        <f>IF(mensualités!Z96=60000,"X","")</f>
        <v/>
      </c>
      <c r="J90" s="83" t="str">
        <f>IF(mensualités!AC96=60000,"X","")</f>
        <v/>
      </c>
      <c r="K90" s="83" t="str">
        <f>IF(mensualités!AF96=60000,"X","")</f>
        <v/>
      </c>
      <c r="L90" s="83" t="str">
        <f>IF(mensualités!AI96=60000,"X","")</f>
        <v/>
      </c>
      <c r="M90" s="244" t="str">
        <f>IF(mensualités!AL96=60000,"X","")</f>
        <v/>
      </c>
      <c r="N90" s="83" t="str">
        <f>IF(mensualités!Y96=60000,"X","")</f>
        <v/>
      </c>
      <c r="O90" s="247"/>
    </row>
    <row r="91" spans="1:15">
      <c r="A91">
        <v>8</v>
      </c>
      <c r="B91" s="15" t="s">
        <v>52</v>
      </c>
      <c r="C91" s="18">
        <f>mensualités!D97</f>
        <v>0</v>
      </c>
      <c r="D91" s="18">
        <f>mensualités!E97</f>
        <v>0</v>
      </c>
      <c r="E91" s="84" t="str">
        <f>IF(mensualités!O97=75000,"ok","non")</f>
        <v>non</v>
      </c>
      <c r="F91" s="83" t="str">
        <f>IF(mensualités!Q97=60000,"X","")</f>
        <v/>
      </c>
      <c r="G91" s="83" t="str">
        <f>IF(mensualités!T97=60000,"X","")</f>
        <v/>
      </c>
      <c r="H91" s="83" t="str">
        <f>IF(mensualités!W97=60000,"X","")</f>
        <v/>
      </c>
      <c r="I91" s="83" t="str">
        <f>IF(mensualités!Z97=60000,"X","")</f>
        <v/>
      </c>
      <c r="J91" s="83" t="str">
        <f>IF(mensualités!AC97=60000,"X","")</f>
        <v/>
      </c>
      <c r="K91" s="83" t="str">
        <f>IF(mensualités!AF97=60000,"X","")</f>
        <v/>
      </c>
      <c r="L91" s="83" t="str">
        <f>IF(mensualités!AI97=60000,"X","")</f>
        <v/>
      </c>
      <c r="M91" s="244" t="str">
        <f>IF(mensualités!AL97=60000,"X","")</f>
        <v/>
      </c>
      <c r="N91" s="83" t="str">
        <f>IF(mensualités!Y97=60000,"X","")</f>
        <v/>
      </c>
      <c r="O91" s="247"/>
    </row>
    <row r="92" spans="1:15">
      <c r="A92">
        <v>9</v>
      </c>
      <c r="B92" s="15" t="s">
        <v>52</v>
      </c>
      <c r="C92" s="18">
        <f>mensualités!D98</f>
        <v>0</v>
      </c>
      <c r="D92" s="18">
        <f>mensualités!E98</f>
        <v>0</v>
      </c>
      <c r="E92" s="84" t="str">
        <f>IF(mensualités!O98=75000,"ok","non")</f>
        <v>non</v>
      </c>
      <c r="F92" s="83" t="str">
        <f>IF(mensualités!Q98=60000,"X","")</f>
        <v/>
      </c>
      <c r="G92" s="83" t="str">
        <f>IF(mensualités!T98=60000,"X","")</f>
        <v/>
      </c>
      <c r="H92" s="83" t="str">
        <f>IF(mensualités!W98=60000,"X","")</f>
        <v/>
      </c>
      <c r="I92" s="83" t="str">
        <f>IF(mensualités!Z98=60000,"X","")</f>
        <v/>
      </c>
      <c r="J92" s="83" t="str">
        <f>IF(mensualités!AC98=60000,"X","")</f>
        <v/>
      </c>
      <c r="K92" s="83" t="str">
        <f>IF(mensualités!AF98=60000,"X","")</f>
        <v/>
      </c>
      <c r="L92" s="83" t="str">
        <f>IF(mensualités!AI98=60000,"X","")</f>
        <v/>
      </c>
      <c r="M92" s="244" t="str">
        <f>IF(mensualités!AL98=60000,"X","")</f>
        <v/>
      </c>
      <c r="N92" s="83" t="str">
        <f>IF(mensualités!Y98=60000,"X","")</f>
        <v/>
      </c>
      <c r="O92" s="247"/>
    </row>
    <row r="93" spans="1:15">
      <c r="A93">
        <v>10</v>
      </c>
      <c r="B93" s="15" t="s">
        <v>52</v>
      </c>
      <c r="C93" s="18">
        <f>mensualités!D99</f>
        <v>0</v>
      </c>
      <c r="D93" s="18">
        <f>mensualités!E99</f>
        <v>0</v>
      </c>
      <c r="E93" s="84" t="str">
        <f>IF(mensualités!O99=75000,"ok","non")</f>
        <v>non</v>
      </c>
      <c r="F93" s="83" t="str">
        <f>IF(mensualités!Q99=60000,"X","")</f>
        <v/>
      </c>
      <c r="G93" s="83" t="str">
        <f>IF(mensualités!T99=60000,"X","")</f>
        <v/>
      </c>
      <c r="H93" s="83" t="str">
        <f>IF(mensualités!W99=60000,"X","")</f>
        <v/>
      </c>
      <c r="I93" s="83" t="str">
        <f>IF(mensualités!Z99=60000,"X","")</f>
        <v/>
      </c>
      <c r="J93" s="83" t="str">
        <f>IF(mensualités!AC99=60000,"X","")</f>
        <v/>
      </c>
      <c r="K93" s="83" t="str">
        <f>IF(mensualités!AF99=60000,"X","")</f>
        <v/>
      </c>
      <c r="L93" s="83" t="str">
        <f>IF(mensualités!AI99=60000,"X","")</f>
        <v/>
      </c>
      <c r="M93" s="244" t="str">
        <f>IF(mensualités!AL99=60000,"X","")</f>
        <v/>
      </c>
      <c r="N93" s="83" t="str">
        <f>IF(mensualités!Y99=60000,"X","")</f>
        <v/>
      </c>
      <c r="O93" s="247"/>
    </row>
    <row r="94" spans="1:15">
      <c r="A94">
        <v>11</v>
      </c>
      <c r="B94" s="15" t="s">
        <v>52</v>
      </c>
      <c r="C94" s="18">
        <f>mensualités!D100</f>
        <v>0</v>
      </c>
      <c r="D94" s="18">
        <f>mensualités!E100</f>
        <v>0</v>
      </c>
      <c r="E94" s="84" t="str">
        <f>IF(mensualités!O100=75000,"ok","non")</f>
        <v>non</v>
      </c>
      <c r="F94" s="83" t="str">
        <f>IF(mensualités!Q100=60000,"X","")</f>
        <v/>
      </c>
      <c r="G94" s="83" t="str">
        <f>IF(mensualités!T100=60000,"X","")</f>
        <v/>
      </c>
      <c r="H94" s="83" t="str">
        <f>IF(mensualités!W100=60000,"X","")</f>
        <v/>
      </c>
      <c r="I94" s="83" t="str">
        <f>IF(mensualités!Z100=60000,"X","")</f>
        <v/>
      </c>
      <c r="J94" s="83" t="str">
        <f>IF(mensualités!AC100=60000,"X","")</f>
        <v/>
      </c>
      <c r="K94" s="83" t="str">
        <f>IF(mensualités!AF100=60000,"X","")</f>
        <v/>
      </c>
      <c r="L94" s="83" t="str">
        <f>IF(mensualités!AI100=60000,"X","")</f>
        <v/>
      </c>
      <c r="M94" s="244" t="str">
        <f>IF(mensualités!AL100=60000,"X","")</f>
        <v/>
      </c>
      <c r="N94" s="83" t="str">
        <f>IF(mensualités!Y100=60000,"X","")</f>
        <v/>
      </c>
      <c r="O94" s="247"/>
    </row>
    <row r="95" spans="1:15">
      <c r="A95">
        <v>12</v>
      </c>
      <c r="B95" s="15" t="s">
        <v>52</v>
      </c>
      <c r="C95" s="18">
        <f>mensualités!D101</f>
        <v>0</v>
      </c>
      <c r="D95" s="18">
        <f>mensualités!E101</f>
        <v>0</v>
      </c>
      <c r="E95" s="84" t="str">
        <f>IF(mensualités!O101=75000,"ok","non")</f>
        <v>non</v>
      </c>
      <c r="F95" s="83" t="str">
        <f>IF(mensualités!Q101=60000,"X","")</f>
        <v/>
      </c>
      <c r="G95" s="83" t="str">
        <f>IF(mensualités!T101=60000,"X","")</f>
        <v/>
      </c>
      <c r="H95" s="83" t="str">
        <f>IF(mensualités!W101=60000,"X","")</f>
        <v/>
      </c>
      <c r="I95" s="83" t="str">
        <f>IF(mensualités!Z101=60000,"X","")</f>
        <v/>
      </c>
      <c r="J95" s="83" t="str">
        <f>IF(mensualités!AC101=60000,"X","")</f>
        <v/>
      </c>
      <c r="K95" s="83" t="str">
        <f>IF(mensualités!AF101=60000,"X","")</f>
        <v/>
      </c>
      <c r="L95" s="83" t="str">
        <f>IF(mensualités!AI101=60000,"X","")</f>
        <v/>
      </c>
      <c r="M95" s="244" t="str">
        <f>IF(mensualités!AL101=60000,"X","")</f>
        <v/>
      </c>
      <c r="N95" s="83" t="str">
        <f>IF(mensualités!Y101=60000,"X","")</f>
        <v/>
      </c>
      <c r="O95" s="247"/>
    </row>
    <row r="96" spans="1:15">
      <c r="A96">
        <v>13</v>
      </c>
      <c r="B96" s="15" t="s">
        <v>52</v>
      </c>
      <c r="C96" s="18">
        <f>mensualités!D102</f>
        <v>0</v>
      </c>
      <c r="D96" s="18">
        <f>mensualités!E102</f>
        <v>0</v>
      </c>
      <c r="E96" s="84" t="str">
        <f>IF(mensualités!O102=75000,"ok","non")</f>
        <v>non</v>
      </c>
      <c r="F96" s="83" t="str">
        <f>IF(mensualités!Q102=60000,"X","")</f>
        <v/>
      </c>
      <c r="G96" s="83" t="str">
        <f>IF(mensualités!T102=60000,"X","")</f>
        <v/>
      </c>
      <c r="H96" s="83" t="str">
        <f>IF(mensualités!W102=60000,"X","")</f>
        <v/>
      </c>
      <c r="I96" s="83" t="str">
        <f>IF(mensualités!Z102=60000,"X","")</f>
        <v/>
      </c>
      <c r="J96" s="83" t="str">
        <f>IF(mensualités!AC102=60000,"X","")</f>
        <v/>
      </c>
      <c r="K96" s="83" t="str">
        <f>IF(mensualités!AF102=60000,"X","")</f>
        <v/>
      </c>
      <c r="L96" s="83" t="str">
        <f>IF(mensualités!AI102=60000,"X","")</f>
        <v/>
      </c>
      <c r="M96" s="244" t="str">
        <f>IF(mensualités!AL102=60000,"X","")</f>
        <v/>
      </c>
      <c r="N96" s="83" t="str">
        <f>IF(mensualités!Y102=60000,"X","")</f>
        <v/>
      </c>
      <c r="O96" s="247"/>
    </row>
    <row r="97" spans="1:15">
      <c r="A97">
        <v>14</v>
      </c>
      <c r="B97" s="15" t="s">
        <v>52</v>
      </c>
      <c r="C97" s="18">
        <f>mensualités!D103</f>
        <v>0</v>
      </c>
      <c r="D97" s="18">
        <f>mensualités!E103</f>
        <v>0</v>
      </c>
      <c r="E97" s="84" t="str">
        <f>IF(mensualités!O103=75000,"ok","non")</f>
        <v>non</v>
      </c>
      <c r="F97" s="83" t="str">
        <f>IF(mensualités!Q103=60000,"X","")</f>
        <v/>
      </c>
      <c r="G97" s="83" t="str">
        <f>IF(mensualités!T103=60000,"X","")</f>
        <v/>
      </c>
      <c r="H97" s="83" t="str">
        <f>IF(mensualités!W103=60000,"X","")</f>
        <v/>
      </c>
      <c r="I97" s="83" t="str">
        <f>IF(mensualités!Z103=60000,"X","")</f>
        <v/>
      </c>
      <c r="J97" s="83" t="str">
        <f>IF(mensualités!AC103=60000,"X","")</f>
        <v/>
      </c>
      <c r="K97" s="83" t="str">
        <f>IF(mensualités!AF103=60000,"X","")</f>
        <v/>
      </c>
      <c r="L97" s="83" t="str">
        <f>IF(mensualités!AI103=60000,"X","")</f>
        <v/>
      </c>
      <c r="M97" s="244" t="str">
        <f>IF(mensualités!AL103=60000,"X","")</f>
        <v/>
      </c>
      <c r="N97" s="83" t="str">
        <f>IF(mensualités!Y103=60000,"X","")</f>
        <v/>
      </c>
      <c r="O97" s="247"/>
    </row>
    <row r="98" spans="1:15">
      <c r="A98">
        <v>15</v>
      </c>
      <c r="B98" s="15" t="s">
        <v>52</v>
      </c>
      <c r="C98" s="18">
        <f>mensualités!D104</f>
        <v>0</v>
      </c>
      <c r="D98" s="18">
        <f>mensualités!E104</f>
        <v>0</v>
      </c>
      <c r="E98" s="84" t="str">
        <f>IF(mensualités!O104=75000,"ok","non")</f>
        <v>non</v>
      </c>
      <c r="F98" s="83" t="str">
        <f>IF(mensualités!Q104=60000,"X","")</f>
        <v/>
      </c>
      <c r="G98" s="83" t="str">
        <f>IF(mensualités!T104=60000,"X","")</f>
        <v/>
      </c>
      <c r="H98" s="83" t="str">
        <f>IF(mensualités!W104=60000,"X","")</f>
        <v/>
      </c>
      <c r="I98" s="83" t="str">
        <f>IF(mensualités!Z104=60000,"X","")</f>
        <v/>
      </c>
      <c r="J98" s="83" t="str">
        <f>IF(mensualités!AC104=60000,"X","")</f>
        <v/>
      </c>
      <c r="K98" s="83" t="str">
        <f>IF(mensualités!AF104=60000,"X","")</f>
        <v/>
      </c>
      <c r="L98" s="83" t="str">
        <f>IF(mensualités!AI104=60000,"X","")</f>
        <v/>
      </c>
      <c r="M98" s="244" t="str">
        <f>IF(mensualités!AL104=60000,"X","")</f>
        <v/>
      </c>
      <c r="N98" s="83" t="str">
        <f>IF(mensualités!Y104=60000,"X","")</f>
        <v/>
      </c>
      <c r="O98" s="247"/>
    </row>
    <row r="99" spans="1:15">
      <c r="A99">
        <v>16</v>
      </c>
      <c r="B99" s="15" t="s">
        <v>52</v>
      </c>
      <c r="C99" s="18">
        <f>mensualités!D105</f>
        <v>0</v>
      </c>
      <c r="D99" s="18">
        <f>mensualités!E105</f>
        <v>0</v>
      </c>
      <c r="E99" s="84" t="str">
        <f>IF(mensualités!O105=75000,"ok","non")</f>
        <v>non</v>
      </c>
      <c r="F99" s="83" t="str">
        <f>IF(mensualités!Q105=60000,"X","")</f>
        <v/>
      </c>
      <c r="G99" s="83" t="str">
        <f>IF(mensualités!T105=60000,"X","")</f>
        <v/>
      </c>
      <c r="H99" s="83" t="str">
        <f>IF(mensualités!W105=60000,"X","")</f>
        <v/>
      </c>
      <c r="I99" s="83" t="str">
        <f>IF(mensualités!Z105=60000,"X","")</f>
        <v/>
      </c>
      <c r="J99" s="83" t="str">
        <f>IF(mensualités!AC105=60000,"X","")</f>
        <v/>
      </c>
      <c r="K99" s="83" t="str">
        <f>IF(mensualités!AF105=60000,"X","")</f>
        <v/>
      </c>
      <c r="L99" s="83" t="str">
        <f>IF(mensualités!AI105=60000,"X","")</f>
        <v/>
      </c>
      <c r="M99" s="244" t="str">
        <f>IF(mensualités!AL105=60000,"X","")</f>
        <v/>
      </c>
      <c r="N99" s="83" t="str">
        <f>IF(mensualités!Y105=60000,"X","")</f>
        <v/>
      </c>
      <c r="O99" s="247"/>
    </row>
    <row r="100" spans="1:15">
      <c r="A100">
        <v>17</v>
      </c>
      <c r="B100" s="15" t="s">
        <v>52</v>
      </c>
      <c r="C100" s="18">
        <f>mensualités!D106</f>
        <v>0</v>
      </c>
      <c r="D100" s="18">
        <f>mensualités!E106</f>
        <v>0</v>
      </c>
      <c r="E100" s="84" t="str">
        <f>IF(mensualités!O106=75000,"ok","non")</f>
        <v>non</v>
      </c>
      <c r="F100" s="83" t="str">
        <f>IF(mensualités!Q106=60000,"X","")</f>
        <v/>
      </c>
      <c r="G100" s="83" t="str">
        <f>IF(mensualités!T106=60000,"X","")</f>
        <v/>
      </c>
      <c r="H100" s="83" t="str">
        <f>IF(mensualités!W106=60000,"X","")</f>
        <v/>
      </c>
      <c r="I100" s="83" t="str">
        <f>IF(mensualités!Z106=60000,"X","")</f>
        <v/>
      </c>
      <c r="J100" s="83" t="str">
        <f>IF(mensualités!AC106=60000,"X","")</f>
        <v/>
      </c>
      <c r="K100" s="83" t="str">
        <f>IF(mensualités!AF106=60000,"X","")</f>
        <v/>
      </c>
      <c r="L100" s="83" t="str">
        <f>IF(mensualités!AI106=60000,"X","")</f>
        <v/>
      </c>
      <c r="M100" s="244" t="str">
        <f>IF(mensualités!AL106=60000,"X","")</f>
        <v/>
      </c>
      <c r="N100" s="83" t="str">
        <f>IF(mensualités!Y106=60000,"X","")</f>
        <v/>
      </c>
      <c r="O100" s="247"/>
    </row>
    <row r="101" spans="1:15">
      <c r="A101">
        <v>18</v>
      </c>
      <c r="B101" s="15" t="s">
        <v>52</v>
      </c>
      <c r="C101" s="18">
        <f>mensualités!D107</f>
        <v>0</v>
      </c>
      <c r="D101" s="18">
        <f>mensualités!E107</f>
        <v>0</v>
      </c>
      <c r="E101" s="84" t="str">
        <f>IF(mensualités!O107=75000,"ok","non")</f>
        <v>non</v>
      </c>
      <c r="F101" s="83" t="str">
        <f>IF(mensualités!Q107=60000,"X","")</f>
        <v/>
      </c>
      <c r="G101" s="83" t="str">
        <f>IF(mensualités!T107=60000,"X","")</f>
        <v/>
      </c>
      <c r="H101" s="83" t="str">
        <f>IF(mensualités!W107=60000,"X","")</f>
        <v/>
      </c>
      <c r="I101" s="83" t="str">
        <f>IF(mensualités!Z107=60000,"X","")</f>
        <v/>
      </c>
      <c r="J101" s="83" t="str">
        <f>IF(mensualités!AC107=60000,"X","")</f>
        <v/>
      </c>
      <c r="K101" s="83" t="str">
        <f>IF(mensualités!AF107=60000,"X","")</f>
        <v/>
      </c>
      <c r="L101" s="83" t="str">
        <f>IF(mensualités!AI107=60000,"X","")</f>
        <v/>
      </c>
      <c r="M101" s="244" t="str">
        <f>IF(mensualités!AL107=60000,"X","")</f>
        <v/>
      </c>
      <c r="N101" s="83" t="str">
        <f>IF(mensualités!Y107=60000,"X","")</f>
        <v/>
      </c>
      <c r="O101" s="247"/>
    </row>
    <row r="102" spans="1:15">
      <c r="A102">
        <v>19</v>
      </c>
      <c r="B102" s="15" t="s">
        <v>52</v>
      </c>
      <c r="C102" s="18">
        <f>mensualités!D108</f>
        <v>0</v>
      </c>
      <c r="D102" s="18">
        <f>mensualités!E108</f>
        <v>0</v>
      </c>
      <c r="E102" s="84" t="str">
        <f>IF(mensualités!O108=75000,"ok","non")</f>
        <v>non</v>
      </c>
      <c r="F102" s="83" t="str">
        <f>IF(mensualités!Q108=60000,"X","")</f>
        <v/>
      </c>
      <c r="G102" s="83" t="str">
        <f>IF(mensualités!T108=60000,"X","")</f>
        <v/>
      </c>
      <c r="H102" s="83" t="str">
        <f>IF(mensualités!W108=60000,"X","")</f>
        <v/>
      </c>
      <c r="I102" s="83" t="str">
        <f>IF(mensualités!Z108=60000,"X","")</f>
        <v/>
      </c>
      <c r="J102" s="83" t="str">
        <f>IF(mensualités!AC108=60000,"X","")</f>
        <v/>
      </c>
      <c r="K102" s="83" t="str">
        <f>IF(mensualités!AF108=60000,"X","")</f>
        <v/>
      </c>
      <c r="L102" s="83" t="str">
        <f>IF(mensualités!AI108=60000,"X","")</f>
        <v/>
      </c>
      <c r="M102" s="244" t="str">
        <f>IF(mensualités!AL108=60000,"X","")</f>
        <v/>
      </c>
      <c r="N102" s="83" t="str">
        <f>IF(mensualités!Y108=60000,"X","")</f>
        <v/>
      </c>
      <c r="O102" s="247"/>
    </row>
    <row r="103" spans="1:15">
      <c r="A103">
        <v>20</v>
      </c>
      <c r="B103" s="15" t="s">
        <v>52</v>
      </c>
      <c r="C103" s="18">
        <f>mensualités!D109</f>
        <v>0</v>
      </c>
      <c r="D103" s="18">
        <f>mensualités!E109</f>
        <v>0</v>
      </c>
      <c r="E103" s="84" t="str">
        <f>IF(mensualités!O109=75000,"ok","non")</f>
        <v>non</v>
      </c>
      <c r="F103" s="83" t="str">
        <f>IF(mensualités!Q109=60000,"X","")</f>
        <v/>
      </c>
      <c r="G103" s="83" t="str">
        <f>IF(mensualités!T109=60000,"X","")</f>
        <v/>
      </c>
      <c r="H103" s="83" t="str">
        <f>IF(mensualités!W109=60000,"X","")</f>
        <v/>
      </c>
      <c r="I103" s="83" t="str">
        <f>IF(mensualités!Z109=60000,"X","")</f>
        <v/>
      </c>
      <c r="J103" s="83" t="str">
        <f>IF(mensualités!AC109=60000,"X","")</f>
        <v/>
      </c>
      <c r="K103" s="83" t="str">
        <f>IF(mensualités!AF109=60000,"X","")</f>
        <v/>
      </c>
      <c r="L103" s="83" t="str">
        <f>IF(mensualités!AI109=60000,"X","")</f>
        <v/>
      </c>
      <c r="M103" s="244" t="str">
        <f>IF(mensualités!AL109=60000,"X","")</f>
        <v/>
      </c>
      <c r="N103" s="83" t="str">
        <f>IF(mensualités!Y109=60000,"X","")</f>
        <v/>
      </c>
      <c r="O103" s="247"/>
    </row>
    <row r="104" spans="1:15">
      <c r="A104">
        <v>21</v>
      </c>
      <c r="B104" s="15" t="s">
        <v>52</v>
      </c>
      <c r="C104" s="18">
        <f>mensualités!D110</f>
        <v>0</v>
      </c>
      <c r="D104" s="18">
        <f>mensualités!E110</f>
        <v>0</v>
      </c>
      <c r="E104" s="84" t="str">
        <f>IF(mensualités!O110=75000,"ok","non")</f>
        <v>non</v>
      </c>
      <c r="F104" s="83" t="str">
        <f>IF(mensualités!Q110=60000,"X","")</f>
        <v/>
      </c>
      <c r="G104" s="83" t="str">
        <f>IF(mensualités!T110=60000,"X","")</f>
        <v/>
      </c>
      <c r="H104" s="83" t="str">
        <f>IF(mensualités!W110=60000,"X","")</f>
        <v/>
      </c>
      <c r="I104" s="83" t="str">
        <f>IF(mensualités!Z110=60000,"X","")</f>
        <v/>
      </c>
      <c r="J104" s="83" t="str">
        <f>IF(mensualités!AC110=60000,"X","")</f>
        <v/>
      </c>
      <c r="K104" s="83" t="str">
        <f>IF(mensualités!AF110=60000,"X","")</f>
        <v/>
      </c>
      <c r="L104" s="83" t="str">
        <f>IF(mensualités!AI110=60000,"X","")</f>
        <v/>
      </c>
      <c r="M104" s="244" t="str">
        <f>IF(mensualités!AL110=60000,"X","")</f>
        <v/>
      </c>
      <c r="N104" s="83" t="str">
        <f>IF(mensualités!Y110=60000,"X","")</f>
        <v/>
      </c>
      <c r="O104" s="247"/>
    </row>
    <row r="105" spans="1:15">
      <c r="A105">
        <v>22</v>
      </c>
      <c r="B105" s="15" t="s">
        <v>52</v>
      </c>
      <c r="C105" s="18">
        <f>mensualités!D111</f>
        <v>0</v>
      </c>
      <c r="D105" s="18">
        <f>mensualités!E111</f>
        <v>0</v>
      </c>
      <c r="E105" s="84" t="str">
        <f>IF(mensualités!O111=75000,"ok","non")</f>
        <v>non</v>
      </c>
      <c r="F105" s="83" t="str">
        <f>IF(mensualités!Q111=60000,"X","")</f>
        <v/>
      </c>
      <c r="G105" s="83" t="str">
        <f>IF(mensualités!T111=60000,"X","")</f>
        <v/>
      </c>
      <c r="H105" s="83" t="str">
        <f>IF(mensualités!W111=60000,"X","")</f>
        <v/>
      </c>
      <c r="I105" s="83" t="str">
        <f>IF(mensualités!Z111=60000,"X","")</f>
        <v/>
      </c>
      <c r="J105" s="83" t="str">
        <f>IF(mensualités!AC111=60000,"X","")</f>
        <v/>
      </c>
      <c r="K105" s="83" t="str">
        <f>IF(mensualités!AF111=60000,"X","")</f>
        <v/>
      </c>
      <c r="L105" s="83" t="str">
        <f>IF(mensualités!AI111=60000,"X","")</f>
        <v/>
      </c>
      <c r="M105" s="244" t="str">
        <f>IF(mensualités!AL111=60000,"X","")</f>
        <v/>
      </c>
      <c r="N105" s="83" t="str">
        <f>IF(mensualités!Y111=60000,"X","")</f>
        <v/>
      </c>
      <c r="O105" s="247"/>
    </row>
    <row r="106" spans="1:15">
      <c r="A106">
        <v>23</v>
      </c>
      <c r="B106" s="15" t="s">
        <v>52</v>
      </c>
      <c r="C106" s="18">
        <f>mensualités!D112</f>
        <v>0</v>
      </c>
      <c r="D106" s="18">
        <f>mensualités!E112</f>
        <v>0</v>
      </c>
      <c r="E106" s="84" t="str">
        <f>IF(mensualités!O112=75000,"ok","non")</f>
        <v>non</v>
      </c>
      <c r="F106" s="83" t="str">
        <f>IF(mensualités!Q112=60000,"X","")</f>
        <v/>
      </c>
      <c r="G106" s="83" t="str">
        <f>IF(mensualités!T112=60000,"X","")</f>
        <v/>
      </c>
      <c r="H106" s="83" t="str">
        <f>IF(mensualités!W112=60000,"X","")</f>
        <v/>
      </c>
      <c r="I106" s="83" t="str">
        <f>IF(mensualités!Z112=60000,"X","")</f>
        <v/>
      </c>
      <c r="J106" s="83" t="str">
        <f>IF(mensualités!AC112=60000,"X","")</f>
        <v/>
      </c>
      <c r="K106" s="83" t="str">
        <f>IF(mensualités!AF112=60000,"X","")</f>
        <v/>
      </c>
      <c r="L106" s="83" t="str">
        <f>IF(mensualités!AI112=60000,"X","")</f>
        <v/>
      </c>
      <c r="M106" s="244" t="str">
        <f>IF(mensualités!AL112=60000,"X","")</f>
        <v/>
      </c>
      <c r="N106" s="83" t="str">
        <f>IF(mensualités!Y112=60000,"X","")</f>
        <v/>
      </c>
      <c r="O106" s="247"/>
    </row>
    <row r="107" spans="1:15">
      <c r="A107">
        <v>24</v>
      </c>
      <c r="B107" s="15" t="s">
        <v>52</v>
      </c>
      <c r="C107" s="18">
        <f>mensualités!D113</f>
        <v>0</v>
      </c>
      <c r="D107" s="18">
        <f>mensualités!E113</f>
        <v>0</v>
      </c>
      <c r="E107" s="84" t="str">
        <f>IF(mensualités!O113=75000,"ok","non")</f>
        <v>non</v>
      </c>
      <c r="F107" s="83" t="str">
        <f>IF(mensualités!Q113=60000,"X","")</f>
        <v/>
      </c>
      <c r="G107" s="83" t="str">
        <f>IF(mensualités!T113=60000,"X","")</f>
        <v/>
      </c>
      <c r="H107" s="83" t="str">
        <f>IF(mensualités!W113=60000,"X","")</f>
        <v/>
      </c>
      <c r="I107" s="83" t="str">
        <f>IF(mensualités!Z113=60000,"X","")</f>
        <v/>
      </c>
      <c r="J107" s="83" t="str">
        <f>IF(mensualités!AC113=60000,"X","")</f>
        <v/>
      </c>
      <c r="K107" s="83" t="str">
        <f>IF(mensualités!AF113=60000,"X","")</f>
        <v/>
      </c>
      <c r="L107" s="83" t="str">
        <f>IF(mensualités!AI113=60000,"X","")</f>
        <v/>
      </c>
      <c r="M107" s="244" t="str">
        <f>IF(mensualités!AL113=60000,"X","")</f>
        <v/>
      </c>
      <c r="N107" s="83" t="str">
        <f>IF(mensualités!Y113=60000,"X","")</f>
        <v/>
      </c>
      <c r="O107" s="247"/>
    </row>
    <row r="108" spans="1:15">
      <c r="A108">
        <v>25</v>
      </c>
      <c r="B108" s="15" t="s">
        <v>52</v>
      </c>
      <c r="C108" s="18">
        <f>mensualités!D114</f>
        <v>0</v>
      </c>
      <c r="D108" s="18">
        <f>mensualités!E114</f>
        <v>0</v>
      </c>
      <c r="E108" s="84" t="str">
        <f>IF(mensualités!O114=75000,"ok","non")</f>
        <v>non</v>
      </c>
      <c r="F108" s="83" t="str">
        <f>IF(mensualités!Q114=60000,"X","")</f>
        <v/>
      </c>
      <c r="G108" s="83" t="str">
        <f>IF(mensualités!T114=60000,"X","")</f>
        <v/>
      </c>
      <c r="H108" s="83" t="str">
        <f>IF(mensualités!W114=60000,"X","")</f>
        <v/>
      </c>
      <c r="I108" s="83" t="str">
        <f>IF(mensualités!Z114=60000,"X","")</f>
        <v/>
      </c>
      <c r="J108" s="83" t="str">
        <f>IF(mensualités!AC114=60000,"X","")</f>
        <v/>
      </c>
      <c r="K108" s="83" t="str">
        <f>IF(mensualités!AF114=60000,"X","")</f>
        <v/>
      </c>
      <c r="L108" s="83" t="str">
        <f>IF(mensualités!AI114=60000,"X","")</f>
        <v/>
      </c>
      <c r="M108" s="244" t="str">
        <f>IF(mensualités!AL114=60000,"X","")</f>
        <v/>
      </c>
      <c r="N108" s="83" t="str">
        <f>IF(mensualités!Y114=60000,"X","")</f>
        <v/>
      </c>
      <c r="O108" s="247"/>
    </row>
    <row r="109" spans="1:15">
      <c r="A109">
        <v>26</v>
      </c>
      <c r="B109" s="15" t="s">
        <v>52</v>
      </c>
      <c r="C109" s="18">
        <f>mensualités!D115</f>
        <v>0</v>
      </c>
      <c r="D109" s="18">
        <f>mensualités!E115</f>
        <v>0</v>
      </c>
      <c r="E109" s="84" t="str">
        <f>IF(mensualités!O115=75000,"ok","non")</f>
        <v>non</v>
      </c>
      <c r="F109" s="83" t="str">
        <f>IF(mensualités!Q115=60000,"X","")</f>
        <v/>
      </c>
      <c r="G109" s="83" t="str">
        <f>IF(mensualités!T115=60000,"X","")</f>
        <v/>
      </c>
      <c r="H109" s="83" t="str">
        <f>IF(mensualités!W115=60000,"X","")</f>
        <v/>
      </c>
      <c r="I109" s="83" t="str">
        <f>IF(mensualités!Z115=60000,"X","")</f>
        <v/>
      </c>
      <c r="J109" s="83" t="str">
        <f>IF(mensualités!AC115=60000,"X","")</f>
        <v/>
      </c>
      <c r="K109" s="83" t="str">
        <f>IF(mensualités!AF115=60000,"X","")</f>
        <v/>
      </c>
      <c r="L109" s="83" t="str">
        <f>IF(mensualités!AI115=60000,"X","")</f>
        <v/>
      </c>
      <c r="M109" s="244" t="str">
        <f>IF(mensualités!AL115=60000,"X","")</f>
        <v/>
      </c>
      <c r="N109" s="83" t="str">
        <f>IF(mensualités!Y115=60000,"X","")</f>
        <v/>
      </c>
      <c r="O109" s="247"/>
    </row>
    <row r="110" spans="1:15">
      <c r="A110">
        <v>27</v>
      </c>
      <c r="B110" s="15" t="s">
        <v>52</v>
      </c>
      <c r="C110" s="18">
        <f>mensualités!D116</f>
        <v>0</v>
      </c>
      <c r="D110" s="18">
        <f>mensualités!E116</f>
        <v>0</v>
      </c>
      <c r="E110" s="84" t="str">
        <f>IF(mensualités!O116=75000,"ok","non")</f>
        <v>non</v>
      </c>
      <c r="F110" s="83" t="str">
        <f>IF(mensualités!Q116=60000,"X","")</f>
        <v/>
      </c>
      <c r="G110" s="83" t="str">
        <f>IF(mensualités!T116=60000,"X","")</f>
        <v/>
      </c>
      <c r="H110" s="83" t="str">
        <f>IF(mensualités!W116=60000,"X","")</f>
        <v/>
      </c>
      <c r="I110" s="83" t="str">
        <f>IF(mensualités!Z116=60000,"X","")</f>
        <v/>
      </c>
      <c r="J110" s="83" t="str">
        <f>IF(mensualités!AC116=60000,"X","")</f>
        <v/>
      </c>
      <c r="K110" s="83" t="str">
        <f>IF(mensualités!AF116=60000,"X","")</f>
        <v/>
      </c>
      <c r="L110" s="83" t="str">
        <f>IF(mensualités!AI116=60000,"X","")</f>
        <v/>
      </c>
      <c r="M110" s="244" t="str">
        <f>IF(mensualités!AL116=60000,"X","")</f>
        <v/>
      </c>
      <c r="N110" s="83" t="str">
        <f>IF(mensualités!Y116=60000,"X","")</f>
        <v/>
      </c>
      <c r="O110" s="247"/>
    </row>
    <row r="111" spans="1:15">
      <c r="A111">
        <v>28</v>
      </c>
      <c r="B111" s="15" t="s">
        <v>52</v>
      </c>
      <c r="C111" s="18">
        <f>mensualités!D117</f>
        <v>0</v>
      </c>
      <c r="D111" s="18">
        <f>mensualités!E117</f>
        <v>0</v>
      </c>
      <c r="E111" s="84" t="str">
        <f>IF(mensualités!O117=75000,"ok","non")</f>
        <v>non</v>
      </c>
      <c r="F111" s="83" t="str">
        <f>IF(mensualités!Q117=60000,"X","")</f>
        <v/>
      </c>
      <c r="G111" s="83" t="str">
        <f>IF(mensualités!T117=60000,"X","")</f>
        <v/>
      </c>
      <c r="H111" s="83" t="str">
        <f>IF(mensualités!W117=60000,"X","")</f>
        <v/>
      </c>
      <c r="I111" s="83" t="str">
        <f>IF(mensualités!Z117=60000,"X","")</f>
        <v/>
      </c>
      <c r="J111" s="83" t="str">
        <f>IF(mensualités!AC117=60000,"X","")</f>
        <v/>
      </c>
      <c r="K111" s="83" t="str">
        <f>IF(mensualités!AF117=60000,"X","")</f>
        <v/>
      </c>
      <c r="L111" s="83" t="str">
        <f>IF(mensualités!AI117=60000,"X","")</f>
        <v/>
      </c>
      <c r="M111" s="244" t="str">
        <f>IF(mensualités!AL117=60000,"X","")</f>
        <v/>
      </c>
      <c r="N111" s="83" t="str">
        <f>IF(mensualités!Y117=60000,"X","")</f>
        <v/>
      </c>
      <c r="O111" s="247"/>
    </row>
    <row r="112" spans="1:15">
      <c r="A112">
        <v>29</v>
      </c>
      <c r="B112" s="15" t="s">
        <v>52</v>
      </c>
      <c r="C112" s="18">
        <f>mensualités!D118</f>
        <v>0</v>
      </c>
      <c r="D112" s="18">
        <f>mensualités!E118</f>
        <v>0</v>
      </c>
      <c r="E112" s="84" t="str">
        <f>IF(mensualités!O118=75000,"ok","non")</f>
        <v>non</v>
      </c>
      <c r="F112" s="83" t="str">
        <f>IF(mensualités!Q118=60000,"X","")</f>
        <v/>
      </c>
      <c r="G112" s="83" t="str">
        <f>IF(mensualités!T118=60000,"X","")</f>
        <v/>
      </c>
      <c r="H112" s="83" t="str">
        <f>IF(mensualités!W118=60000,"X","")</f>
        <v/>
      </c>
      <c r="I112" s="83" t="str">
        <f>IF(mensualités!Z118=60000,"X","")</f>
        <v/>
      </c>
      <c r="J112" s="83" t="str">
        <f>IF(mensualités!AC118=60000,"X","")</f>
        <v/>
      </c>
      <c r="K112" s="83" t="str">
        <f>IF(mensualités!AF118=60000,"X","")</f>
        <v/>
      </c>
      <c r="L112" s="83" t="str">
        <f>IF(mensualités!AI118=60000,"X","")</f>
        <v/>
      </c>
      <c r="M112" s="244" t="str">
        <f>IF(mensualités!AL118=60000,"X","")</f>
        <v/>
      </c>
      <c r="N112" s="83" t="str">
        <f>IF(mensualités!Y118=60000,"X","")</f>
        <v/>
      </c>
      <c r="O112" s="247"/>
    </row>
    <row r="113" spans="1:15">
      <c r="A113">
        <v>30</v>
      </c>
      <c r="B113" s="15" t="s">
        <v>52</v>
      </c>
      <c r="C113" s="18">
        <f>mensualités!D119</f>
        <v>0</v>
      </c>
      <c r="D113" s="18">
        <f>mensualités!E119</f>
        <v>0</v>
      </c>
      <c r="E113" s="84" t="str">
        <f>IF(mensualités!O119=75000,"ok","non")</f>
        <v>non</v>
      </c>
      <c r="F113" s="83" t="str">
        <f>IF(mensualités!Q119=60000,"X","")</f>
        <v/>
      </c>
      <c r="G113" s="83" t="str">
        <f>IF(mensualités!T119=60000,"X","")</f>
        <v/>
      </c>
      <c r="H113" s="83" t="str">
        <f>IF(mensualités!W119=60000,"X","")</f>
        <v/>
      </c>
      <c r="I113" s="83" t="str">
        <f>IF(mensualités!Z119=60000,"X","")</f>
        <v/>
      </c>
      <c r="J113" s="83" t="str">
        <f>IF(mensualités!AC119=60000,"X","")</f>
        <v/>
      </c>
      <c r="K113" s="83" t="str">
        <f>IF(mensualités!AF119=60000,"X","")</f>
        <v/>
      </c>
      <c r="L113" s="83" t="str">
        <f>IF(mensualités!AI119=60000,"X","")</f>
        <v/>
      </c>
      <c r="M113" s="244" t="str">
        <f>IF(mensualités!AL119=60000,"X","")</f>
        <v/>
      </c>
      <c r="N113" s="83" t="str">
        <f>IF(mensualités!Y119=60000,"X","")</f>
        <v/>
      </c>
      <c r="O113" s="247"/>
    </row>
    <row r="114" spans="1:15">
      <c r="A114">
        <v>31</v>
      </c>
      <c r="B114" s="15" t="s">
        <v>52</v>
      </c>
      <c r="C114" s="18">
        <f>mensualités!D120</f>
        <v>0</v>
      </c>
      <c r="D114" s="18">
        <f>mensualités!E120</f>
        <v>0</v>
      </c>
      <c r="E114" s="84" t="str">
        <f>IF(mensualités!O120=75000,"ok","non")</f>
        <v>non</v>
      </c>
      <c r="F114" s="83" t="str">
        <f>IF(mensualités!Q120=60000,"X","")</f>
        <v/>
      </c>
      <c r="G114" s="83" t="str">
        <f>IF(mensualités!T120=60000,"X","")</f>
        <v/>
      </c>
      <c r="H114" s="83" t="str">
        <f>IF(mensualités!W120=60000,"X","")</f>
        <v/>
      </c>
      <c r="I114" s="83" t="str">
        <f>IF(mensualités!Z120=60000,"X","")</f>
        <v/>
      </c>
      <c r="J114" s="83" t="str">
        <f>IF(mensualités!AC120=60000,"X","")</f>
        <v/>
      </c>
      <c r="K114" s="83" t="str">
        <f>IF(mensualités!AF120=60000,"X","")</f>
        <v/>
      </c>
      <c r="L114" s="83" t="str">
        <f>IF(mensualités!AI120=60000,"X","")</f>
        <v/>
      </c>
      <c r="M114" s="244" t="str">
        <f>IF(mensualités!AL120=60000,"X","")</f>
        <v/>
      </c>
      <c r="N114" s="83" t="str">
        <f>IF(mensualités!Y120=60000,"X","")</f>
        <v/>
      </c>
      <c r="O114" s="247"/>
    </row>
    <row r="115" spans="1:15">
      <c r="A115">
        <v>32</v>
      </c>
      <c r="B115" s="15" t="s">
        <v>52</v>
      </c>
      <c r="C115" s="18">
        <f>mensualités!D121</f>
        <v>0</v>
      </c>
      <c r="D115" s="18">
        <f>mensualités!E121</f>
        <v>0</v>
      </c>
      <c r="E115" s="84" t="str">
        <f>IF(mensualités!O121=75000,"ok","non")</f>
        <v>non</v>
      </c>
      <c r="F115" s="83" t="str">
        <f>IF(mensualités!Q121=60000,"X","")</f>
        <v/>
      </c>
      <c r="G115" s="83" t="str">
        <f>IF(mensualités!T121=60000,"X","")</f>
        <v/>
      </c>
      <c r="H115" s="83" t="str">
        <f>IF(mensualités!W121=60000,"X","")</f>
        <v/>
      </c>
      <c r="I115" s="83" t="str">
        <f>IF(mensualités!Z121=60000,"X","")</f>
        <v/>
      </c>
      <c r="J115" s="83" t="str">
        <f>IF(mensualités!AC121=60000,"X","")</f>
        <v/>
      </c>
      <c r="K115" s="83" t="str">
        <f>IF(mensualités!AF121=60000,"X","")</f>
        <v/>
      </c>
      <c r="L115" s="83" t="str">
        <f>IF(mensualités!AI121=60000,"X","")</f>
        <v/>
      </c>
      <c r="M115" s="244" t="str">
        <f>IF(mensualités!AL121=60000,"X","")</f>
        <v/>
      </c>
      <c r="N115" s="83" t="str">
        <f>IF(mensualités!Y121=60000,"X","")</f>
        <v/>
      </c>
      <c r="O115" s="247"/>
    </row>
    <row r="116" spans="1:15">
      <c r="A116">
        <v>33</v>
      </c>
      <c r="B116" s="15" t="s">
        <v>52</v>
      </c>
      <c r="C116" s="18">
        <f>mensualités!D122</f>
        <v>0</v>
      </c>
      <c r="D116" s="18">
        <f>mensualités!E122</f>
        <v>0</v>
      </c>
      <c r="E116" s="84" t="str">
        <f>IF(mensualités!O122=75000,"ok","non")</f>
        <v>non</v>
      </c>
      <c r="F116" s="83" t="str">
        <f>IF(mensualités!Q122=60000,"X","")</f>
        <v/>
      </c>
      <c r="G116" s="83" t="str">
        <f>IF(mensualités!T122=60000,"X","")</f>
        <v/>
      </c>
      <c r="H116" s="83" t="str">
        <f>IF(mensualités!W122=60000,"X","")</f>
        <v/>
      </c>
      <c r="I116" s="83" t="str">
        <f>IF(mensualités!Z122=60000,"X","")</f>
        <v/>
      </c>
      <c r="J116" s="83" t="str">
        <f>IF(mensualités!AC122=60000,"X","")</f>
        <v/>
      </c>
      <c r="K116" s="83" t="str">
        <f>IF(mensualités!AF122=60000,"X","")</f>
        <v/>
      </c>
      <c r="L116" s="83" t="str">
        <f>IF(mensualités!AI122=60000,"X","")</f>
        <v/>
      </c>
      <c r="M116" s="244" t="str">
        <f>IF(mensualités!AL122=60000,"X","")</f>
        <v/>
      </c>
      <c r="N116" s="83" t="str">
        <f>IF(mensualités!Y122=60000,"X","")</f>
        <v/>
      </c>
      <c r="O116" s="247"/>
    </row>
    <row r="117" spans="1:15">
      <c r="A117">
        <v>34</v>
      </c>
      <c r="B117" s="15" t="s">
        <v>52</v>
      </c>
      <c r="C117" s="18">
        <f>mensualités!D123</f>
        <v>0</v>
      </c>
      <c r="D117" s="18">
        <f>mensualités!E123</f>
        <v>0</v>
      </c>
      <c r="E117" s="84" t="str">
        <f>IF(mensualités!O123=75000,"ok","non")</f>
        <v>non</v>
      </c>
      <c r="F117" s="83" t="str">
        <f>IF(mensualités!Q123=60000,"X","")</f>
        <v/>
      </c>
      <c r="G117" s="83" t="str">
        <f>IF(mensualités!T123=60000,"X","")</f>
        <v/>
      </c>
      <c r="H117" s="83" t="str">
        <f>IF(mensualités!W123=60000,"X","")</f>
        <v/>
      </c>
      <c r="I117" s="83" t="str">
        <f>IF(mensualités!Z123=60000,"X","")</f>
        <v/>
      </c>
      <c r="J117" s="83" t="str">
        <f>IF(mensualités!AC123=60000,"X","")</f>
        <v/>
      </c>
      <c r="K117" s="83" t="str">
        <f>IF(mensualités!AF123=60000,"X","")</f>
        <v/>
      </c>
      <c r="L117" s="83" t="str">
        <f>IF(mensualités!AI123=60000,"X","")</f>
        <v/>
      </c>
      <c r="M117" s="244" t="str">
        <f>IF(mensualités!AL123=60000,"X","")</f>
        <v/>
      </c>
      <c r="N117" s="83" t="str">
        <f>IF(mensualités!Y123=60000,"X","")</f>
        <v/>
      </c>
      <c r="O117" s="247"/>
    </row>
    <row r="118" spans="1:15">
      <c r="A118">
        <v>35</v>
      </c>
      <c r="B118" s="15" t="s">
        <v>52</v>
      </c>
      <c r="C118" s="18">
        <f>mensualités!D124</f>
        <v>0</v>
      </c>
      <c r="D118" s="18">
        <f>mensualités!E124</f>
        <v>0</v>
      </c>
      <c r="E118" s="84" t="str">
        <f>IF(mensualités!O124=75000,"ok","non")</f>
        <v>non</v>
      </c>
      <c r="F118" s="83" t="str">
        <f>IF(mensualités!Q124=60000,"X","")</f>
        <v/>
      </c>
      <c r="G118" s="83" t="str">
        <f>IF(mensualités!T124=60000,"X","")</f>
        <v/>
      </c>
      <c r="H118" s="83" t="str">
        <f>IF(mensualités!W124=60000,"X","")</f>
        <v/>
      </c>
      <c r="I118" s="83" t="str">
        <f>IF(mensualités!Z124=60000,"X","")</f>
        <v/>
      </c>
      <c r="J118" s="83" t="str">
        <f>IF(mensualités!AC124=60000,"X","")</f>
        <v/>
      </c>
      <c r="K118" s="83" t="str">
        <f>IF(mensualités!AF124=60000,"X","")</f>
        <v/>
      </c>
      <c r="L118" s="83" t="str">
        <f>IF(mensualités!AI124=60000,"X","")</f>
        <v/>
      </c>
      <c r="M118" s="244" t="str">
        <f>IF(mensualités!AL124=60000,"X","")</f>
        <v/>
      </c>
      <c r="N118" s="83" t="str">
        <f>IF(mensualités!Y124=60000,"X","")</f>
        <v/>
      </c>
      <c r="O118" s="247"/>
    </row>
    <row r="119" spans="1:15">
      <c r="A119">
        <v>36</v>
      </c>
      <c r="B119" s="15" t="s">
        <v>52</v>
      </c>
      <c r="C119" s="18">
        <f>mensualités!D125</f>
        <v>0</v>
      </c>
      <c r="D119" s="18">
        <f>mensualités!E125</f>
        <v>0</v>
      </c>
      <c r="E119" s="84" t="str">
        <f>IF(mensualités!O125=75000,"ok","non")</f>
        <v>non</v>
      </c>
      <c r="F119" s="83" t="str">
        <f>IF(mensualités!Q125=60000,"X","")</f>
        <v/>
      </c>
      <c r="G119" s="83" t="str">
        <f>IF(mensualités!T125=60000,"X","")</f>
        <v/>
      </c>
      <c r="H119" s="83" t="str">
        <f>IF(mensualités!W125=60000,"X","")</f>
        <v/>
      </c>
      <c r="I119" s="83" t="str">
        <f>IF(mensualités!Z125=60000,"X","")</f>
        <v/>
      </c>
      <c r="J119" s="83" t="str">
        <f>IF(mensualités!AC125=60000,"X","")</f>
        <v/>
      </c>
      <c r="K119" s="83" t="str">
        <f>IF(mensualités!AF125=60000,"X","")</f>
        <v/>
      </c>
      <c r="L119" s="83" t="str">
        <f>IF(mensualités!AI125=60000,"X","")</f>
        <v/>
      </c>
      <c r="M119" s="244" t="str">
        <f>IF(mensualités!AL125=60000,"X","")</f>
        <v/>
      </c>
      <c r="N119" s="83" t="str">
        <f>IF(mensualités!Y125=60000,"X","")</f>
        <v/>
      </c>
      <c r="O119" s="247"/>
    </row>
    <row r="120" spans="1:15">
      <c r="A120">
        <v>37</v>
      </c>
      <c r="B120" s="15" t="s">
        <v>52</v>
      </c>
      <c r="C120" s="18">
        <f>mensualités!D126</f>
        <v>0</v>
      </c>
      <c r="D120" s="18">
        <f>mensualités!E126</f>
        <v>0</v>
      </c>
      <c r="E120" s="84" t="str">
        <f>IF(mensualités!O126=75000,"ok","non")</f>
        <v>non</v>
      </c>
      <c r="F120" s="83" t="str">
        <f>IF(mensualités!Q126=60000,"X","")</f>
        <v/>
      </c>
      <c r="G120" s="83" t="str">
        <f>IF(mensualités!T126=60000,"X","")</f>
        <v/>
      </c>
      <c r="H120" s="83" t="str">
        <f>IF(mensualités!W126=60000,"X","")</f>
        <v/>
      </c>
      <c r="I120" s="83" t="str">
        <f>IF(mensualités!Z126=60000,"X","")</f>
        <v/>
      </c>
      <c r="J120" s="83" t="str">
        <f>IF(mensualités!AC126=60000,"X","")</f>
        <v/>
      </c>
      <c r="K120" s="83" t="str">
        <f>IF(mensualités!AF126=60000,"X","")</f>
        <v/>
      </c>
      <c r="L120" s="83" t="str">
        <f>IF(mensualités!AI126=60000,"X","")</f>
        <v/>
      </c>
      <c r="M120" s="244" t="str">
        <f>IF(mensualités!AL126=60000,"X","")</f>
        <v/>
      </c>
      <c r="N120" s="83" t="str">
        <f>IF(mensualités!Y126=60000,"X","")</f>
        <v/>
      </c>
      <c r="O120" s="247"/>
    </row>
    <row r="121" spans="1:15">
      <c r="A121">
        <v>38</v>
      </c>
      <c r="B121" s="15" t="s">
        <v>52</v>
      </c>
      <c r="C121" s="18">
        <f>mensualités!D127</f>
        <v>0</v>
      </c>
      <c r="D121" s="18">
        <f>mensualités!E127</f>
        <v>0</v>
      </c>
      <c r="E121" s="84" t="str">
        <f>IF(mensualités!O127=75000,"ok","non")</f>
        <v>non</v>
      </c>
      <c r="F121" s="83" t="str">
        <f>IF(mensualités!Q127=60000,"X","")</f>
        <v/>
      </c>
      <c r="G121" s="83" t="str">
        <f>IF(mensualités!T127=60000,"X","")</f>
        <v/>
      </c>
      <c r="H121" s="83" t="str">
        <f>IF(mensualités!W127=60000,"X","")</f>
        <v/>
      </c>
      <c r="I121" s="83" t="str">
        <f>IF(mensualités!Z127=60000,"X","")</f>
        <v/>
      </c>
      <c r="J121" s="83" t="str">
        <f>IF(mensualités!AC127=60000,"X","")</f>
        <v/>
      </c>
      <c r="K121" s="83" t="str">
        <f>IF(mensualités!AF127=60000,"X","")</f>
        <v/>
      </c>
      <c r="L121" s="83" t="str">
        <f>IF(mensualités!AI127=60000,"X","")</f>
        <v/>
      </c>
      <c r="M121" s="244" t="str">
        <f>IF(mensualités!AL127=60000,"X","")</f>
        <v/>
      </c>
      <c r="N121" s="83" t="str">
        <f>IF(mensualités!Y127=60000,"X","")</f>
        <v/>
      </c>
      <c r="O121" s="247"/>
    </row>
    <row r="122" spans="1:15">
      <c r="A122">
        <v>39</v>
      </c>
      <c r="B122" s="15" t="s">
        <v>52</v>
      </c>
      <c r="C122" s="18">
        <f>mensualités!D128</f>
        <v>0</v>
      </c>
      <c r="D122" s="18">
        <f>mensualités!E128</f>
        <v>0</v>
      </c>
      <c r="E122" s="84" t="str">
        <f>IF(mensualités!O128=75000,"ok","non")</f>
        <v>non</v>
      </c>
      <c r="F122" s="83" t="str">
        <f>IF(mensualités!Q128=60000,"X","")</f>
        <v/>
      </c>
      <c r="G122" s="83" t="str">
        <f>IF(mensualités!T128=60000,"X","")</f>
        <v/>
      </c>
      <c r="H122" s="83" t="str">
        <f>IF(mensualités!W128=60000,"X","")</f>
        <v/>
      </c>
      <c r="I122" s="83" t="str">
        <f>IF(mensualités!Z128=60000,"X","")</f>
        <v/>
      </c>
      <c r="J122" s="83" t="str">
        <f>IF(mensualités!AC128=60000,"X","")</f>
        <v/>
      </c>
      <c r="K122" s="83" t="str">
        <f>IF(mensualités!AF128=60000,"X","")</f>
        <v/>
      </c>
      <c r="L122" s="83" t="str">
        <f>IF(mensualités!AI128=60000,"X","")</f>
        <v/>
      </c>
      <c r="M122" s="244" t="str">
        <f>IF(mensualités!AL128=60000,"X","")</f>
        <v/>
      </c>
      <c r="N122" s="83" t="str">
        <f>IF(mensualités!Y128=60000,"X","")</f>
        <v/>
      </c>
      <c r="O122" s="247"/>
    </row>
    <row r="123" spans="1:15">
      <c r="A123">
        <v>40</v>
      </c>
      <c r="B123" s="15" t="s">
        <v>52</v>
      </c>
      <c r="C123" s="18">
        <f>mensualités!D129</f>
        <v>0</v>
      </c>
      <c r="D123" s="18">
        <f>mensualités!E129</f>
        <v>0</v>
      </c>
      <c r="E123" s="84" t="str">
        <f>IF(mensualités!O129=75000,"ok","non")</f>
        <v>non</v>
      </c>
      <c r="F123" s="83" t="str">
        <f>IF(mensualités!Q129=60000,"X","")</f>
        <v/>
      </c>
      <c r="G123" s="83" t="str">
        <f>IF(mensualités!T129=60000,"X","")</f>
        <v/>
      </c>
      <c r="H123" s="83" t="str">
        <f>IF(mensualités!W129=60000,"X","")</f>
        <v/>
      </c>
      <c r="I123" s="83" t="str">
        <f>IF(mensualités!Z129=60000,"X","")</f>
        <v/>
      </c>
      <c r="J123" s="83" t="str">
        <f>IF(mensualités!AC129=60000,"X","")</f>
        <v/>
      </c>
      <c r="K123" s="83" t="str">
        <f>IF(mensualités!AF129=60000,"X","")</f>
        <v/>
      </c>
      <c r="L123" s="83" t="str">
        <f>IF(mensualités!AI129=60000,"X","")</f>
        <v/>
      </c>
      <c r="M123" s="244" t="str">
        <f>IF(mensualités!AL129=60000,"X","")</f>
        <v/>
      </c>
      <c r="N123" s="83" t="str">
        <f>IF(mensualités!Y129=60000,"X","")</f>
        <v/>
      </c>
      <c r="O123" s="247"/>
    </row>
    <row r="124" spans="1:15" ht="18.75">
      <c r="A124" s="242"/>
      <c r="B124" s="243" t="s">
        <v>33</v>
      </c>
      <c r="C124" s="243" t="s">
        <v>19</v>
      </c>
      <c r="D124" s="243" t="s">
        <v>18</v>
      </c>
      <c r="E124" s="248" t="s">
        <v>34</v>
      </c>
      <c r="F124" s="243">
        <v>1</v>
      </c>
      <c r="G124" s="243">
        <v>2</v>
      </c>
      <c r="H124" s="243">
        <v>3</v>
      </c>
      <c r="I124" s="243">
        <v>4</v>
      </c>
      <c r="J124" s="243">
        <v>5</v>
      </c>
      <c r="K124" s="243">
        <v>6</v>
      </c>
      <c r="L124" s="243">
        <v>7</v>
      </c>
      <c r="M124" s="245">
        <v>8</v>
      </c>
      <c r="N124" s="243">
        <v>9</v>
      </c>
      <c r="O124" s="246"/>
    </row>
    <row r="125" spans="1:15">
      <c r="A125">
        <v>1</v>
      </c>
      <c r="B125" s="17" t="s">
        <v>53</v>
      </c>
      <c r="C125" s="18" t="str">
        <f>mensualités!D132</f>
        <v>Brahim Djibrine</v>
      </c>
      <c r="D125" s="18" t="str">
        <f>mensualités!E132</f>
        <v>YOUSSOUF</v>
      </c>
      <c r="E125" s="84" t="str">
        <f>IF(mensualités!O90&gt;=75000,"ok","non")</f>
        <v>ok</v>
      </c>
      <c r="F125" s="83" t="str">
        <f>IF(mensualités!Q90=60000,"X","")</f>
        <v/>
      </c>
      <c r="G125" s="83" t="str">
        <f>IF(mensualités!T90=60000,"X","")</f>
        <v/>
      </c>
      <c r="H125" s="83" t="str">
        <f>IF(mensualités!W90=60000,"X","")</f>
        <v/>
      </c>
      <c r="I125" s="83" t="str">
        <f>IF(mensualités!Z90=60000,"X","")</f>
        <v/>
      </c>
      <c r="J125" s="83" t="str">
        <f>IF(mensualités!AC90=60000,"X","")</f>
        <v/>
      </c>
      <c r="K125" s="83" t="str">
        <f>IF(mensualités!AF90=60000,"X","")</f>
        <v/>
      </c>
      <c r="L125" s="83" t="str">
        <f>IF(mensualités!AI90=60000,"X","")</f>
        <v/>
      </c>
      <c r="M125" s="244" t="str">
        <f>IF(mensualités!AL90=60000,"X","")</f>
        <v/>
      </c>
      <c r="N125" s="83" t="str">
        <f>IF(mensualités!AO90=60000,"X","")</f>
        <v/>
      </c>
      <c r="O125" s="247"/>
    </row>
    <row r="126" spans="1:15">
      <c r="A126">
        <v>2</v>
      </c>
      <c r="B126" s="17" t="s">
        <v>53</v>
      </c>
      <c r="C126" s="18" t="str">
        <f>mensualités!D133</f>
        <v xml:space="preserve">Lobé </v>
      </c>
      <c r="D126" s="18" t="str">
        <f>mensualités!E133</f>
        <v>DIALLO</v>
      </c>
      <c r="E126" s="84" t="str">
        <f>IF(mensualités!O91&gt;=75000,"ok","non")</f>
        <v>ok</v>
      </c>
      <c r="F126" s="83" t="str">
        <f>IF(mensualités!Q91=60000,"X","")</f>
        <v/>
      </c>
      <c r="G126" s="83" t="str">
        <f>IF(mensualités!T91=60000,"X","")</f>
        <v/>
      </c>
      <c r="H126" s="83" t="str">
        <f>IF(mensualités!W91=60000,"X","")</f>
        <v/>
      </c>
      <c r="I126" s="83" t="str">
        <f>IF(mensualités!Z91=60000,"X","")</f>
        <v/>
      </c>
      <c r="J126" s="83" t="str">
        <f>IF(mensualités!AC91=60000,"X","")</f>
        <v/>
      </c>
      <c r="K126" s="83" t="str">
        <f>IF(mensualités!AF91=60000,"X","")</f>
        <v/>
      </c>
      <c r="L126" s="83" t="str">
        <f>IF(mensualités!AI91=60000,"X","")</f>
        <v/>
      </c>
      <c r="M126" s="244" t="str">
        <f>IF(mensualités!AL91=60000,"X","")</f>
        <v/>
      </c>
      <c r="N126" s="83" t="str">
        <f>IF(mensualités!AO91=60000,"X","")</f>
        <v/>
      </c>
      <c r="O126" s="247"/>
    </row>
    <row r="127" spans="1:15">
      <c r="A127">
        <v>3</v>
      </c>
      <c r="B127" s="17" t="s">
        <v>53</v>
      </c>
      <c r="C127" s="18">
        <f>mensualités!D134</f>
        <v>0</v>
      </c>
      <c r="D127" s="18">
        <f>mensualités!E134</f>
        <v>0</v>
      </c>
      <c r="E127" s="84" t="str">
        <f>IF(mensualités!O92&gt;=75000,"ok","non")</f>
        <v>ok</v>
      </c>
      <c r="F127" s="83" t="str">
        <f>IF(mensualités!Q92=60000,"X","")</f>
        <v/>
      </c>
      <c r="G127" s="83" t="str">
        <f>IF(mensualités!T92=60000,"X","")</f>
        <v/>
      </c>
      <c r="H127" s="83" t="str">
        <f>IF(mensualités!W92=60000,"X","")</f>
        <v/>
      </c>
      <c r="I127" s="83" t="str">
        <f>IF(mensualités!Z92=60000,"X","")</f>
        <v/>
      </c>
      <c r="J127" s="83" t="str">
        <f>IF(mensualités!AC92=60000,"X","")</f>
        <v/>
      </c>
      <c r="K127" s="83" t="str">
        <f>IF(mensualités!AF92=60000,"X","")</f>
        <v/>
      </c>
      <c r="L127" s="83" t="str">
        <f>IF(mensualités!AI92=60000,"X","")</f>
        <v/>
      </c>
      <c r="M127" s="244" t="str">
        <f>IF(mensualités!AL92=60000,"X","")</f>
        <v/>
      </c>
      <c r="N127" s="83" t="str">
        <f>IF(mensualités!AO92=60000,"X","")</f>
        <v/>
      </c>
      <c r="O127" s="247"/>
    </row>
    <row r="128" spans="1:15">
      <c r="A128">
        <v>4</v>
      </c>
      <c r="B128" s="17" t="s">
        <v>53</v>
      </c>
      <c r="C128" s="18">
        <f>mensualités!D135</f>
        <v>0</v>
      </c>
      <c r="D128" s="18">
        <f>mensualités!E135</f>
        <v>0</v>
      </c>
      <c r="E128" s="84" t="str">
        <f>IF(mensualités!O93&gt;=75000,"ok","non")</f>
        <v>ok</v>
      </c>
      <c r="F128" s="83" t="str">
        <f>IF(mensualités!Q93=60000,"X","")</f>
        <v/>
      </c>
      <c r="G128" s="83" t="str">
        <f>IF(mensualités!T93=60000,"X","")</f>
        <v/>
      </c>
      <c r="H128" s="83" t="str">
        <f>IF(mensualités!W93=60000,"X","")</f>
        <v/>
      </c>
      <c r="I128" s="83" t="str">
        <f>IF(mensualités!Z93=60000,"X","")</f>
        <v/>
      </c>
      <c r="J128" s="83" t="str">
        <f>IF(mensualités!AC93=60000,"X","")</f>
        <v/>
      </c>
      <c r="K128" s="83" t="str">
        <f>IF(mensualités!AF93=60000,"X","")</f>
        <v/>
      </c>
      <c r="L128" s="83" t="str">
        <f>IF(mensualités!AI93=60000,"X","")</f>
        <v/>
      </c>
      <c r="M128" s="244" t="str">
        <f>IF(mensualités!AL93=60000,"X","")</f>
        <v/>
      </c>
      <c r="N128" s="83" t="str">
        <f>IF(mensualités!AO93=60000,"X","")</f>
        <v/>
      </c>
      <c r="O128" s="247"/>
    </row>
    <row r="129" spans="1:15">
      <c r="A129">
        <v>5</v>
      </c>
      <c r="B129" s="17" t="s">
        <v>53</v>
      </c>
      <c r="C129" s="18">
        <f>mensualités!D136</f>
        <v>0</v>
      </c>
      <c r="D129" s="18">
        <f>mensualités!E136</f>
        <v>0</v>
      </c>
      <c r="E129" s="84" t="str">
        <f>IF(mensualités!O94&gt;=75000,"ok","non")</f>
        <v>ok</v>
      </c>
      <c r="F129" s="83" t="str">
        <f>IF(mensualités!Q94=60000,"X","")</f>
        <v/>
      </c>
      <c r="G129" s="83" t="str">
        <f>IF(mensualités!T94=60000,"X","")</f>
        <v/>
      </c>
      <c r="H129" s="83" t="str">
        <f>IF(mensualités!W94=60000,"X","")</f>
        <v/>
      </c>
      <c r="I129" s="83" t="str">
        <f>IF(mensualités!Z94=60000,"X","")</f>
        <v/>
      </c>
      <c r="J129" s="83" t="str">
        <f>IF(mensualités!AC94=60000,"X","")</f>
        <v/>
      </c>
      <c r="K129" s="83" t="str">
        <f>IF(mensualités!AF94=60000,"X","")</f>
        <v/>
      </c>
      <c r="L129" s="83" t="str">
        <f>IF(mensualités!AI94=60000,"X","")</f>
        <v/>
      </c>
      <c r="M129" s="244" t="str">
        <f>IF(mensualités!AL94=60000,"X","")</f>
        <v/>
      </c>
      <c r="N129" s="83" t="str">
        <f>IF(mensualités!AO94=60000,"X","")</f>
        <v/>
      </c>
      <c r="O129" s="247"/>
    </row>
    <row r="130" spans="1:15">
      <c r="A130">
        <v>6</v>
      </c>
      <c r="B130" s="17" t="s">
        <v>53</v>
      </c>
      <c r="C130" s="18">
        <f>mensualités!D137</f>
        <v>0</v>
      </c>
      <c r="D130" s="18">
        <f>mensualités!E137</f>
        <v>0</v>
      </c>
      <c r="E130" s="84" t="str">
        <f>IF(mensualités!O95&gt;=75000,"ok","non")</f>
        <v>non</v>
      </c>
      <c r="F130" s="83" t="str">
        <f>IF(mensualités!Q95=60000,"X","")</f>
        <v/>
      </c>
      <c r="G130" s="83" t="str">
        <f>IF(mensualités!T95=60000,"X","")</f>
        <v/>
      </c>
      <c r="H130" s="83" t="str">
        <f>IF(mensualités!W95=60000,"X","")</f>
        <v/>
      </c>
      <c r="I130" s="83" t="str">
        <f>IF(mensualités!Z95=60000,"X","")</f>
        <v/>
      </c>
      <c r="J130" s="83" t="str">
        <f>IF(mensualités!AC95=60000,"X","")</f>
        <v/>
      </c>
      <c r="K130" s="83" t="str">
        <f>IF(mensualités!AF95=60000,"X","")</f>
        <v/>
      </c>
      <c r="L130" s="83" t="str">
        <f>IF(mensualités!AI95=60000,"X","")</f>
        <v/>
      </c>
      <c r="M130" s="244" t="str">
        <f>IF(mensualités!AL95=60000,"X","")</f>
        <v/>
      </c>
      <c r="N130" s="83" t="str">
        <f>IF(mensualités!AO95=60000,"X","")</f>
        <v/>
      </c>
      <c r="O130" s="247"/>
    </row>
    <row r="131" spans="1:15">
      <c r="A131">
        <v>7</v>
      </c>
      <c r="B131" s="17" t="s">
        <v>53</v>
      </c>
      <c r="C131" s="18">
        <f>mensualités!D138</f>
        <v>0</v>
      </c>
      <c r="D131" s="18">
        <f>mensualités!E138</f>
        <v>0</v>
      </c>
      <c r="E131" s="84" t="str">
        <f>IF(mensualités!O96&gt;=75000,"ok","non")</f>
        <v>non</v>
      </c>
      <c r="F131" s="83" t="str">
        <f>IF(mensualités!Q96=60000,"X","")</f>
        <v/>
      </c>
      <c r="G131" s="83" t="str">
        <f>IF(mensualités!T96=60000,"X","")</f>
        <v/>
      </c>
      <c r="H131" s="83" t="str">
        <f>IF(mensualités!W96=60000,"X","")</f>
        <v/>
      </c>
      <c r="I131" s="83" t="str">
        <f>IF(mensualités!Z96=60000,"X","")</f>
        <v/>
      </c>
      <c r="J131" s="83" t="str">
        <f>IF(mensualités!AC96=60000,"X","")</f>
        <v/>
      </c>
      <c r="K131" s="83" t="str">
        <f>IF(mensualités!AF96=60000,"X","")</f>
        <v/>
      </c>
      <c r="L131" s="83" t="str">
        <f>IF(mensualités!AI96=60000,"X","")</f>
        <v/>
      </c>
      <c r="M131" s="244" t="str">
        <f>IF(mensualités!AL96=60000,"X","")</f>
        <v/>
      </c>
      <c r="N131" s="83" t="str">
        <f>IF(mensualités!AO96=60000,"X","")</f>
        <v/>
      </c>
      <c r="O131" s="247"/>
    </row>
    <row r="132" spans="1:15">
      <c r="A132">
        <v>8</v>
      </c>
      <c r="B132" s="17" t="s">
        <v>53</v>
      </c>
      <c r="C132" s="18">
        <f>mensualités!D139</f>
        <v>0</v>
      </c>
      <c r="D132" s="18">
        <f>mensualités!E139</f>
        <v>0</v>
      </c>
      <c r="E132" s="84" t="str">
        <f>IF(mensualités!O97&gt;=75000,"ok","non")</f>
        <v>non</v>
      </c>
      <c r="F132" s="83" t="str">
        <f>IF(mensualités!Q97=60000,"X","")</f>
        <v/>
      </c>
      <c r="G132" s="83" t="str">
        <f>IF(mensualités!T97=60000,"X","")</f>
        <v/>
      </c>
      <c r="H132" s="83" t="str">
        <f>IF(mensualités!W97=60000,"X","")</f>
        <v/>
      </c>
      <c r="I132" s="83" t="str">
        <f>IF(mensualités!Z97=60000,"X","")</f>
        <v/>
      </c>
      <c r="J132" s="83" t="str">
        <f>IF(mensualités!AC97=60000,"X","")</f>
        <v/>
      </c>
      <c r="K132" s="83" t="str">
        <f>IF(mensualités!AF97=60000,"X","")</f>
        <v/>
      </c>
      <c r="L132" s="83" t="str">
        <f>IF(mensualités!AI97=60000,"X","")</f>
        <v/>
      </c>
      <c r="M132" s="244" t="str">
        <f>IF(mensualités!AL97=60000,"X","")</f>
        <v/>
      </c>
      <c r="N132" s="83" t="str">
        <f>IF(mensualités!AO97=60000,"X","")</f>
        <v/>
      </c>
      <c r="O132" s="247"/>
    </row>
    <row r="133" spans="1:15">
      <c r="A133">
        <v>9</v>
      </c>
      <c r="B133" s="17" t="s">
        <v>53</v>
      </c>
      <c r="C133" s="18">
        <f>mensualités!D140</f>
        <v>0</v>
      </c>
      <c r="D133" s="18">
        <f>mensualités!E140</f>
        <v>0</v>
      </c>
      <c r="E133" s="84" t="str">
        <f>IF(mensualités!O98&gt;=75000,"ok","non")</f>
        <v>non</v>
      </c>
      <c r="F133" s="83" t="str">
        <f>IF(mensualités!Q98=60000,"X","")</f>
        <v/>
      </c>
      <c r="G133" s="83" t="str">
        <f>IF(mensualités!T98=60000,"X","")</f>
        <v/>
      </c>
      <c r="H133" s="83" t="str">
        <f>IF(mensualités!W98=60000,"X","")</f>
        <v/>
      </c>
      <c r="I133" s="83" t="str">
        <f>IF(mensualités!Z98=60000,"X","")</f>
        <v/>
      </c>
      <c r="J133" s="83" t="str">
        <f>IF(mensualités!AC98=60000,"X","")</f>
        <v/>
      </c>
      <c r="K133" s="83" t="str">
        <f>IF(mensualités!AF98=60000,"X","")</f>
        <v/>
      </c>
      <c r="L133" s="83" t="str">
        <f>IF(mensualités!AI98=60000,"X","")</f>
        <v/>
      </c>
      <c r="M133" s="244" t="str">
        <f>IF(mensualités!AL98=60000,"X","")</f>
        <v/>
      </c>
      <c r="N133" s="83" t="str">
        <f>IF(mensualités!AO98=60000,"X","")</f>
        <v/>
      </c>
      <c r="O133" s="247"/>
    </row>
    <row r="134" spans="1:15">
      <c r="A134">
        <v>10</v>
      </c>
      <c r="B134" s="17" t="s">
        <v>53</v>
      </c>
      <c r="C134" s="18">
        <f>mensualités!D141</f>
        <v>0</v>
      </c>
      <c r="D134" s="18">
        <f>mensualités!E141</f>
        <v>0</v>
      </c>
      <c r="E134" s="84" t="str">
        <f>IF(mensualités!O99&gt;=75000,"ok","non")</f>
        <v>non</v>
      </c>
      <c r="F134" s="83" t="str">
        <f>IF(mensualités!Q99=60000,"X","")</f>
        <v/>
      </c>
      <c r="G134" s="83" t="str">
        <f>IF(mensualités!T99=60000,"X","")</f>
        <v/>
      </c>
      <c r="H134" s="83" t="str">
        <f>IF(mensualités!W99=60000,"X","")</f>
        <v/>
      </c>
      <c r="I134" s="83" t="str">
        <f>IF(mensualités!Z99=60000,"X","")</f>
        <v/>
      </c>
      <c r="J134" s="83" t="str">
        <f>IF(mensualités!AC99=60000,"X","")</f>
        <v/>
      </c>
      <c r="K134" s="83" t="str">
        <f>IF(mensualités!AF99=60000,"X","")</f>
        <v/>
      </c>
      <c r="L134" s="83" t="str">
        <f>IF(mensualités!AI99=60000,"X","")</f>
        <v/>
      </c>
      <c r="M134" s="244" t="str">
        <f>IF(mensualités!AL99=60000,"X","")</f>
        <v/>
      </c>
      <c r="N134" s="83" t="str">
        <f>IF(mensualités!AO99=60000,"X","")</f>
        <v/>
      </c>
      <c r="O134" s="247"/>
    </row>
    <row r="135" spans="1:15">
      <c r="A135">
        <v>11</v>
      </c>
      <c r="B135" s="17" t="s">
        <v>53</v>
      </c>
      <c r="C135" s="18">
        <f>mensualités!D142</f>
        <v>0</v>
      </c>
      <c r="D135" s="18">
        <f>mensualités!E142</f>
        <v>0</v>
      </c>
      <c r="E135" s="84" t="str">
        <f>IF(mensualités!O100&gt;=75000,"ok","non")</f>
        <v>non</v>
      </c>
      <c r="F135" s="83" t="str">
        <f>IF(mensualités!Q100=60000,"X","")</f>
        <v/>
      </c>
      <c r="G135" s="83" t="str">
        <f>IF(mensualités!T100=60000,"X","")</f>
        <v/>
      </c>
      <c r="H135" s="83" t="str">
        <f>IF(mensualités!W100=60000,"X","")</f>
        <v/>
      </c>
      <c r="I135" s="83" t="str">
        <f>IF(mensualités!Z100=60000,"X","")</f>
        <v/>
      </c>
      <c r="J135" s="83" t="str">
        <f>IF(mensualités!AC100=60000,"X","")</f>
        <v/>
      </c>
      <c r="K135" s="83" t="str">
        <f>IF(mensualités!AF100=60000,"X","")</f>
        <v/>
      </c>
      <c r="L135" s="83" t="str">
        <f>IF(mensualités!AI100=60000,"X","")</f>
        <v/>
      </c>
      <c r="M135" s="244" t="str">
        <f>IF(mensualités!AL100=60000,"X","")</f>
        <v/>
      </c>
      <c r="N135" s="83" t="str">
        <f>IF(mensualités!AO100=60000,"X","")</f>
        <v/>
      </c>
      <c r="O135" s="247"/>
    </row>
    <row r="136" spans="1:15">
      <c r="A136">
        <v>12</v>
      </c>
      <c r="B136" s="17" t="s">
        <v>53</v>
      </c>
      <c r="C136" s="18">
        <f>mensualités!D143</f>
        <v>0</v>
      </c>
      <c r="D136" s="18">
        <f>mensualités!E143</f>
        <v>0</v>
      </c>
      <c r="E136" s="84" t="str">
        <f>IF(mensualités!O101&gt;=75000,"ok","non")</f>
        <v>non</v>
      </c>
      <c r="F136" s="83" t="str">
        <f>IF(mensualités!Q101=60000,"X","")</f>
        <v/>
      </c>
      <c r="G136" s="83" t="str">
        <f>IF(mensualités!T101=60000,"X","")</f>
        <v/>
      </c>
      <c r="H136" s="83" t="str">
        <f>IF(mensualités!W101=60000,"X","")</f>
        <v/>
      </c>
      <c r="I136" s="83" t="str">
        <f>IF(mensualités!Z101=60000,"X","")</f>
        <v/>
      </c>
      <c r="J136" s="83" t="str">
        <f>IF(mensualités!AC101=60000,"X","")</f>
        <v/>
      </c>
      <c r="K136" s="83" t="str">
        <f>IF(mensualités!AF101=60000,"X","")</f>
        <v/>
      </c>
      <c r="L136" s="83" t="str">
        <f>IF(mensualités!AI101=60000,"X","")</f>
        <v/>
      </c>
      <c r="M136" s="244" t="str">
        <f>IF(mensualités!AL101=60000,"X","")</f>
        <v/>
      </c>
      <c r="N136" s="83" t="str">
        <f>IF(mensualités!AO101=60000,"X","")</f>
        <v/>
      </c>
      <c r="O136" s="247"/>
    </row>
    <row r="137" spans="1:15">
      <c r="A137">
        <v>13</v>
      </c>
      <c r="B137" s="17" t="s">
        <v>53</v>
      </c>
      <c r="C137" s="18">
        <f>mensualités!D144</f>
        <v>0</v>
      </c>
      <c r="D137" s="18">
        <f>mensualités!E144</f>
        <v>0</v>
      </c>
      <c r="E137" s="84" t="str">
        <f>IF(mensualités!O102&gt;=75000,"ok","non")</f>
        <v>non</v>
      </c>
      <c r="F137" s="83" t="str">
        <f>IF(mensualités!Q102=60000,"X","")</f>
        <v/>
      </c>
      <c r="G137" s="83" t="str">
        <f>IF(mensualités!T102=60000,"X","")</f>
        <v/>
      </c>
      <c r="H137" s="83" t="str">
        <f>IF(mensualités!W102=60000,"X","")</f>
        <v/>
      </c>
      <c r="I137" s="83" t="str">
        <f>IF(mensualités!Z102=60000,"X","")</f>
        <v/>
      </c>
      <c r="J137" s="83" t="str">
        <f>IF(mensualités!AC102=60000,"X","")</f>
        <v/>
      </c>
      <c r="K137" s="83" t="str">
        <f>IF(mensualités!AF102=60000,"X","")</f>
        <v/>
      </c>
      <c r="L137" s="83" t="str">
        <f>IF(mensualités!AI102=60000,"X","")</f>
        <v/>
      </c>
      <c r="M137" s="244" t="str">
        <f>IF(mensualités!AL102=60000,"X","")</f>
        <v/>
      </c>
      <c r="N137" s="83" t="str">
        <f>IF(mensualités!AO102=60000,"X","")</f>
        <v/>
      </c>
      <c r="O137" s="247"/>
    </row>
    <row r="138" spans="1:15">
      <c r="A138">
        <v>14</v>
      </c>
      <c r="B138" s="17" t="s">
        <v>53</v>
      </c>
      <c r="C138" s="18">
        <f>mensualités!D145</f>
        <v>0</v>
      </c>
      <c r="D138" s="18">
        <f>mensualités!E145</f>
        <v>0</v>
      </c>
      <c r="E138" s="84" t="str">
        <f>IF(mensualités!O103&gt;=75000,"ok","non")</f>
        <v>non</v>
      </c>
      <c r="F138" s="83" t="str">
        <f>IF(mensualités!Q103=60000,"X","")</f>
        <v/>
      </c>
      <c r="G138" s="83" t="str">
        <f>IF(mensualités!T103=60000,"X","")</f>
        <v/>
      </c>
      <c r="H138" s="83" t="str">
        <f>IF(mensualités!W103=60000,"X","")</f>
        <v/>
      </c>
      <c r="I138" s="83" t="str">
        <f>IF(mensualités!Z103=60000,"X","")</f>
        <v/>
      </c>
      <c r="J138" s="83" t="str">
        <f>IF(mensualités!AC103=60000,"X","")</f>
        <v/>
      </c>
      <c r="K138" s="83" t="str">
        <f>IF(mensualités!AF103=60000,"X","")</f>
        <v/>
      </c>
      <c r="L138" s="83" t="str">
        <f>IF(mensualités!AI103=60000,"X","")</f>
        <v/>
      </c>
      <c r="M138" s="244" t="str">
        <f>IF(mensualités!AL103=60000,"X","")</f>
        <v/>
      </c>
      <c r="N138" s="83" t="str">
        <f>IF(mensualités!AO103=60000,"X","")</f>
        <v/>
      </c>
      <c r="O138" s="247"/>
    </row>
    <row r="139" spans="1:15">
      <c r="A139">
        <v>15</v>
      </c>
      <c r="B139" s="17" t="s">
        <v>53</v>
      </c>
      <c r="C139" s="18">
        <f>mensualités!D146</f>
        <v>0</v>
      </c>
      <c r="D139" s="18">
        <f>mensualités!E146</f>
        <v>0</v>
      </c>
      <c r="E139" s="84" t="str">
        <f>IF(mensualités!O104&gt;=75000,"ok","non")</f>
        <v>non</v>
      </c>
      <c r="F139" s="83" t="str">
        <f>IF(mensualités!Q104=60000,"X","")</f>
        <v/>
      </c>
      <c r="G139" s="83" t="str">
        <f>IF(mensualités!T104=60000,"X","")</f>
        <v/>
      </c>
      <c r="H139" s="83" t="str">
        <f>IF(mensualités!W104=60000,"X","")</f>
        <v/>
      </c>
      <c r="I139" s="83" t="str">
        <f>IF(mensualités!Z104=60000,"X","")</f>
        <v/>
      </c>
      <c r="J139" s="83" t="str">
        <f>IF(mensualités!AC104=60000,"X","")</f>
        <v/>
      </c>
      <c r="K139" s="83" t="str">
        <f>IF(mensualités!AF104=60000,"X","")</f>
        <v/>
      </c>
      <c r="L139" s="83" t="str">
        <f>IF(mensualités!AI104=60000,"X","")</f>
        <v/>
      </c>
      <c r="M139" s="244" t="str">
        <f>IF(mensualités!AL104=60000,"X","")</f>
        <v/>
      </c>
      <c r="N139" s="83" t="str">
        <f>IF(mensualités!AO104=60000,"X","")</f>
        <v/>
      </c>
      <c r="O139" s="247"/>
    </row>
    <row r="140" spans="1:15">
      <c r="A140">
        <v>16</v>
      </c>
      <c r="B140" s="17" t="s">
        <v>53</v>
      </c>
      <c r="C140" s="18">
        <f>mensualités!D147</f>
        <v>0</v>
      </c>
      <c r="D140" s="18">
        <f>mensualités!E147</f>
        <v>0</v>
      </c>
      <c r="E140" s="84" t="str">
        <f>IF(mensualités!O105&gt;=75000,"ok","non")</f>
        <v>non</v>
      </c>
      <c r="F140" s="83" t="str">
        <f>IF(mensualités!Q105=60000,"X","")</f>
        <v/>
      </c>
      <c r="G140" s="83" t="str">
        <f>IF(mensualités!T105=60000,"X","")</f>
        <v/>
      </c>
      <c r="H140" s="83" t="str">
        <f>IF(mensualités!W105=60000,"X","")</f>
        <v/>
      </c>
      <c r="I140" s="83" t="str">
        <f>IF(mensualités!Z105=60000,"X","")</f>
        <v/>
      </c>
      <c r="J140" s="83" t="str">
        <f>IF(mensualités!AC105=60000,"X","")</f>
        <v/>
      </c>
      <c r="K140" s="83" t="str">
        <f>IF(mensualités!AF105=60000,"X","")</f>
        <v/>
      </c>
      <c r="L140" s="83" t="str">
        <f>IF(mensualités!AI105=60000,"X","")</f>
        <v/>
      </c>
      <c r="M140" s="244" t="str">
        <f>IF(mensualités!AL105=60000,"X","")</f>
        <v/>
      </c>
      <c r="N140" s="83" t="str">
        <f>IF(mensualités!AO105=60000,"X","")</f>
        <v/>
      </c>
      <c r="O140" s="247"/>
    </row>
    <row r="141" spans="1:15">
      <c r="A141">
        <v>17</v>
      </c>
      <c r="B141" s="17" t="s">
        <v>53</v>
      </c>
      <c r="C141" s="18">
        <f>mensualités!D148</f>
        <v>0</v>
      </c>
      <c r="D141" s="18">
        <f>mensualités!E148</f>
        <v>0</v>
      </c>
      <c r="E141" s="84" t="str">
        <f>IF(mensualités!O106&gt;=75000,"ok","non")</f>
        <v>non</v>
      </c>
      <c r="F141" s="83" t="str">
        <f>IF(mensualités!Q106=60000,"X","")</f>
        <v/>
      </c>
      <c r="G141" s="83" t="str">
        <f>IF(mensualités!T106=60000,"X","")</f>
        <v/>
      </c>
      <c r="H141" s="83" t="str">
        <f>IF(mensualités!W106=60000,"X","")</f>
        <v/>
      </c>
      <c r="I141" s="83" t="str">
        <f>IF(mensualités!Z106=60000,"X","")</f>
        <v/>
      </c>
      <c r="J141" s="83" t="str">
        <f>IF(mensualités!AC106=60000,"X","")</f>
        <v/>
      </c>
      <c r="K141" s="83" t="str">
        <f>IF(mensualités!AF106=60000,"X","")</f>
        <v/>
      </c>
      <c r="L141" s="83" t="str">
        <f>IF(mensualités!AI106=60000,"X","")</f>
        <v/>
      </c>
      <c r="M141" s="244" t="str">
        <f>IF(mensualités!AL106=60000,"X","")</f>
        <v/>
      </c>
      <c r="N141" s="83" t="str">
        <f>IF(mensualités!AO106=60000,"X","")</f>
        <v/>
      </c>
      <c r="O141" s="247"/>
    </row>
    <row r="142" spans="1:15">
      <c r="A142">
        <v>18</v>
      </c>
      <c r="B142" s="17" t="s">
        <v>53</v>
      </c>
      <c r="C142" s="18">
        <f>mensualités!D149</f>
        <v>0</v>
      </c>
      <c r="D142" s="18">
        <f>mensualités!E149</f>
        <v>0</v>
      </c>
      <c r="E142" s="84" t="str">
        <f>IF(mensualités!O107&gt;=75000,"ok","non")</f>
        <v>non</v>
      </c>
      <c r="F142" s="83" t="str">
        <f>IF(mensualités!Q107=60000,"X","")</f>
        <v/>
      </c>
      <c r="G142" s="83" t="str">
        <f>IF(mensualités!T107=60000,"X","")</f>
        <v/>
      </c>
      <c r="H142" s="83" t="str">
        <f>IF(mensualités!W107=60000,"X","")</f>
        <v/>
      </c>
      <c r="I142" s="83" t="str">
        <f>IF(mensualités!Z107=60000,"X","")</f>
        <v/>
      </c>
      <c r="J142" s="83" t="str">
        <f>IF(mensualités!AC107=60000,"X","")</f>
        <v/>
      </c>
      <c r="K142" s="83" t="str">
        <f>IF(mensualités!AF107=60000,"X","")</f>
        <v/>
      </c>
      <c r="L142" s="83" t="str">
        <f>IF(mensualités!AI107=60000,"X","")</f>
        <v/>
      </c>
      <c r="M142" s="244" t="str">
        <f>IF(mensualités!AL107=60000,"X","")</f>
        <v/>
      </c>
      <c r="N142" s="83" t="str">
        <f>IF(mensualités!AO107=60000,"X","")</f>
        <v/>
      </c>
      <c r="O142" s="247"/>
    </row>
    <row r="143" spans="1:15">
      <c r="A143">
        <v>19</v>
      </c>
      <c r="B143" s="17" t="s">
        <v>53</v>
      </c>
      <c r="C143" s="18">
        <f>mensualités!D150</f>
        <v>0</v>
      </c>
      <c r="D143" s="18">
        <f>mensualités!E150</f>
        <v>0</v>
      </c>
      <c r="E143" s="84" t="str">
        <f>IF(mensualités!O108&gt;=75000,"ok","non")</f>
        <v>non</v>
      </c>
      <c r="F143" s="83" t="str">
        <f>IF(mensualités!Q108=60000,"X","")</f>
        <v/>
      </c>
      <c r="G143" s="83" t="str">
        <f>IF(mensualités!T108=60000,"X","")</f>
        <v/>
      </c>
      <c r="H143" s="83" t="str">
        <f>IF(mensualités!W108=60000,"X","")</f>
        <v/>
      </c>
      <c r="I143" s="83" t="str">
        <f>IF(mensualités!Z108=60000,"X","")</f>
        <v/>
      </c>
      <c r="J143" s="83" t="str">
        <f>IF(mensualités!AC108=60000,"X","")</f>
        <v/>
      </c>
      <c r="K143" s="83" t="str">
        <f>IF(mensualités!AF108=60000,"X","")</f>
        <v/>
      </c>
      <c r="L143" s="83" t="str">
        <f>IF(mensualités!AI108=60000,"X","")</f>
        <v/>
      </c>
      <c r="M143" s="244" t="str">
        <f>IF(mensualités!AL108=60000,"X","")</f>
        <v/>
      </c>
      <c r="N143" s="83" t="str">
        <f>IF(mensualités!AO108=60000,"X","")</f>
        <v/>
      </c>
      <c r="O143" s="247"/>
    </row>
    <row r="144" spans="1:15">
      <c r="A144">
        <v>20</v>
      </c>
      <c r="B144" s="17" t="s">
        <v>53</v>
      </c>
      <c r="C144" s="18">
        <f>mensualités!D151</f>
        <v>0</v>
      </c>
      <c r="D144" s="18">
        <f>mensualités!E151</f>
        <v>0</v>
      </c>
      <c r="E144" s="84" t="str">
        <f>IF(mensualités!O109&gt;=75000,"ok","non")</f>
        <v>non</v>
      </c>
      <c r="F144" s="83" t="str">
        <f>IF(mensualités!Q109=60000,"X","")</f>
        <v/>
      </c>
      <c r="G144" s="83" t="str">
        <f>IF(mensualités!T109=60000,"X","")</f>
        <v/>
      </c>
      <c r="H144" s="83" t="str">
        <f>IF(mensualités!W109=60000,"X","")</f>
        <v/>
      </c>
      <c r="I144" s="83" t="str">
        <f>IF(mensualités!Z109=60000,"X","")</f>
        <v/>
      </c>
      <c r="J144" s="83" t="str">
        <f>IF(mensualités!AC109=60000,"X","")</f>
        <v/>
      </c>
      <c r="K144" s="83" t="str">
        <f>IF(mensualités!AF109=60000,"X","")</f>
        <v/>
      </c>
      <c r="L144" s="83" t="str">
        <f>IF(mensualités!AI109=60000,"X","")</f>
        <v/>
      </c>
      <c r="M144" s="244" t="str">
        <f>IF(mensualités!AL109=60000,"X","")</f>
        <v/>
      </c>
      <c r="N144" s="83" t="str">
        <f>IF(mensualités!AO109=60000,"X","")</f>
        <v/>
      </c>
      <c r="O144" s="247"/>
    </row>
    <row r="145" spans="1:15">
      <c r="A145">
        <v>21</v>
      </c>
      <c r="B145" s="17" t="s">
        <v>53</v>
      </c>
      <c r="C145" s="18">
        <f>mensualités!D152</f>
        <v>0</v>
      </c>
      <c r="D145" s="18">
        <f>mensualités!E152</f>
        <v>0</v>
      </c>
      <c r="E145" s="84" t="str">
        <f>IF(mensualités!O110&gt;=75000,"ok","non")</f>
        <v>non</v>
      </c>
      <c r="F145" s="83" t="str">
        <f>IF(mensualités!Q110=60000,"X","")</f>
        <v/>
      </c>
      <c r="G145" s="83" t="str">
        <f>IF(mensualités!T110=60000,"X","")</f>
        <v/>
      </c>
      <c r="H145" s="83" t="str">
        <f>IF(mensualités!W110=60000,"X","")</f>
        <v/>
      </c>
      <c r="I145" s="83" t="str">
        <f>IF(mensualités!Z110=60000,"X","")</f>
        <v/>
      </c>
      <c r="J145" s="83" t="str">
        <f>IF(mensualités!AC110=60000,"X","")</f>
        <v/>
      </c>
      <c r="K145" s="83" t="str">
        <f>IF(mensualités!AF110=60000,"X","")</f>
        <v/>
      </c>
      <c r="L145" s="83" t="str">
        <f>IF(mensualités!AI110=60000,"X","")</f>
        <v/>
      </c>
      <c r="M145" s="244" t="str">
        <f>IF(mensualités!AL110=60000,"X","")</f>
        <v/>
      </c>
      <c r="N145" s="83" t="str">
        <f>IF(mensualités!AO110=60000,"X","")</f>
        <v/>
      </c>
      <c r="O145" s="247"/>
    </row>
    <row r="146" spans="1:15">
      <c r="A146">
        <v>22</v>
      </c>
      <c r="B146" s="17" t="s">
        <v>53</v>
      </c>
      <c r="C146" s="18">
        <f>mensualités!D153</f>
        <v>0</v>
      </c>
      <c r="D146" s="18">
        <f>mensualités!E153</f>
        <v>0</v>
      </c>
      <c r="E146" s="84" t="str">
        <f>IF(mensualités!O111&gt;=75000,"ok","non")</f>
        <v>non</v>
      </c>
      <c r="F146" s="83" t="str">
        <f>IF(mensualités!Q111=60000,"X","")</f>
        <v/>
      </c>
      <c r="G146" s="83" t="str">
        <f>IF(mensualités!T111=60000,"X","")</f>
        <v/>
      </c>
      <c r="H146" s="83" t="str">
        <f>IF(mensualités!W111=60000,"X","")</f>
        <v/>
      </c>
      <c r="I146" s="83" t="str">
        <f>IF(mensualités!Z111=60000,"X","")</f>
        <v/>
      </c>
      <c r="J146" s="83" t="str">
        <f>IF(mensualités!AC111=60000,"X","")</f>
        <v/>
      </c>
      <c r="K146" s="83" t="str">
        <f>IF(mensualités!AF111=60000,"X","")</f>
        <v/>
      </c>
      <c r="L146" s="83" t="str">
        <f>IF(mensualités!AI111=60000,"X","")</f>
        <v/>
      </c>
      <c r="M146" s="244" t="str">
        <f>IF(mensualités!AL111=60000,"X","")</f>
        <v/>
      </c>
      <c r="N146" s="83" t="str">
        <f>IF(mensualités!AO111=60000,"X","")</f>
        <v/>
      </c>
      <c r="O146" s="247"/>
    </row>
    <row r="147" spans="1:15">
      <c r="A147">
        <v>23</v>
      </c>
      <c r="B147" s="17" t="s">
        <v>53</v>
      </c>
      <c r="C147" s="18">
        <f>mensualités!D154</f>
        <v>0</v>
      </c>
      <c r="D147" s="18">
        <f>mensualités!E154</f>
        <v>0</v>
      </c>
      <c r="E147" s="84" t="str">
        <f>IF(mensualités!O112&gt;=75000,"ok","non")</f>
        <v>non</v>
      </c>
      <c r="F147" s="83" t="str">
        <f>IF(mensualités!Q112=60000,"X","")</f>
        <v/>
      </c>
      <c r="G147" s="83" t="str">
        <f>IF(mensualités!T112=60000,"X","")</f>
        <v/>
      </c>
      <c r="H147" s="83" t="str">
        <f>IF(mensualités!W112=60000,"X","")</f>
        <v/>
      </c>
      <c r="I147" s="83" t="str">
        <f>IF(mensualités!Z112=60000,"X","")</f>
        <v/>
      </c>
      <c r="J147" s="83" t="str">
        <f>IF(mensualités!AC112=60000,"X","")</f>
        <v/>
      </c>
      <c r="K147" s="83" t="str">
        <f>IF(mensualités!AF112=60000,"X","")</f>
        <v/>
      </c>
      <c r="L147" s="83" t="str">
        <f>IF(mensualités!AI112=60000,"X","")</f>
        <v/>
      </c>
      <c r="M147" s="244" t="str">
        <f>IF(mensualités!AL112=60000,"X","")</f>
        <v/>
      </c>
      <c r="N147" s="83" t="str">
        <f>IF(mensualités!AO112=60000,"X","")</f>
        <v/>
      </c>
      <c r="O147" s="247"/>
    </row>
    <row r="148" spans="1:15">
      <c r="A148">
        <v>24</v>
      </c>
      <c r="B148" s="17" t="s">
        <v>53</v>
      </c>
      <c r="C148" s="18">
        <f>mensualités!D155</f>
        <v>0</v>
      </c>
      <c r="D148" s="18">
        <f>mensualités!E155</f>
        <v>0</v>
      </c>
      <c r="E148" s="84" t="str">
        <f>IF(mensualités!O113&gt;=75000,"ok","non")</f>
        <v>non</v>
      </c>
      <c r="F148" s="83" t="str">
        <f>IF(mensualités!Q113=60000,"X","")</f>
        <v/>
      </c>
      <c r="G148" s="83" t="str">
        <f>IF(mensualités!T113=60000,"X","")</f>
        <v/>
      </c>
      <c r="H148" s="83" t="str">
        <f>IF(mensualités!W113=60000,"X","")</f>
        <v/>
      </c>
      <c r="I148" s="83" t="str">
        <f>IF(mensualités!Z113=60000,"X","")</f>
        <v/>
      </c>
      <c r="J148" s="83" t="str">
        <f>IF(mensualités!AC113=60000,"X","")</f>
        <v/>
      </c>
      <c r="K148" s="83" t="str">
        <f>IF(mensualités!AF113=60000,"X","")</f>
        <v/>
      </c>
      <c r="L148" s="83" t="str">
        <f>IF(mensualités!AI113=60000,"X","")</f>
        <v/>
      </c>
      <c r="M148" s="244" t="str">
        <f>IF(mensualités!AL113=60000,"X","")</f>
        <v/>
      </c>
      <c r="N148" s="83" t="str">
        <f>IF(mensualités!AO113=60000,"X","")</f>
        <v/>
      </c>
      <c r="O148" s="247"/>
    </row>
    <row r="149" spans="1:15">
      <c r="A149">
        <v>25</v>
      </c>
      <c r="B149" s="17" t="s">
        <v>53</v>
      </c>
      <c r="C149" s="18">
        <f>mensualités!D156</f>
        <v>0</v>
      </c>
      <c r="D149" s="18">
        <f>mensualités!E156</f>
        <v>0</v>
      </c>
      <c r="E149" s="84" t="str">
        <f>IF(mensualités!O114&gt;=75000,"ok","non")</f>
        <v>non</v>
      </c>
      <c r="F149" s="83" t="str">
        <f>IF(mensualités!Q114=60000,"X","")</f>
        <v/>
      </c>
      <c r="G149" s="83" t="str">
        <f>IF(mensualités!T114=60000,"X","")</f>
        <v/>
      </c>
      <c r="H149" s="83" t="str">
        <f>IF(mensualités!W114=60000,"X","")</f>
        <v/>
      </c>
      <c r="I149" s="83" t="str">
        <f>IF(mensualités!Z114=60000,"X","")</f>
        <v/>
      </c>
      <c r="J149" s="83" t="str">
        <f>IF(mensualités!AC114=60000,"X","")</f>
        <v/>
      </c>
      <c r="K149" s="83" t="str">
        <f>IF(mensualités!AF114=60000,"X","")</f>
        <v/>
      </c>
      <c r="L149" s="83" t="str">
        <f>IF(mensualités!AI114=60000,"X","")</f>
        <v/>
      </c>
      <c r="M149" s="244" t="str">
        <f>IF(mensualités!AL114=60000,"X","")</f>
        <v/>
      </c>
      <c r="N149" s="83" t="str">
        <f>IF(mensualités!AO114=60000,"X","")</f>
        <v/>
      </c>
      <c r="O149" s="247"/>
    </row>
    <row r="150" spans="1:15">
      <c r="A150">
        <v>26</v>
      </c>
      <c r="B150" s="17" t="s">
        <v>53</v>
      </c>
      <c r="C150" s="18">
        <f>mensualités!D157</f>
        <v>0</v>
      </c>
      <c r="D150" s="18">
        <f>mensualités!E157</f>
        <v>0</v>
      </c>
      <c r="E150" s="84" t="str">
        <f>IF(mensualités!O115&gt;=75000,"ok","non")</f>
        <v>non</v>
      </c>
      <c r="F150" s="83" t="str">
        <f>IF(mensualités!Q115=60000,"X","")</f>
        <v/>
      </c>
      <c r="G150" s="83" t="str">
        <f>IF(mensualités!T115=60000,"X","")</f>
        <v/>
      </c>
      <c r="H150" s="83" t="str">
        <f>IF(mensualités!W115=60000,"X","")</f>
        <v/>
      </c>
      <c r="I150" s="83" t="str">
        <f>IF(mensualités!Z115=60000,"X","")</f>
        <v/>
      </c>
      <c r="J150" s="83" t="str">
        <f>IF(mensualités!AC115=60000,"X","")</f>
        <v/>
      </c>
      <c r="K150" s="83" t="str">
        <f>IF(mensualités!AF115=60000,"X","")</f>
        <v/>
      </c>
      <c r="L150" s="83" t="str">
        <f>IF(mensualités!AI115=60000,"X","")</f>
        <v/>
      </c>
      <c r="M150" s="244" t="str">
        <f>IF(mensualités!AL115=60000,"X","")</f>
        <v/>
      </c>
      <c r="N150" s="83" t="str">
        <f>IF(mensualités!AO115=60000,"X","")</f>
        <v/>
      </c>
      <c r="O150" s="247"/>
    </row>
    <row r="151" spans="1:15">
      <c r="A151">
        <v>27</v>
      </c>
      <c r="B151" s="17" t="s">
        <v>53</v>
      </c>
      <c r="C151" s="18">
        <f>mensualités!D158</f>
        <v>0</v>
      </c>
      <c r="D151" s="18">
        <f>mensualités!E158</f>
        <v>0</v>
      </c>
      <c r="E151" s="84" t="str">
        <f>IF(mensualités!O116&gt;=75000,"ok","non")</f>
        <v>non</v>
      </c>
      <c r="F151" s="83" t="str">
        <f>IF(mensualités!Q116=60000,"X","")</f>
        <v/>
      </c>
      <c r="G151" s="83" t="str">
        <f>IF(mensualités!T116=60000,"X","")</f>
        <v/>
      </c>
      <c r="H151" s="83" t="str">
        <f>IF(mensualités!W116=60000,"X","")</f>
        <v/>
      </c>
      <c r="I151" s="83" t="str">
        <f>IF(mensualités!Z116=60000,"X","")</f>
        <v/>
      </c>
      <c r="J151" s="83" t="str">
        <f>IF(mensualités!AC116=60000,"X","")</f>
        <v/>
      </c>
      <c r="K151" s="83" t="str">
        <f>IF(mensualités!AF116=60000,"X","")</f>
        <v/>
      </c>
      <c r="L151" s="83" t="str">
        <f>IF(mensualités!AI116=60000,"X","")</f>
        <v/>
      </c>
      <c r="M151" s="244" t="str">
        <f>IF(mensualités!AL116=60000,"X","")</f>
        <v/>
      </c>
      <c r="N151" s="83" t="str">
        <f>IF(mensualités!AO116=60000,"X","")</f>
        <v/>
      </c>
      <c r="O151" s="247"/>
    </row>
    <row r="152" spans="1:15">
      <c r="A152">
        <v>28</v>
      </c>
      <c r="B152" s="17" t="s">
        <v>53</v>
      </c>
      <c r="C152" s="18">
        <f>mensualités!D159</f>
        <v>0</v>
      </c>
      <c r="D152" s="18">
        <f>mensualités!E159</f>
        <v>0</v>
      </c>
      <c r="E152" s="84" t="str">
        <f>IF(mensualités!O117&gt;=75000,"ok","non")</f>
        <v>non</v>
      </c>
      <c r="F152" s="83" t="str">
        <f>IF(mensualités!Q117=60000,"X","")</f>
        <v/>
      </c>
      <c r="G152" s="83" t="str">
        <f>IF(mensualités!T117=60000,"X","")</f>
        <v/>
      </c>
      <c r="H152" s="83" t="str">
        <f>IF(mensualités!W117=60000,"X","")</f>
        <v/>
      </c>
      <c r="I152" s="83" t="str">
        <f>IF(mensualités!Z117=60000,"X","")</f>
        <v/>
      </c>
      <c r="J152" s="83" t="str">
        <f>IF(mensualités!AC117=60000,"X","")</f>
        <v/>
      </c>
      <c r="K152" s="83" t="str">
        <f>IF(mensualités!AF117=60000,"X","")</f>
        <v/>
      </c>
      <c r="L152" s="83" t="str">
        <f>IF(mensualités!AI117=60000,"X","")</f>
        <v/>
      </c>
      <c r="M152" s="244" t="str">
        <f>IF(mensualités!AL117=60000,"X","")</f>
        <v/>
      </c>
      <c r="N152" s="83" t="str">
        <f>IF(mensualités!AO117=60000,"X","")</f>
        <v/>
      </c>
      <c r="O152" s="247"/>
    </row>
    <row r="153" spans="1:15">
      <c r="A153">
        <v>29</v>
      </c>
      <c r="B153" s="17" t="s">
        <v>53</v>
      </c>
      <c r="C153" s="18">
        <f>mensualités!D160</f>
        <v>0</v>
      </c>
      <c r="D153" s="18">
        <f>mensualités!E160</f>
        <v>0</v>
      </c>
      <c r="E153" s="84" t="str">
        <f>IF(mensualités!O118&gt;=75000,"ok","non")</f>
        <v>non</v>
      </c>
      <c r="F153" s="83" t="str">
        <f>IF(mensualités!Q118=60000,"X","")</f>
        <v/>
      </c>
      <c r="G153" s="83" t="str">
        <f>IF(mensualités!T118=60000,"X","")</f>
        <v/>
      </c>
      <c r="H153" s="83" t="str">
        <f>IF(mensualités!W118=60000,"X","")</f>
        <v/>
      </c>
      <c r="I153" s="83" t="str">
        <f>IF(mensualités!Z118=60000,"X","")</f>
        <v/>
      </c>
      <c r="J153" s="83" t="str">
        <f>IF(mensualités!AC118=60000,"X","")</f>
        <v/>
      </c>
      <c r="K153" s="83" t="str">
        <f>IF(mensualités!AF118=60000,"X","")</f>
        <v/>
      </c>
      <c r="L153" s="83" t="str">
        <f>IF(mensualités!AI118=60000,"X","")</f>
        <v/>
      </c>
      <c r="M153" s="244" t="str">
        <f>IF(mensualités!AL118=60000,"X","")</f>
        <v/>
      </c>
      <c r="N153" s="83" t="str">
        <f>IF(mensualités!AO118=60000,"X","")</f>
        <v/>
      </c>
      <c r="O153" s="247"/>
    </row>
    <row r="154" spans="1:15">
      <c r="A154">
        <v>30</v>
      </c>
      <c r="B154" s="17" t="s">
        <v>53</v>
      </c>
      <c r="C154" s="18">
        <f>mensualités!D161</f>
        <v>0</v>
      </c>
      <c r="D154" s="18">
        <f>mensualités!E161</f>
        <v>0</v>
      </c>
      <c r="E154" s="84" t="str">
        <f>IF(mensualités!O119&gt;=75000,"ok","non")</f>
        <v>non</v>
      </c>
      <c r="F154" s="83" t="str">
        <f>IF(mensualités!Q119=60000,"X","")</f>
        <v/>
      </c>
      <c r="G154" s="83" t="str">
        <f>IF(mensualités!T119=60000,"X","")</f>
        <v/>
      </c>
      <c r="H154" s="83" t="str">
        <f>IF(mensualités!W119=60000,"X","")</f>
        <v/>
      </c>
      <c r="I154" s="83" t="str">
        <f>IF(mensualités!Z119=60000,"X","")</f>
        <v/>
      </c>
      <c r="J154" s="83" t="str">
        <f>IF(mensualités!AC119=60000,"X","")</f>
        <v/>
      </c>
      <c r="K154" s="83" t="str">
        <f>IF(mensualités!AF119=60000,"X","")</f>
        <v/>
      </c>
      <c r="L154" s="83" t="str">
        <f>IF(mensualités!AI119=60000,"X","")</f>
        <v/>
      </c>
      <c r="M154" s="244" t="str">
        <f>IF(mensualités!AL119=60000,"X","")</f>
        <v/>
      </c>
      <c r="N154" s="83" t="str">
        <f>IF(mensualités!AO119=60000,"X","")</f>
        <v/>
      </c>
      <c r="O154" s="247"/>
    </row>
    <row r="155" spans="1:15">
      <c r="A155">
        <v>31</v>
      </c>
      <c r="B155" s="17" t="s">
        <v>53</v>
      </c>
      <c r="C155" s="18">
        <f>mensualités!D162</f>
        <v>0</v>
      </c>
      <c r="D155" s="18">
        <f>mensualités!E162</f>
        <v>0</v>
      </c>
      <c r="E155" s="84" t="str">
        <f>IF(mensualités!O120&gt;=75000,"ok","non")</f>
        <v>non</v>
      </c>
      <c r="F155" s="83" t="str">
        <f>IF(mensualités!Q120=60000,"X","")</f>
        <v/>
      </c>
      <c r="G155" s="83" t="str">
        <f>IF(mensualités!T120=60000,"X","")</f>
        <v/>
      </c>
      <c r="H155" s="83" t="str">
        <f>IF(mensualités!W120=60000,"X","")</f>
        <v/>
      </c>
      <c r="I155" s="83" t="str">
        <f>IF(mensualités!Z120=60000,"X","")</f>
        <v/>
      </c>
      <c r="J155" s="83" t="str">
        <f>IF(mensualités!AC120=60000,"X","")</f>
        <v/>
      </c>
      <c r="K155" s="83" t="str">
        <f>IF(mensualités!AF120=60000,"X","")</f>
        <v/>
      </c>
      <c r="L155" s="83" t="str">
        <f>IF(mensualités!AI120=60000,"X","")</f>
        <v/>
      </c>
      <c r="M155" s="244" t="str">
        <f>IF(mensualités!AL120=60000,"X","")</f>
        <v/>
      </c>
      <c r="N155" s="83" t="str">
        <f>IF(mensualités!AO120=60000,"X","")</f>
        <v/>
      </c>
      <c r="O155" s="247"/>
    </row>
    <row r="156" spans="1:15">
      <c r="A156">
        <v>32</v>
      </c>
      <c r="B156" s="17" t="s">
        <v>53</v>
      </c>
      <c r="C156" s="18">
        <f>mensualités!D163</f>
        <v>0</v>
      </c>
      <c r="D156" s="18">
        <f>mensualités!E163</f>
        <v>0</v>
      </c>
      <c r="E156" s="84" t="str">
        <f>IF(mensualités!O121&gt;=75000,"ok","non")</f>
        <v>non</v>
      </c>
      <c r="F156" s="83" t="str">
        <f>IF(mensualités!Q121=60000,"X","")</f>
        <v/>
      </c>
      <c r="G156" s="83" t="str">
        <f>IF(mensualités!T121=60000,"X","")</f>
        <v/>
      </c>
      <c r="H156" s="83" t="str">
        <f>IF(mensualités!W121=60000,"X","")</f>
        <v/>
      </c>
      <c r="I156" s="83" t="str">
        <f>IF(mensualités!Z121=60000,"X","")</f>
        <v/>
      </c>
      <c r="J156" s="83" t="str">
        <f>IF(mensualités!AC121=60000,"X","")</f>
        <v/>
      </c>
      <c r="K156" s="83" t="str">
        <f>IF(mensualités!AF121=60000,"X","")</f>
        <v/>
      </c>
      <c r="L156" s="83" t="str">
        <f>IF(mensualités!AI121=60000,"X","")</f>
        <v/>
      </c>
      <c r="M156" s="244" t="str">
        <f>IF(mensualités!AL121=60000,"X","")</f>
        <v/>
      </c>
      <c r="N156" s="83" t="str">
        <f>IF(mensualités!AO121=60000,"X","")</f>
        <v/>
      </c>
      <c r="O156" s="247"/>
    </row>
    <row r="157" spans="1:15">
      <c r="A157">
        <v>33</v>
      </c>
      <c r="B157" s="17" t="s">
        <v>53</v>
      </c>
      <c r="C157" s="18">
        <f>mensualités!D164</f>
        <v>0</v>
      </c>
      <c r="D157" s="18">
        <f>mensualités!E164</f>
        <v>0</v>
      </c>
      <c r="E157" s="84" t="str">
        <f>IF(mensualités!O122&gt;=75000,"ok","non")</f>
        <v>non</v>
      </c>
      <c r="F157" s="83" t="str">
        <f>IF(mensualités!Q122=60000,"X","")</f>
        <v/>
      </c>
      <c r="G157" s="83" t="str">
        <f>IF(mensualités!T122=60000,"X","")</f>
        <v/>
      </c>
      <c r="H157" s="83" t="str">
        <f>IF(mensualités!W122=60000,"X","")</f>
        <v/>
      </c>
      <c r="I157" s="83" t="str">
        <f>IF(mensualités!Z122=60000,"X","")</f>
        <v/>
      </c>
      <c r="J157" s="83" t="str">
        <f>IF(mensualités!AC122=60000,"X","")</f>
        <v/>
      </c>
      <c r="K157" s="83" t="str">
        <f>IF(mensualités!AF122=60000,"X","")</f>
        <v/>
      </c>
      <c r="L157" s="83" t="str">
        <f>IF(mensualités!AI122=60000,"X","")</f>
        <v/>
      </c>
      <c r="M157" s="244" t="str">
        <f>IF(mensualités!AL122=60000,"X","")</f>
        <v/>
      </c>
      <c r="N157" s="83" t="str">
        <f>IF(mensualités!AO122=60000,"X","")</f>
        <v/>
      </c>
      <c r="O157" s="247"/>
    </row>
    <row r="158" spans="1:15">
      <c r="A158">
        <v>34</v>
      </c>
      <c r="B158" s="17" t="s">
        <v>53</v>
      </c>
      <c r="C158" s="18">
        <f>mensualités!D165</f>
        <v>0</v>
      </c>
      <c r="D158" s="18">
        <f>mensualités!E165</f>
        <v>0</v>
      </c>
      <c r="E158" s="84" t="str">
        <f>IF(mensualités!O123&gt;=75000,"ok","non")</f>
        <v>non</v>
      </c>
      <c r="F158" s="83" t="str">
        <f>IF(mensualités!Q123=60000,"X","")</f>
        <v/>
      </c>
      <c r="G158" s="83" t="str">
        <f>IF(mensualités!T123=60000,"X","")</f>
        <v/>
      </c>
      <c r="H158" s="83" t="str">
        <f>IF(mensualités!W123=60000,"X","")</f>
        <v/>
      </c>
      <c r="I158" s="83" t="str">
        <f>IF(mensualités!Z123=60000,"X","")</f>
        <v/>
      </c>
      <c r="J158" s="83" t="str">
        <f>IF(mensualités!AC123=60000,"X","")</f>
        <v/>
      </c>
      <c r="K158" s="83" t="str">
        <f>IF(mensualités!AF123=60000,"X","")</f>
        <v/>
      </c>
      <c r="L158" s="83" t="str">
        <f>IF(mensualités!AI123=60000,"X","")</f>
        <v/>
      </c>
      <c r="M158" s="244" t="str">
        <f>IF(mensualités!AL123=60000,"X","")</f>
        <v/>
      </c>
      <c r="N158" s="83" t="str">
        <f>IF(mensualités!AO123=60000,"X","")</f>
        <v/>
      </c>
      <c r="O158" s="247"/>
    </row>
    <row r="159" spans="1:15">
      <c r="A159">
        <v>35</v>
      </c>
      <c r="B159" s="17" t="s">
        <v>53</v>
      </c>
      <c r="C159" s="18">
        <f>mensualités!D166</f>
        <v>0</v>
      </c>
      <c r="D159" s="18">
        <f>mensualités!E166</f>
        <v>0</v>
      </c>
      <c r="E159" s="84" t="str">
        <f>IF(mensualités!O124&gt;=75000,"ok","non")</f>
        <v>non</v>
      </c>
      <c r="F159" s="83" t="str">
        <f>IF(mensualités!Q124=60000,"X","")</f>
        <v/>
      </c>
      <c r="G159" s="83" t="str">
        <f>IF(mensualités!T124=60000,"X","")</f>
        <v/>
      </c>
      <c r="H159" s="83" t="str">
        <f>IF(mensualités!W124=60000,"X","")</f>
        <v/>
      </c>
      <c r="I159" s="83" t="str">
        <f>IF(mensualités!Z124=60000,"X","")</f>
        <v/>
      </c>
      <c r="J159" s="83" t="str">
        <f>IF(mensualités!AC124=60000,"X","")</f>
        <v/>
      </c>
      <c r="K159" s="83" t="str">
        <f>IF(mensualités!AF124=60000,"X","")</f>
        <v/>
      </c>
      <c r="L159" s="83" t="str">
        <f>IF(mensualités!AI124=60000,"X","")</f>
        <v/>
      </c>
      <c r="M159" s="244" t="str">
        <f>IF(mensualités!AL124=60000,"X","")</f>
        <v/>
      </c>
      <c r="N159" s="83" t="str">
        <f>IF(mensualités!AO124=60000,"X","")</f>
        <v/>
      </c>
      <c r="O159" s="247"/>
    </row>
    <row r="160" spans="1:15">
      <c r="A160">
        <v>36</v>
      </c>
      <c r="B160" s="17" t="s">
        <v>53</v>
      </c>
      <c r="C160" s="18">
        <f>mensualités!D167</f>
        <v>0</v>
      </c>
      <c r="D160" s="18">
        <f>mensualités!E167</f>
        <v>0</v>
      </c>
      <c r="E160" s="84" t="str">
        <f>IF(mensualités!O125&gt;=75000,"ok","non")</f>
        <v>non</v>
      </c>
      <c r="F160" s="83" t="str">
        <f>IF(mensualités!Q125=60000,"X","")</f>
        <v/>
      </c>
      <c r="G160" s="83" t="str">
        <f>IF(mensualités!T125=60000,"X","")</f>
        <v/>
      </c>
      <c r="H160" s="83" t="str">
        <f>IF(mensualités!W125=60000,"X","")</f>
        <v/>
      </c>
      <c r="I160" s="83" t="str">
        <f>IF(mensualités!Z125=60000,"X","")</f>
        <v/>
      </c>
      <c r="J160" s="83" t="str">
        <f>IF(mensualités!AC125=60000,"X","")</f>
        <v/>
      </c>
      <c r="K160" s="83" t="str">
        <f>IF(mensualités!AF125=60000,"X","")</f>
        <v/>
      </c>
      <c r="L160" s="83" t="str">
        <f>IF(mensualités!AI125=60000,"X","")</f>
        <v/>
      </c>
      <c r="M160" s="244" t="str">
        <f>IF(mensualités!AL125=60000,"X","")</f>
        <v/>
      </c>
      <c r="N160" s="83" t="str">
        <f>IF(mensualités!AO125=60000,"X","")</f>
        <v/>
      </c>
      <c r="O160" s="247"/>
    </row>
    <row r="161" spans="1:15">
      <c r="A161">
        <v>37</v>
      </c>
      <c r="B161" s="17" t="s">
        <v>53</v>
      </c>
      <c r="C161" s="18">
        <f>mensualités!D168</f>
        <v>0</v>
      </c>
      <c r="D161" s="18">
        <f>mensualités!E168</f>
        <v>0</v>
      </c>
      <c r="E161" s="84" t="str">
        <f>IF(mensualités!O126&gt;=75000,"ok","non")</f>
        <v>non</v>
      </c>
      <c r="F161" s="83" t="str">
        <f>IF(mensualités!Q126=60000,"X","")</f>
        <v/>
      </c>
      <c r="G161" s="83" t="str">
        <f>IF(mensualités!T126=60000,"X","")</f>
        <v/>
      </c>
      <c r="H161" s="83" t="str">
        <f>IF(mensualités!W126=60000,"X","")</f>
        <v/>
      </c>
      <c r="I161" s="83" t="str">
        <f>IF(mensualités!Z126=60000,"X","")</f>
        <v/>
      </c>
      <c r="J161" s="83" t="str">
        <f>IF(mensualités!AC126=60000,"X","")</f>
        <v/>
      </c>
      <c r="K161" s="83" t="str">
        <f>IF(mensualités!AF126=60000,"X","")</f>
        <v/>
      </c>
      <c r="L161" s="83" t="str">
        <f>IF(mensualités!AI126=60000,"X","")</f>
        <v/>
      </c>
      <c r="M161" s="244" t="str">
        <f>IF(mensualités!AL126=60000,"X","")</f>
        <v/>
      </c>
      <c r="N161" s="83" t="str">
        <f>IF(mensualités!AO126=60000,"X","")</f>
        <v/>
      </c>
      <c r="O161" s="247"/>
    </row>
    <row r="162" spans="1:15">
      <c r="A162">
        <v>38</v>
      </c>
      <c r="B162" s="17" t="s">
        <v>53</v>
      </c>
      <c r="C162" s="18">
        <f>mensualités!D169</f>
        <v>0</v>
      </c>
      <c r="D162" s="18">
        <f>mensualités!E169</f>
        <v>0</v>
      </c>
      <c r="E162" s="84" t="str">
        <f>IF(mensualités!O127&gt;=75000,"ok","non")</f>
        <v>non</v>
      </c>
      <c r="F162" s="83" t="str">
        <f>IF(mensualités!Q127=60000,"X","")</f>
        <v/>
      </c>
      <c r="G162" s="83" t="str">
        <f>IF(mensualités!T127=60000,"X","")</f>
        <v/>
      </c>
      <c r="H162" s="83" t="str">
        <f>IF(mensualités!W127=60000,"X","")</f>
        <v/>
      </c>
      <c r="I162" s="83" t="str">
        <f>IF(mensualités!Z127=60000,"X","")</f>
        <v/>
      </c>
      <c r="J162" s="83" t="str">
        <f>IF(mensualités!AC127=60000,"X","")</f>
        <v/>
      </c>
      <c r="K162" s="83" t="str">
        <f>IF(mensualités!AF127=60000,"X","")</f>
        <v/>
      </c>
      <c r="L162" s="83" t="str">
        <f>IF(mensualités!AI127=60000,"X","")</f>
        <v/>
      </c>
      <c r="M162" s="244" t="str">
        <f>IF(mensualités!AL127=60000,"X","")</f>
        <v/>
      </c>
      <c r="N162" s="83" t="str">
        <f>IF(mensualités!AO127=60000,"X","")</f>
        <v/>
      </c>
      <c r="O162" s="247"/>
    </row>
    <row r="163" spans="1:15">
      <c r="A163">
        <v>39</v>
      </c>
      <c r="B163" s="17" t="s">
        <v>53</v>
      </c>
      <c r="C163" s="18">
        <f>mensualités!D170</f>
        <v>0</v>
      </c>
      <c r="D163" s="18">
        <f>mensualités!E170</f>
        <v>0</v>
      </c>
      <c r="E163" s="84" t="str">
        <f>IF(mensualités!O128&gt;=75000,"ok","non")</f>
        <v>non</v>
      </c>
      <c r="F163" s="83" t="str">
        <f>IF(mensualités!Q128=60000,"X","")</f>
        <v/>
      </c>
      <c r="G163" s="83" t="str">
        <f>IF(mensualités!T128=60000,"X","")</f>
        <v/>
      </c>
      <c r="H163" s="83" t="str">
        <f>IF(mensualités!W128=60000,"X","")</f>
        <v/>
      </c>
      <c r="I163" s="83" t="str">
        <f>IF(mensualités!Z128=60000,"X","")</f>
        <v/>
      </c>
      <c r="J163" s="83" t="str">
        <f>IF(mensualités!AC128=60000,"X","")</f>
        <v/>
      </c>
      <c r="K163" s="83" t="str">
        <f>IF(mensualités!AF128=60000,"X","")</f>
        <v/>
      </c>
      <c r="L163" s="83" t="str">
        <f>IF(mensualités!AI128=60000,"X","")</f>
        <v/>
      </c>
      <c r="M163" s="244" t="str">
        <f>IF(mensualités!AL128=60000,"X","")</f>
        <v/>
      </c>
      <c r="N163" s="83" t="str">
        <f>IF(mensualités!AO128=60000,"X","")</f>
        <v/>
      </c>
      <c r="O163" s="247"/>
    </row>
    <row r="164" spans="1:15">
      <c r="A164">
        <v>40</v>
      </c>
      <c r="B164" s="17" t="s">
        <v>53</v>
      </c>
      <c r="C164" s="18">
        <f>mensualités!D171</f>
        <v>0</v>
      </c>
      <c r="D164" s="18">
        <f>mensualités!E171</f>
        <v>0</v>
      </c>
      <c r="E164" s="84" t="str">
        <f>IF(mensualités!O129&gt;=75000,"ok","non")</f>
        <v>non</v>
      </c>
      <c r="F164" s="83" t="str">
        <f>IF(mensualités!Q129=60000,"X","")</f>
        <v/>
      </c>
      <c r="G164" s="83" t="str">
        <f>IF(mensualités!T129=60000,"X","")</f>
        <v/>
      </c>
      <c r="H164" s="83" t="str">
        <f>IF(mensualités!W129=60000,"X","")</f>
        <v/>
      </c>
      <c r="I164" s="83" t="str">
        <f>IF(mensualités!Z129=60000,"X","")</f>
        <v/>
      </c>
      <c r="J164" s="83" t="str">
        <f>IF(mensualités!AC129=60000,"X","")</f>
        <v/>
      </c>
      <c r="K164" s="83" t="str">
        <f>IF(mensualités!AF129=60000,"X","")</f>
        <v/>
      </c>
      <c r="L164" s="83" t="str">
        <f>IF(mensualités!AI129=60000,"X","")</f>
        <v/>
      </c>
      <c r="M164" s="244" t="str">
        <f>IF(mensualités!AL129=60000,"X","")</f>
        <v/>
      </c>
      <c r="N164" s="83" t="str">
        <f>IF(mensualités!AO129=60000,"X","")</f>
        <v/>
      </c>
      <c r="O164" s="247"/>
    </row>
    <row r="165" spans="1:15" ht="18.75">
      <c r="A165" s="242"/>
      <c r="B165" s="243" t="s">
        <v>33</v>
      </c>
      <c r="C165" s="243" t="s">
        <v>19</v>
      </c>
      <c r="D165" s="243" t="s">
        <v>18</v>
      </c>
      <c r="E165" s="248" t="s">
        <v>34</v>
      </c>
      <c r="F165" s="243">
        <v>1</v>
      </c>
      <c r="G165" s="243">
        <v>2</v>
      </c>
      <c r="H165" s="243">
        <v>3</v>
      </c>
      <c r="I165" s="243">
        <v>4</v>
      </c>
      <c r="J165" s="243">
        <v>5</v>
      </c>
      <c r="K165" s="243">
        <v>6</v>
      </c>
      <c r="L165" s="243">
        <v>7</v>
      </c>
      <c r="M165" s="245">
        <v>8</v>
      </c>
      <c r="N165" s="243">
        <v>9</v>
      </c>
      <c r="O165" s="246"/>
    </row>
    <row r="166" spans="1:15">
      <c r="A166">
        <v>1</v>
      </c>
      <c r="B166" s="15" t="s">
        <v>54</v>
      </c>
      <c r="C166" s="92" t="str">
        <f>mensualités!D174</f>
        <v>Duchesse Théresa</v>
      </c>
      <c r="D166" s="92" t="str">
        <f>mensualités!E174</f>
        <v>BANDZOUZI</v>
      </c>
      <c r="E166" s="84" t="str">
        <f>IF(mensualités!O174=75000,"ok","non")</f>
        <v>ok</v>
      </c>
      <c r="F166" s="83" t="str">
        <f>IF(mensualités!Q174=60000,"X","")</f>
        <v/>
      </c>
      <c r="G166" s="83" t="str">
        <f>IF(mensualités!T174=60000,"X","")</f>
        <v/>
      </c>
      <c r="H166" s="83" t="str">
        <f>IF(mensualités!W174=60000,"X","")</f>
        <v/>
      </c>
      <c r="I166" s="83" t="str">
        <f>IF(mensualités!Z174=60000,"X","")</f>
        <v/>
      </c>
      <c r="J166" s="83" t="str">
        <f>IF(mensualités!AC174=60000,"X","")</f>
        <v/>
      </c>
      <c r="K166" s="83" t="str">
        <f>IF(mensualités!AF174=60000,"X","")</f>
        <v/>
      </c>
      <c r="L166" s="83" t="str">
        <f>IF(mensualités!AI174=60000,"X","")</f>
        <v/>
      </c>
      <c r="M166" s="244" t="str">
        <f>IF(mensualités!AL174=60000,"X","")</f>
        <v/>
      </c>
      <c r="N166" s="83" t="str">
        <f>IF(mensualités!AO174=60000,"X","")</f>
        <v/>
      </c>
      <c r="O166" s="247"/>
    </row>
    <row r="167" spans="1:15">
      <c r="A167">
        <v>2</v>
      </c>
      <c r="B167" s="15" t="s">
        <v>54</v>
      </c>
      <c r="C167" s="92" t="str">
        <f>mensualités!D175</f>
        <v>Gerald</v>
      </c>
      <c r="D167" s="92" t="str">
        <f>mensualités!E175</f>
        <v>KIFALA MAKELE</v>
      </c>
      <c r="E167" s="84" t="str">
        <f>IF(mensualités!O175=75000,"ok","non")</f>
        <v>ok</v>
      </c>
      <c r="F167" s="83" t="str">
        <f>IF(mensualités!Q175=60000,"X","")</f>
        <v/>
      </c>
      <c r="G167" s="83" t="str">
        <f>IF(mensualités!T175=60000,"X","")</f>
        <v/>
      </c>
      <c r="H167" s="83" t="str">
        <f>IF(mensualités!W175=60000,"X","")</f>
        <v/>
      </c>
      <c r="I167" s="83" t="str">
        <f>IF(mensualités!Z175=60000,"X","")</f>
        <v/>
      </c>
      <c r="J167" s="83" t="str">
        <f>IF(mensualités!AC175=60000,"X","")</f>
        <v/>
      </c>
      <c r="K167" s="83" t="str">
        <f>IF(mensualités!AF175=60000,"X","")</f>
        <v/>
      </c>
      <c r="L167" s="83" t="str">
        <f>IF(mensualités!AI175=60000,"X","")</f>
        <v/>
      </c>
      <c r="M167" s="244" t="str">
        <f>IF(mensualités!AL175=60000,"X","")</f>
        <v/>
      </c>
      <c r="N167" s="83" t="str">
        <f>IF(mensualités!AO175=60000,"X","")</f>
        <v/>
      </c>
      <c r="O167" s="247"/>
    </row>
    <row r="168" spans="1:15">
      <c r="A168">
        <v>3</v>
      </c>
      <c r="B168" s="15" t="s">
        <v>54</v>
      </c>
      <c r="C168" s="92" t="str">
        <f>mensualités!D176</f>
        <v xml:space="preserve">Aissem </v>
      </c>
      <c r="D168" s="92" t="str">
        <f>mensualités!E176</f>
        <v>THAMAROUDINE</v>
      </c>
      <c r="E168" s="84" t="str">
        <f>IF(mensualités!O176=75000,"ok","non")</f>
        <v>ok</v>
      </c>
      <c r="F168" s="83" t="str">
        <f>IF(mensualités!Q176=60000,"X","")</f>
        <v/>
      </c>
      <c r="G168" s="83" t="str">
        <f>IF(mensualités!T176=60000,"X","")</f>
        <v/>
      </c>
      <c r="H168" s="83" t="str">
        <f>IF(mensualités!W176=60000,"X","")</f>
        <v/>
      </c>
      <c r="I168" s="83" t="str">
        <f>IF(mensualités!Z176=60000,"X","")</f>
        <v/>
      </c>
      <c r="J168" s="83" t="str">
        <f>IF(mensualités!AC176=60000,"X","")</f>
        <v/>
      </c>
      <c r="K168" s="83" t="str">
        <f>IF(mensualités!AF176=60000,"X","")</f>
        <v/>
      </c>
      <c r="L168" s="83" t="str">
        <f>IF(mensualités!AI176=60000,"X","")</f>
        <v/>
      </c>
      <c r="M168" s="244" t="str">
        <f>IF(mensualités!AL176=60000,"X","")</f>
        <v/>
      </c>
      <c r="N168" s="83" t="str">
        <f>IF(mensualités!AO176=60000,"X","")</f>
        <v/>
      </c>
      <c r="O168" s="247"/>
    </row>
    <row r="169" spans="1:15">
      <c r="A169">
        <v>4</v>
      </c>
      <c r="B169" s="15" t="s">
        <v>54</v>
      </c>
      <c r="C169" s="92" t="str">
        <f>mensualités!D177</f>
        <v xml:space="preserve">Bassine </v>
      </c>
      <c r="D169" s="92" t="str">
        <f>mensualités!E177</f>
        <v>SYLLA</v>
      </c>
      <c r="E169" s="84" t="str">
        <f>IF(mensualités!O177=75000,"ok","non")</f>
        <v>ok</v>
      </c>
      <c r="F169" s="83" t="str">
        <f>IF(mensualités!Q177=60000,"X","")</f>
        <v/>
      </c>
      <c r="G169" s="83" t="str">
        <f>IF(mensualités!T177=60000,"X","")</f>
        <v/>
      </c>
      <c r="H169" s="83" t="str">
        <f>IF(mensualités!W177=60000,"X","")</f>
        <v/>
      </c>
      <c r="I169" s="83" t="str">
        <f>IF(mensualités!Z177=60000,"X","")</f>
        <v/>
      </c>
      <c r="J169" s="83" t="str">
        <f>IF(mensualités!AC177=60000,"X","")</f>
        <v/>
      </c>
      <c r="K169" s="83" t="str">
        <f>IF(mensualités!AF177=60000,"X","")</f>
        <v/>
      </c>
      <c r="L169" s="83" t="str">
        <f>IF(mensualités!AI177=60000,"X","")</f>
        <v/>
      </c>
      <c r="M169" s="244" t="str">
        <f>IF(mensualités!AL177=60000,"X","")</f>
        <v/>
      </c>
      <c r="N169" s="83" t="str">
        <f>IF(mensualités!AO177=60000,"X","")</f>
        <v/>
      </c>
      <c r="O169" s="247"/>
    </row>
    <row r="170" spans="1:15">
      <c r="A170">
        <v>5</v>
      </c>
      <c r="B170" s="15" t="s">
        <v>54</v>
      </c>
      <c r="C170" s="92" t="str">
        <f>mensualités!D178</f>
        <v>Julien John Peter</v>
      </c>
      <c r="D170" s="92" t="str">
        <f>mensualités!E178</f>
        <v>EHIKA</v>
      </c>
      <c r="E170" s="84" t="str">
        <f>IF(mensualités!O178=75000,"ok","non")</f>
        <v>non</v>
      </c>
      <c r="F170" s="83" t="str">
        <f>IF(mensualités!Q178=60000,"X","")</f>
        <v/>
      </c>
      <c r="G170" s="83" t="str">
        <f>IF(mensualités!T178=60000,"X","")</f>
        <v/>
      </c>
      <c r="H170" s="83" t="str">
        <f>IF(mensualités!W178=60000,"X","")</f>
        <v/>
      </c>
      <c r="I170" s="83" t="str">
        <f>IF(mensualités!Z178=60000,"X","")</f>
        <v/>
      </c>
      <c r="J170" s="83" t="str">
        <f>IF(mensualités!AC178=60000,"X","")</f>
        <v/>
      </c>
      <c r="K170" s="83" t="str">
        <f>IF(mensualités!AF178=60000,"X","")</f>
        <v/>
      </c>
      <c r="L170" s="83" t="str">
        <f>IF(mensualités!AI178=60000,"X","")</f>
        <v/>
      </c>
      <c r="M170" s="244" t="str">
        <f>IF(mensualités!AL178=60000,"X","")</f>
        <v/>
      </c>
      <c r="N170" s="83" t="str">
        <f>IF(mensualités!AO178=60000,"X","")</f>
        <v/>
      </c>
      <c r="O170" s="247"/>
    </row>
    <row r="171" spans="1:15">
      <c r="A171">
        <v>6</v>
      </c>
      <c r="B171" s="15" t="s">
        <v>54</v>
      </c>
      <c r="C171" s="92">
        <f>mensualités!D179</f>
        <v>0</v>
      </c>
      <c r="D171" s="92">
        <f>mensualités!E179</f>
        <v>0</v>
      </c>
      <c r="E171" s="84" t="str">
        <f>IF(mensualités!O179=75000,"ok","non")</f>
        <v>non</v>
      </c>
      <c r="F171" s="83" t="str">
        <f>IF(mensualités!Q179=60000,"X","")</f>
        <v/>
      </c>
      <c r="G171" s="83" t="str">
        <f>IF(mensualités!T179=60000,"X","")</f>
        <v/>
      </c>
      <c r="H171" s="83" t="str">
        <f>IF(mensualités!W179=60000,"X","")</f>
        <v/>
      </c>
      <c r="I171" s="83" t="str">
        <f>IF(mensualités!Z179=60000,"X","")</f>
        <v/>
      </c>
      <c r="J171" s="83" t="str">
        <f>IF(mensualités!AC179=60000,"X","")</f>
        <v/>
      </c>
      <c r="K171" s="83" t="str">
        <f>IF(mensualités!AF179=60000,"X","")</f>
        <v/>
      </c>
      <c r="L171" s="83" t="str">
        <f>IF(mensualités!AI179=60000,"X","")</f>
        <v/>
      </c>
      <c r="M171" s="244" t="str">
        <f>IF(mensualités!AL179=60000,"X","")</f>
        <v/>
      </c>
      <c r="N171" s="83" t="str">
        <f>IF(mensualités!AO179=60000,"X","")</f>
        <v/>
      </c>
      <c r="O171" s="247"/>
    </row>
    <row r="172" spans="1:15">
      <c r="A172">
        <v>7</v>
      </c>
      <c r="B172" s="15" t="s">
        <v>54</v>
      </c>
      <c r="C172" s="92">
        <f>mensualités!D180</f>
        <v>0</v>
      </c>
      <c r="D172" s="92">
        <f>mensualités!E180</f>
        <v>0</v>
      </c>
      <c r="E172" s="84" t="str">
        <f>IF(mensualités!O180=75000,"ok","non")</f>
        <v>non</v>
      </c>
      <c r="F172" s="83" t="str">
        <f>IF(mensualités!Q180=60000,"X","")</f>
        <v/>
      </c>
      <c r="G172" s="83" t="str">
        <f>IF(mensualités!T180=60000,"X","")</f>
        <v/>
      </c>
      <c r="H172" s="83" t="str">
        <f>IF(mensualités!W180=60000,"X","")</f>
        <v/>
      </c>
      <c r="I172" s="83" t="str">
        <f>IF(mensualités!Z180=60000,"X","")</f>
        <v/>
      </c>
      <c r="J172" s="83" t="str">
        <f>IF(mensualités!AC180=60000,"X","")</f>
        <v/>
      </c>
      <c r="K172" s="83" t="str">
        <f>IF(mensualités!AF180=60000,"X","")</f>
        <v/>
      </c>
      <c r="L172" s="83" t="str">
        <f>IF(mensualités!AI180=60000,"X","")</f>
        <v/>
      </c>
      <c r="M172" s="244" t="str">
        <f>IF(mensualités!AL180=60000,"X","")</f>
        <v/>
      </c>
      <c r="N172" s="83" t="str">
        <f>IF(mensualités!AO180=60000,"X","")</f>
        <v/>
      </c>
      <c r="O172" s="247"/>
    </row>
    <row r="173" spans="1:15">
      <c r="A173">
        <v>8</v>
      </c>
      <c r="B173" s="15" t="s">
        <v>54</v>
      </c>
      <c r="C173" s="92">
        <f>mensualités!D181</f>
        <v>0</v>
      </c>
      <c r="D173" s="92">
        <f>mensualités!E181</f>
        <v>0</v>
      </c>
      <c r="E173" s="84" t="str">
        <f>IF(mensualités!O181=75000,"ok","non")</f>
        <v>non</v>
      </c>
      <c r="F173" s="83" t="str">
        <f>IF(mensualités!Q181=60000,"X","")</f>
        <v/>
      </c>
      <c r="G173" s="83" t="str">
        <f>IF(mensualités!T181=60000,"X","")</f>
        <v/>
      </c>
      <c r="H173" s="83" t="str">
        <f>IF(mensualités!W181=60000,"X","")</f>
        <v/>
      </c>
      <c r="I173" s="83" t="str">
        <f>IF(mensualités!Z181=60000,"X","")</f>
        <v/>
      </c>
      <c r="J173" s="83" t="str">
        <f>IF(mensualités!AC181=60000,"X","")</f>
        <v/>
      </c>
      <c r="K173" s="83" t="str">
        <f>IF(mensualités!AF181=60000,"X","")</f>
        <v/>
      </c>
      <c r="L173" s="83" t="str">
        <f>IF(mensualités!AI181=60000,"X","")</f>
        <v/>
      </c>
      <c r="M173" s="244" t="str">
        <f>IF(mensualités!AL181=60000,"X","")</f>
        <v/>
      </c>
      <c r="N173" s="83" t="str">
        <f>IF(mensualités!AO181=60000,"X","")</f>
        <v/>
      </c>
      <c r="O173" s="247"/>
    </row>
    <row r="174" spans="1:15">
      <c r="A174">
        <v>9</v>
      </c>
      <c r="B174" s="15" t="s">
        <v>54</v>
      </c>
      <c r="C174" s="92">
        <f>mensualités!D182</f>
        <v>0</v>
      </c>
      <c r="D174" s="92">
        <f>mensualités!E182</f>
        <v>0</v>
      </c>
      <c r="E174" s="84" t="str">
        <f>IF(mensualités!O182=75000,"ok","non")</f>
        <v>non</v>
      </c>
      <c r="F174" s="83" t="str">
        <f>IF(mensualités!Q182=60000,"X","")</f>
        <v/>
      </c>
      <c r="G174" s="83" t="str">
        <f>IF(mensualités!T182=60000,"X","")</f>
        <v/>
      </c>
      <c r="H174" s="83" t="str">
        <f>IF(mensualités!W182=60000,"X","")</f>
        <v/>
      </c>
      <c r="I174" s="83" t="str">
        <f>IF(mensualités!Z182=60000,"X","")</f>
        <v/>
      </c>
      <c r="J174" s="83" t="str">
        <f>IF(mensualités!AC182=60000,"X","")</f>
        <v/>
      </c>
      <c r="K174" s="83" t="str">
        <f>IF(mensualités!AF182=60000,"X","")</f>
        <v/>
      </c>
      <c r="L174" s="83" t="str">
        <f>IF(mensualités!AI182=60000,"X","")</f>
        <v/>
      </c>
      <c r="M174" s="244" t="str">
        <f>IF(mensualités!AL182=60000,"X","")</f>
        <v/>
      </c>
      <c r="N174" s="83" t="str">
        <f>IF(mensualités!AO182=60000,"X","")</f>
        <v/>
      </c>
      <c r="O174" s="247"/>
    </row>
    <row r="175" spans="1:15">
      <c r="A175">
        <v>10</v>
      </c>
      <c r="B175" s="15" t="s">
        <v>54</v>
      </c>
      <c r="C175" s="92">
        <f>mensualités!D183</f>
        <v>0</v>
      </c>
      <c r="D175" s="92">
        <f>mensualités!E183</f>
        <v>0</v>
      </c>
      <c r="E175" s="84" t="str">
        <f>IF(mensualités!O183=75000,"ok","non")</f>
        <v>non</v>
      </c>
      <c r="F175" s="83" t="str">
        <f>IF(mensualités!Q183=60000,"X","")</f>
        <v/>
      </c>
      <c r="G175" s="83" t="str">
        <f>IF(mensualités!T183=60000,"X","")</f>
        <v/>
      </c>
      <c r="H175" s="83" t="str">
        <f>IF(mensualités!W183=60000,"X","")</f>
        <v/>
      </c>
      <c r="I175" s="83" t="str">
        <f>IF(mensualités!Z183=60000,"X","")</f>
        <v/>
      </c>
      <c r="J175" s="83" t="str">
        <f>IF(mensualités!AC183=60000,"X","")</f>
        <v/>
      </c>
      <c r="K175" s="83" t="str">
        <f>IF(mensualités!AF183=60000,"X","")</f>
        <v/>
      </c>
      <c r="L175" s="83" t="str">
        <f>IF(mensualités!AI183=60000,"X","")</f>
        <v/>
      </c>
      <c r="M175" s="244" t="str">
        <f>IF(mensualités!AL183=60000,"X","")</f>
        <v/>
      </c>
      <c r="N175" s="83" t="str">
        <f>IF(mensualités!AO183=60000,"X","")</f>
        <v/>
      </c>
      <c r="O175" s="247"/>
    </row>
    <row r="176" spans="1:15">
      <c r="A176">
        <v>11</v>
      </c>
      <c r="B176" s="15" t="s">
        <v>54</v>
      </c>
      <c r="C176" s="92">
        <f>mensualités!D184</f>
        <v>0</v>
      </c>
      <c r="D176" s="92">
        <f>mensualités!E184</f>
        <v>0</v>
      </c>
      <c r="E176" s="84" t="str">
        <f>IF(mensualités!O184=75000,"ok","non")</f>
        <v>non</v>
      </c>
      <c r="F176" s="83" t="str">
        <f>IF(mensualités!Q184=60000,"X","")</f>
        <v/>
      </c>
      <c r="G176" s="83" t="str">
        <f>IF(mensualités!T184=60000,"X","")</f>
        <v/>
      </c>
      <c r="H176" s="83" t="str">
        <f>IF(mensualités!W184=60000,"X","")</f>
        <v/>
      </c>
      <c r="I176" s="83" t="str">
        <f>IF(mensualités!Z184=60000,"X","")</f>
        <v/>
      </c>
      <c r="J176" s="83" t="str">
        <f>IF(mensualités!AC184=60000,"X","")</f>
        <v/>
      </c>
      <c r="K176" s="83" t="str">
        <f>IF(mensualités!AF184=60000,"X","")</f>
        <v/>
      </c>
      <c r="L176" s="83" t="str">
        <f>IF(mensualités!AI184=60000,"X","")</f>
        <v/>
      </c>
      <c r="M176" s="244" t="str">
        <f>IF(mensualités!AL184=60000,"X","")</f>
        <v/>
      </c>
      <c r="N176" s="83" t="str">
        <f>IF(mensualités!AO184=60000,"X","")</f>
        <v/>
      </c>
      <c r="O176" s="247"/>
    </row>
    <row r="177" spans="1:15">
      <c r="A177">
        <v>12</v>
      </c>
      <c r="B177" s="15" t="s">
        <v>54</v>
      </c>
      <c r="C177" s="92">
        <f>mensualités!D185</f>
        <v>0</v>
      </c>
      <c r="D177" s="92">
        <f>mensualités!E185</f>
        <v>0</v>
      </c>
      <c r="E177" s="84" t="str">
        <f>IF(mensualités!O185=75000,"ok","non")</f>
        <v>non</v>
      </c>
      <c r="F177" s="83" t="str">
        <f>IF(mensualités!Q185=60000,"X","")</f>
        <v/>
      </c>
      <c r="G177" s="83" t="str">
        <f>IF(mensualités!T185=60000,"X","")</f>
        <v/>
      </c>
      <c r="H177" s="83" t="str">
        <f>IF(mensualités!W185=60000,"X","")</f>
        <v/>
      </c>
      <c r="I177" s="83" t="str">
        <f>IF(mensualités!Z185=60000,"X","")</f>
        <v/>
      </c>
      <c r="J177" s="83" t="str">
        <f>IF(mensualités!AC185=60000,"X","")</f>
        <v/>
      </c>
      <c r="K177" s="83" t="str">
        <f>IF(mensualités!AF185=60000,"X","")</f>
        <v/>
      </c>
      <c r="L177" s="83" t="str">
        <f>IF(mensualités!AI185=60000,"X","")</f>
        <v/>
      </c>
      <c r="M177" s="244" t="str">
        <f>IF(mensualités!AL185=60000,"X","")</f>
        <v/>
      </c>
      <c r="N177" s="83" t="str">
        <f>IF(mensualités!AO185=60000,"X","")</f>
        <v/>
      </c>
      <c r="O177" s="247"/>
    </row>
    <row r="178" spans="1:15">
      <c r="A178">
        <v>13</v>
      </c>
      <c r="B178" s="15" t="s">
        <v>54</v>
      </c>
      <c r="C178" s="92">
        <f>mensualités!D186</f>
        <v>0</v>
      </c>
      <c r="D178" s="92">
        <f>mensualités!E186</f>
        <v>0</v>
      </c>
      <c r="E178" s="84" t="str">
        <f>IF(mensualités!O186=75000,"ok","non")</f>
        <v>non</v>
      </c>
      <c r="F178" s="83" t="str">
        <f>IF(mensualités!Q186=60000,"X","")</f>
        <v/>
      </c>
      <c r="G178" s="83" t="str">
        <f>IF(mensualités!T186=60000,"X","")</f>
        <v/>
      </c>
      <c r="H178" s="83" t="str">
        <f>IF(mensualités!W186=60000,"X","")</f>
        <v/>
      </c>
      <c r="I178" s="83" t="str">
        <f>IF(mensualités!Z186=60000,"X","")</f>
        <v/>
      </c>
      <c r="J178" s="83" t="str">
        <f>IF(mensualités!AC186=60000,"X","")</f>
        <v/>
      </c>
      <c r="K178" s="83" t="str">
        <f>IF(mensualités!AF186=60000,"X","")</f>
        <v/>
      </c>
      <c r="L178" s="83" t="str">
        <f>IF(mensualités!AI186=60000,"X","")</f>
        <v/>
      </c>
      <c r="M178" s="244" t="str">
        <f>IF(mensualités!AL186=60000,"X","")</f>
        <v/>
      </c>
      <c r="N178" s="83" t="str">
        <f>IF(mensualités!AO186=60000,"X","")</f>
        <v/>
      </c>
      <c r="O178" s="247"/>
    </row>
    <row r="179" spans="1:15">
      <c r="A179">
        <v>14</v>
      </c>
      <c r="B179" s="15" t="s">
        <v>54</v>
      </c>
      <c r="C179" s="92">
        <f>mensualités!D187</f>
        <v>0</v>
      </c>
      <c r="D179" s="92">
        <f>mensualités!E187</f>
        <v>0</v>
      </c>
      <c r="E179" s="84" t="str">
        <f>IF(mensualités!O187=75000,"ok","non")</f>
        <v>non</v>
      </c>
      <c r="F179" s="83" t="str">
        <f>IF(mensualités!Q187=60000,"X","")</f>
        <v/>
      </c>
      <c r="G179" s="83" t="str">
        <f>IF(mensualités!T187=60000,"X","")</f>
        <v/>
      </c>
      <c r="H179" s="83" t="str">
        <f>IF(mensualités!W187=60000,"X","")</f>
        <v/>
      </c>
      <c r="I179" s="83" t="str">
        <f>IF(mensualités!Z187=60000,"X","")</f>
        <v/>
      </c>
      <c r="J179" s="83" t="str">
        <f>IF(mensualités!AC187=60000,"X","")</f>
        <v/>
      </c>
      <c r="K179" s="83" t="str">
        <f>IF(mensualités!AF187=60000,"X","")</f>
        <v/>
      </c>
      <c r="L179" s="83" t="str">
        <f>IF(mensualités!AI187=60000,"X","")</f>
        <v/>
      </c>
      <c r="M179" s="244" t="str">
        <f>IF(mensualités!AL187=60000,"X","")</f>
        <v/>
      </c>
      <c r="N179" s="83" t="str">
        <f>IF(mensualités!AO187=60000,"X","")</f>
        <v/>
      </c>
      <c r="O179" s="247"/>
    </row>
    <row r="180" spans="1:15">
      <c r="A180">
        <v>15</v>
      </c>
      <c r="B180" s="15" t="s">
        <v>54</v>
      </c>
      <c r="C180" s="92">
        <f>mensualités!D188</f>
        <v>0</v>
      </c>
      <c r="D180" s="92">
        <f>mensualités!E188</f>
        <v>0</v>
      </c>
      <c r="E180" s="84" t="str">
        <f>IF(mensualités!O188=75000,"ok","non")</f>
        <v>non</v>
      </c>
      <c r="F180" s="83" t="str">
        <f>IF(mensualités!Q188=60000,"X","")</f>
        <v/>
      </c>
      <c r="G180" s="83" t="str">
        <f>IF(mensualités!T188=60000,"X","")</f>
        <v/>
      </c>
      <c r="H180" s="83" t="str">
        <f>IF(mensualités!W188=60000,"X","")</f>
        <v/>
      </c>
      <c r="I180" s="83" t="str">
        <f>IF(mensualités!Z188=60000,"X","")</f>
        <v/>
      </c>
      <c r="J180" s="83" t="str">
        <f>IF(mensualités!AC188=60000,"X","")</f>
        <v/>
      </c>
      <c r="K180" s="83" t="str">
        <f>IF(mensualités!AF188=60000,"X","")</f>
        <v/>
      </c>
      <c r="L180" s="83" t="str">
        <f>IF(mensualités!AI188=60000,"X","")</f>
        <v/>
      </c>
      <c r="M180" s="244" t="str">
        <f>IF(mensualités!AL188=60000,"X","")</f>
        <v/>
      </c>
      <c r="N180" s="83" t="str">
        <f>IF(mensualités!AO188=60000,"X","")</f>
        <v/>
      </c>
      <c r="O180" s="247"/>
    </row>
    <row r="181" spans="1:15">
      <c r="A181">
        <v>16</v>
      </c>
      <c r="B181" s="15" t="s">
        <v>54</v>
      </c>
      <c r="C181" s="92">
        <f>mensualités!D189</f>
        <v>0</v>
      </c>
      <c r="D181" s="92">
        <f>mensualités!E189</f>
        <v>0</v>
      </c>
      <c r="E181" s="84" t="str">
        <f>IF(mensualités!O189=75000,"ok","non")</f>
        <v>non</v>
      </c>
      <c r="F181" s="83" t="str">
        <f>IF(mensualités!Q189=60000,"X","")</f>
        <v/>
      </c>
      <c r="G181" s="83" t="str">
        <f>IF(mensualités!T189=60000,"X","")</f>
        <v/>
      </c>
      <c r="H181" s="83" t="str">
        <f>IF(mensualités!W189=60000,"X","")</f>
        <v/>
      </c>
      <c r="I181" s="83" t="str">
        <f>IF(mensualités!Z189=60000,"X","")</f>
        <v/>
      </c>
      <c r="J181" s="83" t="str">
        <f>IF(mensualités!AC189=60000,"X","")</f>
        <v/>
      </c>
      <c r="K181" s="83" t="str">
        <f>IF(mensualités!AF189=60000,"X","")</f>
        <v/>
      </c>
      <c r="L181" s="83" t="str">
        <f>IF(mensualités!AI189=60000,"X","")</f>
        <v/>
      </c>
      <c r="M181" s="244" t="str">
        <f>IF(mensualités!AL189=60000,"X","")</f>
        <v/>
      </c>
      <c r="N181" s="83" t="str">
        <f>IF(mensualités!AO189=60000,"X","")</f>
        <v/>
      </c>
      <c r="O181" s="247"/>
    </row>
    <row r="182" spans="1:15">
      <c r="A182">
        <v>17</v>
      </c>
      <c r="B182" s="15" t="s">
        <v>54</v>
      </c>
      <c r="C182" s="92">
        <f>mensualités!D190</f>
        <v>0</v>
      </c>
      <c r="D182" s="92">
        <f>mensualités!E190</f>
        <v>0</v>
      </c>
      <c r="E182" s="84" t="str">
        <f>IF(mensualités!O190=75000,"ok","non")</f>
        <v>non</v>
      </c>
      <c r="F182" s="83" t="str">
        <f>IF(mensualités!Q190=60000,"X","")</f>
        <v/>
      </c>
      <c r="G182" s="83" t="str">
        <f>IF(mensualités!T190=60000,"X","")</f>
        <v/>
      </c>
      <c r="H182" s="83" t="str">
        <f>IF(mensualités!W190=60000,"X","")</f>
        <v/>
      </c>
      <c r="I182" s="83" t="str">
        <f>IF(mensualités!Z190=60000,"X","")</f>
        <v/>
      </c>
      <c r="J182" s="83" t="str">
        <f>IF(mensualités!AC190=60000,"X","")</f>
        <v/>
      </c>
      <c r="K182" s="83" t="str">
        <f>IF(mensualités!AF190=60000,"X","")</f>
        <v/>
      </c>
      <c r="L182" s="83" t="str">
        <f>IF(mensualités!AI190=60000,"X","")</f>
        <v/>
      </c>
      <c r="M182" s="244" t="str">
        <f>IF(mensualités!AL190=60000,"X","")</f>
        <v/>
      </c>
      <c r="N182" s="83" t="str">
        <f>IF(mensualités!AO190=60000,"X","")</f>
        <v/>
      </c>
      <c r="O182" s="247"/>
    </row>
    <row r="183" spans="1:15">
      <c r="A183">
        <v>18</v>
      </c>
      <c r="B183" s="15" t="s">
        <v>54</v>
      </c>
      <c r="C183" s="92">
        <f>mensualités!D191</f>
        <v>0</v>
      </c>
      <c r="D183" s="92">
        <f>mensualités!E191</f>
        <v>0</v>
      </c>
      <c r="E183" s="84" t="str">
        <f>IF(mensualités!O191=75000,"ok","non")</f>
        <v>non</v>
      </c>
      <c r="F183" s="83" t="str">
        <f>IF(mensualités!Q191=60000,"X","")</f>
        <v/>
      </c>
      <c r="G183" s="83" t="str">
        <f>IF(mensualités!T191=60000,"X","")</f>
        <v/>
      </c>
      <c r="H183" s="83" t="str">
        <f>IF(mensualités!W191=60000,"X","")</f>
        <v/>
      </c>
      <c r="I183" s="83" t="str">
        <f>IF(mensualités!Z191=60000,"X","")</f>
        <v/>
      </c>
      <c r="J183" s="83" t="str">
        <f>IF(mensualités!AC191=60000,"X","")</f>
        <v/>
      </c>
      <c r="K183" s="83" t="str">
        <f>IF(mensualités!AF191=60000,"X","")</f>
        <v/>
      </c>
      <c r="L183" s="83" t="str">
        <f>IF(mensualités!AI191=60000,"X","")</f>
        <v/>
      </c>
      <c r="M183" s="244" t="str">
        <f>IF(mensualités!AL191=60000,"X","")</f>
        <v/>
      </c>
      <c r="N183" s="83" t="str">
        <f>IF(mensualités!AO191=60000,"X","")</f>
        <v/>
      </c>
      <c r="O183" s="247"/>
    </row>
    <row r="184" spans="1:15">
      <c r="A184">
        <v>19</v>
      </c>
      <c r="B184" s="15" t="s">
        <v>54</v>
      </c>
      <c r="C184" s="92">
        <f>mensualités!D192</f>
        <v>0</v>
      </c>
      <c r="D184" s="92">
        <f>mensualités!E192</f>
        <v>0</v>
      </c>
      <c r="E184" s="84" t="str">
        <f>IF(mensualités!O192=75000,"ok","non")</f>
        <v>non</v>
      </c>
      <c r="F184" s="83" t="str">
        <f>IF(mensualités!Q192=60000,"X","")</f>
        <v/>
      </c>
      <c r="G184" s="83" t="str">
        <f>IF(mensualités!T192=60000,"X","")</f>
        <v/>
      </c>
      <c r="H184" s="83" t="str">
        <f>IF(mensualités!W192=60000,"X","")</f>
        <v/>
      </c>
      <c r="I184" s="83" t="str">
        <f>IF(mensualités!Z192=60000,"X","")</f>
        <v/>
      </c>
      <c r="J184" s="83" t="str">
        <f>IF(mensualités!AC192=60000,"X","")</f>
        <v/>
      </c>
      <c r="K184" s="83" t="str">
        <f>IF(mensualités!AF192=60000,"X","")</f>
        <v/>
      </c>
      <c r="L184" s="83" t="str">
        <f>IF(mensualités!AI192=60000,"X","")</f>
        <v/>
      </c>
      <c r="M184" s="244" t="str">
        <f>IF(mensualités!AL192=60000,"X","")</f>
        <v/>
      </c>
      <c r="N184" s="83" t="str">
        <f>IF(mensualités!AO192=60000,"X","")</f>
        <v/>
      </c>
      <c r="O184" s="247"/>
    </row>
    <row r="185" spans="1:15">
      <c r="A185">
        <v>20</v>
      </c>
      <c r="B185" s="15" t="s">
        <v>54</v>
      </c>
      <c r="C185" s="92">
        <f>mensualités!D193</f>
        <v>0</v>
      </c>
      <c r="D185" s="92">
        <f>mensualités!E193</f>
        <v>0</v>
      </c>
      <c r="E185" s="84" t="str">
        <f>IF(mensualités!O193=75000,"ok","non")</f>
        <v>non</v>
      </c>
      <c r="F185" s="83" t="str">
        <f>IF(mensualités!Q193=60000,"X","")</f>
        <v/>
      </c>
      <c r="G185" s="83" t="str">
        <f>IF(mensualités!T193=60000,"X","")</f>
        <v/>
      </c>
      <c r="H185" s="83" t="str">
        <f>IF(mensualités!W193=60000,"X","")</f>
        <v/>
      </c>
      <c r="I185" s="83" t="str">
        <f>IF(mensualités!Z193=60000,"X","")</f>
        <v/>
      </c>
      <c r="J185" s="83" t="str">
        <f>IF(mensualités!AC193=60000,"X","")</f>
        <v/>
      </c>
      <c r="K185" s="83" t="str">
        <f>IF(mensualités!AF193=60000,"X","")</f>
        <v/>
      </c>
      <c r="L185" s="83" t="str">
        <f>IF(mensualités!AI193=60000,"X","")</f>
        <v/>
      </c>
      <c r="M185" s="244" t="str">
        <f>IF(mensualités!AL193=60000,"X","")</f>
        <v/>
      </c>
      <c r="N185" s="83" t="str">
        <f>IF(mensualités!AO193=60000,"X","")</f>
        <v/>
      </c>
      <c r="O185" s="247"/>
    </row>
    <row r="186" spans="1:15">
      <c r="A186">
        <v>21</v>
      </c>
      <c r="B186" s="15" t="s">
        <v>54</v>
      </c>
      <c r="C186" s="92">
        <f>mensualités!D194</f>
        <v>0</v>
      </c>
      <c r="D186" s="92">
        <f>mensualités!E194</f>
        <v>0</v>
      </c>
      <c r="E186" s="84" t="str">
        <f>IF(mensualités!O194=75000,"ok","non")</f>
        <v>non</v>
      </c>
      <c r="F186" s="83" t="str">
        <f>IF(mensualités!Q194=60000,"X","")</f>
        <v/>
      </c>
      <c r="G186" s="83" t="str">
        <f>IF(mensualités!T194=60000,"X","")</f>
        <v/>
      </c>
      <c r="H186" s="83" t="str">
        <f>IF(mensualités!W194=60000,"X","")</f>
        <v/>
      </c>
      <c r="I186" s="83" t="str">
        <f>IF(mensualités!Z194=60000,"X","")</f>
        <v/>
      </c>
      <c r="J186" s="83" t="str">
        <f>IF(mensualités!AC194=60000,"X","")</f>
        <v/>
      </c>
      <c r="K186" s="83" t="str">
        <f>IF(mensualités!AF194=60000,"X","")</f>
        <v/>
      </c>
      <c r="L186" s="83" t="str">
        <f>IF(mensualités!AI194=60000,"X","")</f>
        <v/>
      </c>
      <c r="M186" s="244" t="str">
        <f>IF(mensualités!AL194=60000,"X","")</f>
        <v/>
      </c>
      <c r="N186" s="83" t="str">
        <f>IF(mensualités!AO194=60000,"X","")</f>
        <v/>
      </c>
      <c r="O186" s="247"/>
    </row>
    <row r="187" spans="1:15">
      <c r="A187">
        <v>22</v>
      </c>
      <c r="B187" s="15" t="s">
        <v>54</v>
      </c>
      <c r="C187" s="92">
        <f>mensualités!D195</f>
        <v>0</v>
      </c>
      <c r="D187" s="92">
        <f>mensualités!E195</f>
        <v>0</v>
      </c>
      <c r="E187" s="84" t="str">
        <f>IF(mensualités!O195=75000,"ok","non")</f>
        <v>non</v>
      </c>
      <c r="F187" s="83" t="str">
        <f>IF(mensualités!Q195=60000,"X","")</f>
        <v/>
      </c>
      <c r="G187" s="83" t="str">
        <f>IF(mensualités!T195=60000,"X","")</f>
        <v/>
      </c>
      <c r="H187" s="83" t="str">
        <f>IF(mensualités!W195=60000,"X","")</f>
        <v/>
      </c>
      <c r="I187" s="83" t="str">
        <f>IF(mensualités!Z195=60000,"X","")</f>
        <v/>
      </c>
      <c r="J187" s="83" t="str">
        <f>IF(mensualités!AC195=60000,"X","")</f>
        <v/>
      </c>
      <c r="K187" s="83" t="str">
        <f>IF(mensualités!AF195=60000,"X","")</f>
        <v/>
      </c>
      <c r="L187" s="83" t="str">
        <f>IF(mensualités!AI195=60000,"X","")</f>
        <v/>
      </c>
      <c r="M187" s="244" t="str">
        <f>IF(mensualités!AL195=60000,"X","")</f>
        <v/>
      </c>
      <c r="N187" s="83" t="str">
        <f>IF(mensualités!AO195=60000,"X","")</f>
        <v/>
      </c>
      <c r="O187" s="247"/>
    </row>
    <row r="188" spans="1:15">
      <c r="A188">
        <v>23</v>
      </c>
      <c r="B188" s="15" t="s">
        <v>54</v>
      </c>
      <c r="C188" s="92">
        <f>mensualités!D196</f>
        <v>0</v>
      </c>
      <c r="D188" s="92">
        <f>mensualités!E196</f>
        <v>0</v>
      </c>
      <c r="E188" s="84" t="str">
        <f>IF(mensualités!O196=75000,"ok","non")</f>
        <v>non</v>
      </c>
      <c r="F188" s="83" t="str">
        <f>IF(mensualités!Q196=60000,"X","")</f>
        <v/>
      </c>
      <c r="G188" s="83" t="str">
        <f>IF(mensualités!T196=60000,"X","")</f>
        <v/>
      </c>
      <c r="H188" s="83" t="str">
        <f>IF(mensualités!W196=60000,"X","")</f>
        <v/>
      </c>
      <c r="I188" s="83" t="str">
        <f>IF(mensualités!Z196=60000,"X","")</f>
        <v/>
      </c>
      <c r="J188" s="83" t="str">
        <f>IF(mensualités!AC196=60000,"X","")</f>
        <v/>
      </c>
      <c r="K188" s="83" t="str">
        <f>IF(mensualités!AF196=60000,"X","")</f>
        <v/>
      </c>
      <c r="L188" s="83" t="str">
        <f>IF(mensualités!AI196=60000,"X","")</f>
        <v/>
      </c>
      <c r="M188" s="244" t="str">
        <f>IF(mensualités!AL196=60000,"X","")</f>
        <v/>
      </c>
      <c r="N188" s="83" t="str">
        <f>IF(mensualités!AO196=60000,"X","")</f>
        <v/>
      </c>
      <c r="O188" s="247"/>
    </row>
    <row r="189" spans="1:15">
      <c r="A189">
        <v>24</v>
      </c>
      <c r="B189" s="15" t="s">
        <v>54</v>
      </c>
      <c r="C189" s="92">
        <f>mensualités!D197</f>
        <v>0</v>
      </c>
      <c r="D189" s="92">
        <f>mensualités!E197</f>
        <v>0</v>
      </c>
      <c r="E189" s="84" t="str">
        <f>IF(mensualités!O197=75000,"ok","non")</f>
        <v>non</v>
      </c>
      <c r="F189" s="83" t="str">
        <f>IF(mensualités!Q197=60000,"X","")</f>
        <v/>
      </c>
      <c r="G189" s="83" t="str">
        <f>IF(mensualités!T197=60000,"X","")</f>
        <v/>
      </c>
      <c r="H189" s="83" t="str">
        <f>IF(mensualités!W197=60000,"X","")</f>
        <v/>
      </c>
      <c r="I189" s="83" t="str">
        <f>IF(mensualités!Z197=60000,"X","")</f>
        <v/>
      </c>
      <c r="J189" s="83" t="str">
        <f>IF(mensualités!AC197=60000,"X","")</f>
        <v/>
      </c>
      <c r="K189" s="83" t="str">
        <f>IF(mensualités!AF197=60000,"X","")</f>
        <v/>
      </c>
      <c r="L189" s="83" t="str">
        <f>IF(mensualités!AI197=60000,"X","")</f>
        <v/>
      </c>
      <c r="M189" s="244" t="str">
        <f>IF(mensualités!AL197=60000,"X","")</f>
        <v/>
      </c>
      <c r="N189" s="83" t="str">
        <f>IF(mensualités!AO197=60000,"X","")</f>
        <v/>
      </c>
      <c r="O189" s="247"/>
    </row>
    <row r="190" spans="1:15">
      <c r="A190">
        <v>25</v>
      </c>
      <c r="B190" s="15" t="s">
        <v>54</v>
      </c>
      <c r="C190" s="92">
        <f>mensualités!D198</f>
        <v>0</v>
      </c>
      <c r="D190" s="92">
        <f>mensualités!E198</f>
        <v>0</v>
      </c>
      <c r="E190" s="84" t="str">
        <f>IF(mensualités!O198=75000,"ok","non")</f>
        <v>non</v>
      </c>
      <c r="F190" s="83" t="str">
        <f>IF(mensualités!Q198=60000,"X","")</f>
        <v/>
      </c>
      <c r="G190" s="83" t="str">
        <f>IF(mensualités!T198=60000,"X","")</f>
        <v/>
      </c>
      <c r="H190" s="83" t="str">
        <f>IF(mensualités!W198=60000,"X","")</f>
        <v/>
      </c>
      <c r="I190" s="83" t="str">
        <f>IF(mensualités!Z198=60000,"X","")</f>
        <v/>
      </c>
      <c r="J190" s="83" t="str">
        <f>IF(mensualités!AC198=60000,"X","")</f>
        <v/>
      </c>
      <c r="K190" s="83" t="str">
        <f>IF(mensualités!AF198=60000,"X","")</f>
        <v/>
      </c>
      <c r="L190" s="83" t="str">
        <f>IF(mensualités!AI198=60000,"X","")</f>
        <v/>
      </c>
      <c r="M190" s="244" t="str">
        <f>IF(mensualités!AL198=60000,"X","")</f>
        <v/>
      </c>
      <c r="N190" s="83" t="str">
        <f>IF(mensualités!AO198=60000,"X","")</f>
        <v/>
      </c>
      <c r="O190" s="247"/>
    </row>
    <row r="191" spans="1:15">
      <c r="A191">
        <v>26</v>
      </c>
      <c r="B191" s="15" t="s">
        <v>54</v>
      </c>
      <c r="C191" s="92">
        <f>mensualités!D199</f>
        <v>0</v>
      </c>
      <c r="D191" s="92">
        <f>mensualités!E199</f>
        <v>0</v>
      </c>
      <c r="E191" s="84" t="str">
        <f>IF(mensualités!O199=75000,"ok","non")</f>
        <v>non</v>
      </c>
      <c r="F191" s="83" t="str">
        <f>IF(mensualités!Q199=60000,"X","")</f>
        <v/>
      </c>
      <c r="G191" s="83" t="str">
        <f>IF(mensualités!T199=60000,"X","")</f>
        <v/>
      </c>
      <c r="H191" s="83" t="str">
        <f>IF(mensualités!W199=60000,"X","")</f>
        <v/>
      </c>
      <c r="I191" s="83" t="str">
        <f>IF(mensualités!Z199=60000,"X","")</f>
        <v/>
      </c>
      <c r="J191" s="83" t="str">
        <f>IF(mensualités!AC199=60000,"X","")</f>
        <v/>
      </c>
      <c r="K191" s="83" t="str">
        <f>IF(mensualités!AF199=60000,"X","")</f>
        <v/>
      </c>
      <c r="L191" s="83" t="str">
        <f>IF(mensualités!AI199=60000,"X","")</f>
        <v/>
      </c>
      <c r="M191" s="244" t="str">
        <f>IF(mensualités!AL199=60000,"X","")</f>
        <v/>
      </c>
      <c r="N191" s="83" t="str">
        <f>IF(mensualités!AO199=60000,"X","")</f>
        <v/>
      </c>
      <c r="O191" s="247"/>
    </row>
    <row r="192" spans="1:15">
      <c r="A192">
        <v>27</v>
      </c>
      <c r="B192" s="15" t="s">
        <v>54</v>
      </c>
      <c r="C192" s="92">
        <f>mensualités!D200</f>
        <v>0</v>
      </c>
      <c r="D192" s="92">
        <f>mensualités!E200</f>
        <v>0</v>
      </c>
      <c r="E192" s="84" t="str">
        <f>IF(mensualités!O200=75000,"ok","non")</f>
        <v>non</v>
      </c>
      <c r="F192" s="83" t="str">
        <f>IF(mensualités!Q200=60000,"X","")</f>
        <v/>
      </c>
      <c r="G192" s="83" t="str">
        <f>IF(mensualités!T200=60000,"X","")</f>
        <v/>
      </c>
      <c r="H192" s="83" t="str">
        <f>IF(mensualités!W200=60000,"X","")</f>
        <v/>
      </c>
      <c r="I192" s="83" t="str">
        <f>IF(mensualités!Z200=60000,"X","")</f>
        <v/>
      </c>
      <c r="J192" s="83" t="str">
        <f>IF(mensualités!AC200=60000,"X","")</f>
        <v/>
      </c>
      <c r="K192" s="83" t="str">
        <f>IF(mensualités!AF200=60000,"X","")</f>
        <v/>
      </c>
      <c r="L192" s="83" t="str">
        <f>IF(mensualités!AI200=60000,"X","")</f>
        <v/>
      </c>
      <c r="M192" s="244" t="str">
        <f>IF(mensualités!AL200=60000,"X","")</f>
        <v/>
      </c>
      <c r="N192" s="83" t="str">
        <f>IF(mensualités!AO200=60000,"X","")</f>
        <v/>
      </c>
      <c r="O192" s="247"/>
    </row>
    <row r="193" spans="1:15">
      <c r="A193">
        <v>28</v>
      </c>
      <c r="B193" s="15" t="s">
        <v>54</v>
      </c>
      <c r="C193" s="92">
        <f>mensualités!D201</f>
        <v>0</v>
      </c>
      <c r="D193" s="92">
        <f>mensualités!E201</f>
        <v>0</v>
      </c>
      <c r="E193" s="84" t="str">
        <f>IF(mensualités!O201=75000,"ok","non")</f>
        <v>non</v>
      </c>
      <c r="F193" s="83" t="str">
        <f>IF(mensualités!Q201=60000,"X","")</f>
        <v/>
      </c>
      <c r="G193" s="83" t="str">
        <f>IF(mensualités!T201=60000,"X","")</f>
        <v/>
      </c>
      <c r="H193" s="83" t="str">
        <f>IF(mensualités!W201=60000,"X","")</f>
        <v/>
      </c>
      <c r="I193" s="83" t="str">
        <f>IF(mensualités!Z201=60000,"X","")</f>
        <v/>
      </c>
      <c r="J193" s="83" t="str">
        <f>IF(mensualités!AC201=60000,"X","")</f>
        <v/>
      </c>
      <c r="K193" s="83" t="str">
        <f>IF(mensualités!AF201=60000,"X","")</f>
        <v/>
      </c>
      <c r="L193" s="83" t="str">
        <f>IF(mensualités!AI201=60000,"X","")</f>
        <v/>
      </c>
      <c r="M193" s="244" t="str">
        <f>IF(mensualités!AL201=60000,"X","")</f>
        <v/>
      </c>
      <c r="N193" s="83" t="str">
        <f>IF(mensualités!AO201=60000,"X","")</f>
        <v/>
      </c>
      <c r="O193" s="247"/>
    </row>
    <row r="194" spans="1:15">
      <c r="A194">
        <v>29</v>
      </c>
      <c r="B194" s="15" t="s">
        <v>54</v>
      </c>
      <c r="C194" s="92">
        <f>mensualités!D202</f>
        <v>0</v>
      </c>
      <c r="D194" s="92">
        <f>mensualités!E202</f>
        <v>0</v>
      </c>
      <c r="E194" s="84" t="str">
        <f>IF(mensualités!O202=75000,"ok","non")</f>
        <v>non</v>
      </c>
      <c r="F194" s="83" t="str">
        <f>IF(mensualités!Q202=60000,"X","")</f>
        <v/>
      </c>
      <c r="G194" s="83" t="str">
        <f>IF(mensualités!T202=60000,"X","")</f>
        <v/>
      </c>
      <c r="H194" s="83" t="str">
        <f>IF(mensualités!W202=60000,"X","")</f>
        <v/>
      </c>
      <c r="I194" s="83" t="str">
        <f>IF(mensualités!Z202=60000,"X","")</f>
        <v/>
      </c>
      <c r="J194" s="83" t="str">
        <f>IF(mensualités!AC202=60000,"X","")</f>
        <v/>
      </c>
      <c r="K194" s="83" t="str">
        <f>IF(mensualités!AF202=60000,"X","")</f>
        <v/>
      </c>
      <c r="L194" s="83" t="str">
        <f>IF(mensualités!AI202=60000,"X","")</f>
        <v/>
      </c>
      <c r="M194" s="244" t="str">
        <f>IF(mensualités!AL202=60000,"X","")</f>
        <v/>
      </c>
      <c r="N194" s="83" t="str">
        <f>IF(mensualités!AO202=60000,"X","")</f>
        <v/>
      </c>
      <c r="O194" s="247"/>
    </row>
    <row r="195" spans="1:15">
      <c r="A195">
        <v>30</v>
      </c>
      <c r="B195" s="15" t="s">
        <v>54</v>
      </c>
      <c r="C195" s="92">
        <f>mensualités!D203</f>
        <v>0</v>
      </c>
      <c r="D195" s="92">
        <f>mensualités!E203</f>
        <v>0</v>
      </c>
      <c r="E195" s="84" t="str">
        <f>IF(mensualités!O203=75000,"ok","non")</f>
        <v>non</v>
      </c>
      <c r="F195" s="83" t="str">
        <f>IF(mensualités!Q203=60000,"X","")</f>
        <v/>
      </c>
      <c r="G195" s="83" t="str">
        <f>IF(mensualités!T203=60000,"X","")</f>
        <v/>
      </c>
      <c r="H195" s="83" t="str">
        <f>IF(mensualités!W203=60000,"X","")</f>
        <v/>
      </c>
      <c r="I195" s="83" t="str">
        <f>IF(mensualités!Z203=60000,"X","")</f>
        <v/>
      </c>
      <c r="J195" s="83" t="str">
        <f>IF(mensualités!AC203=60000,"X","")</f>
        <v/>
      </c>
      <c r="K195" s="83" t="str">
        <f>IF(mensualités!AF203=60000,"X","")</f>
        <v/>
      </c>
      <c r="L195" s="83" t="str">
        <f>IF(mensualités!AI203=60000,"X","")</f>
        <v/>
      </c>
      <c r="M195" s="244" t="str">
        <f>IF(mensualités!AL203=60000,"X","")</f>
        <v/>
      </c>
      <c r="N195" s="83" t="str">
        <f>IF(mensualités!AO203=60000,"X","")</f>
        <v/>
      </c>
      <c r="O195" s="247"/>
    </row>
    <row r="196" spans="1:15">
      <c r="A196">
        <v>31</v>
      </c>
      <c r="B196" s="15" t="s">
        <v>54</v>
      </c>
      <c r="C196" s="92">
        <f>mensualités!D204</f>
        <v>0</v>
      </c>
      <c r="D196" s="92">
        <f>mensualités!E204</f>
        <v>0</v>
      </c>
      <c r="E196" s="84" t="str">
        <f>IF(mensualités!O204=75000,"ok","non")</f>
        <v>non</v>
      </c>
      <c r="F196" s="83" t="str">
        <f>IF(mensualités!Q204=60000,"X","")</f>
        <v/>
      </c>
      <c r="G196" s="83" t="str">
        <f>IF(mensualités!T204=60000,"X","")</f>
        <v/>
      </c>
      <c r="H196" s="83" t="str">
        <f>IF(mensualités!W204=60000,"X","")</f>
        <v/>
      </c>
      <c r="I196" s="83" t="str">
        <f>IF(mensualités!Z204=60000,"X","")</f>
        <v/>
      </c>
      <c r="J196" s="83" t="str">
        <f>IF(mensualités!AC204=60000,"X","")</f>
        <v/>
      </c>
      <c r="K196" s="83" t="str">
        <f>IF(mensualités!AF204=60000,"X","")</f>
        <v/>
      </c>
      <c r="L196" s="83" t="str">
        <f>IF(mensualités!AI204=60000,"X","")</f>
        <v/>
      </c>
      <c r="M196" s="244" t="str">
        <f>IF(mensualités!AL204=60000,"X","")</f>
        <v/>
      </c>
      <c r="N196" s="83" t="str">
        <f>IF(mensualités!AO204=60000,"X","")</f>
        <v/>
      </c>
      <c r="O196" s="247"/>
    </row>
    <row r="197" spans="1:15">
      <c r="A197">
        <v>32</v>
      </c>
      <c r="B197" s="15" t="s">
        <v>54</v>
      </c>
      <c r="C197" s="92">
        <f>mensualités!D205</f>
        <v>0</v>
      </c>
      <c r="D197" s="92">
        <f>mensualités!E205</f>
        <v>0</v>
      </c>
      <c r="E197" s="84" t="str">
        <f>IF(mensualités!O205=75000,"ok","non")</f>
        <v>non</v>
      </c>
      <c r="F197" s="83" t="str">
        <f>IF(mensualités!Q205=60000,"X","")</f>
        <v/>
      </c>
      <c r="G197" s="83" t="str">
        <f>IF(mensualités!T205=60000,"X","")</f>
        <v/>
      </c>
      <c r="H197" s="83" t="str">
        <f>IF(mensualités!W205=60000,"X","")</f>
        <v/>
      </c>
      <c r="I197" s="83" t="str">
        <f>IF(mensualités!Z205=60000,"X","")</f>
        <v/>
      </c>
      <c r="J197" s="83" t="str">
        <f>IF(mensualités!AC205=60000,"X","")</f>
        <v/>
      </c>
      <c r="K197" s="83" t="str">
        <f>IF(mensualités!AF205=60000,"X","")</f>
        <v/>
      </c>
      <c r="L197" s="83" t="str">
        <f>IF(mensualités!AI205=60000,"X","")</f>
        <v/>
      </c>
      <c r="M197" s="244" t="str">
        <f>IF(mensualités!AL205=60000,"X","")</f>
        <v/>
      </c>
      <c r="N197" s="83" t="str">
        <f>IF(mensualités!AO205=60000,"X","")</f>
        <v/>
      </c>
      <c r="O197" s="247"/>
    </row>
    <row r="198" spans="1:15">
      <c r="A198">
        <v>33</v>
      </c>
      <c r="B198" s="15" t="s">
        <v>54</v>
      </c>
      <c r="C198" s="92">
        <f>mensualités!D206</f>
        <v>0</v>
      </c>
      <c r="D198" s="92">
        <f>mensualités!E206</f>
        <v>0</v>
      </c>
      <c r="E198" s="84" t="str">
        <f>IF(mensualités!O206=75000,"ok","non")</f>
        <v>non</v>
      </c>
      <c r="F198" s="83" t="str">
        <f>IF(mensualités!Q206=60000,"X","")</f>
        <v/>
      </c>
      <c r="G198" s="83" t="str">
        <f>IF(mensualités!T206=60000,"X","")</f>
        <v/>
      </c>
      <c r="H198" s="83" t="str">
        <f>IF(mensualités!W206=60000,"X","")</f>
        <v/>
      </c>
      <c r="I198" s="83" t="str">
        <f>IF(mensualités!Z206=60000,"X","")</f>
        <v/>
      </c>
      <c r="J198" s="83" t="str">
        <f>IF(mensualités!AC206=60000,"X","")</f>
        <v/>
      </c>
      <c r="K198" s="83" t="str">
        <f>IF(mensualités!AF206=60000,"X","")</f>
        <v/>
      </c>
      <c r="L198" s="83" t="str">
        <f>IF(mensualités!AI206=60000,"X","")</f>
        <v/>
      </c>
      <c r="M198" s="244" t="str">
        <f>IF(mensualités!AL206=60000,"X","")</f>
        <v/>
      </c>
      <c r="N198" s="83" t="str">
        <f>IF(mensualités!AO206=60000,"X","")</f>
        <v/>
      </c>
      <c r="O198" s="247"/>
    </row>
    <row r="199" spans="1:15">
      <c r="A199">
        <v>34</v>
      </c>
      <c r="B199" s="15" t="s">
        <v>54</v>
      </c>
      <c r="C199" s="92">
        <f>mensualités!D207</f>
        <v>0</v>
      </c>
      <c r="D199" s="92">
        <f>mensualités!E207</f>
        <v>0</v>
      </c>
      <c r="E199" s="84" t="str">
        <f>IF(mensualités!O207=75000,"ok","non")</f>
        <v>non</v>
      </c>
      <c r="F199" s="83" t="str">
        <f>IF(mensualités!Q207=60000,"X","")</f>
        <v/>
      </c>
      <c r="G199" s="83" t="str">
        <f>IF(mensualités!T207=60000,"X","")</f>
        <v/>
      </c>
      <c r="H199" s="83" t="str">
        <f>IF(mensualités!W207=60000,"X","")</f>
        <v/>
      </c>
      <c r="I199" s="83" t="str">
        <f>IF(mensualités!Z207=60000,"X","")</f>
        <v/>
      </c>
      <c r="J199" s="83" t="str">
        <f>IF(mensualités!AC207=60000,"X","")</f>
        <v/>
      </c>
      <c r="K199" s="83" t="str">
        <f>IF(mensualités!AF207=60000,"X","")</f>
        <v/>
      </c>
      <c r="L199" s="83" t="str">
        <f>IF(mensualités!AI207=60000,"X","")</f>
        <v/>
      </c>
      <c r="M199" s="244" t="str">
        <f>IF(mensualités!AL207=60000,"X","")</f>
        <v/>
      </c>
      <c r="N199" s="83" t="str">
        <f>IF(mensualités!AO207=60000,"X","")</f>
        <v/>
      </c>
      <c r="O199" s="247"/>
    </row>
    <row r="200" spans="1:15">
      <c r="A200">
        <v>35</v>
      </c>
      <c r="B200" s="15" t="s">
        <v>54</v>
      </c>
      <c r="C200" s="92">
        <f>mensualités!D208</f>
        <v>0</v>
      </c>
      <c r="D200" s="92">
        <f>mensualités!E208</f>
        <v>0</v>
      </c>
      <c r="E200" s="84" t="str">
        <f>IF(mensualités!O208=75000,"ok","non")</f>
        <v>non</v>
      </c>
      <c r="F200" s="83" t="str">
        <f>IF(mensualités!Q208=60000,"X","")</f>
        <v/>
      </c>
      <c r="G200" s="83" t="str">
        <f>IF(mensualités!T208=60000,"X","")</f>
        <v/>
      </c>
      <c r="H200" s="83" t="str">
        <f>IF(mensualités!W208=60000,"X","")</f>
        <v/>
      </c>
      <c r="I200" s="83" t="str">
        <f>IF(mensualités!Z208=60000,"X","")</f>
        <v/>
      </c>
      <c r="J200" s="83" t="str">
        <f>IF(mensualités!AC208=60000,"X","")</f>
        <v/>
      </c>
      <c r="K200" s="83" t="str">
        <f>IF(mensualités!AF208=60000,"X","")</f>
        <v/>
      </c>
      <c r="L200" s="83" t="str">
        <f>IF(mensualités!AI208=60000,"X","")</f>
        <v/>
      </c>
      <c r="M200" s="244" t="str">
        <f>IF(mensualités!AL208=60000,"X","")</f>
        <v/>
      </c>
      <c r="N200" s="83" t="str">
        <f>IF(mensualités!AO208=60000,"X","")</f>
        <v/>
      </c>
      <c r="O200" s="247"/>
    </row>
    <row r="201" spans="1:15">
      <c r="A201">
        <v>36</v>
      </c>
      <c r="B201" s="15" t="s">
        <v>54</v>
      </c>
      <c r="C201" s="92">
        <f>mensualités!D209</f>
        <v>0</v>
      </c>
      <c r="D201" s="92">
        <f>mensualités!E209</f>
        <v>0</v>
      </c>
      <c r="E201" s="84" t="str">
        <f>IF(mensualités!O209=75000,"ok","non")</f>
        <v>non</v>
      </c>
      <c r="F201" s="83" t="str">
        <f>IF(mensualités!Q209=60000,"X","")</f>
        <v/>
      </c>
      <c r="G201" s="83" t="str">
        <f>IF(mensualités!T209=60000,"X","")</f>
        <v/>
      </c>
      <c r="H201" s="83" t="str">
        <f>IF(mensualités!W209=60000,"X","")</f>
        <v/>
      </c>
      <c r="I201" s="83" t="str">
        <f>IF(mensualités!Z209=60000,"X","")</f>
        <v/>
      </c>
      <c r="J201" s="83" t="str">
        <f>IF(mensualités!AC209=60000,"X","")</f>
        <v/>
      </c>
      <c r="K201" s="83" t="str">
        <f>IF(mensualités!AF209=60000,"X","")</f>
        <v/>
      </c>
      <c r="L201" s="83" t="str">
        <f>IF(mensualités!AI209=60000,"X","")</f>
        <v/>
      </c>
      <c r="M201" s="244" t="str">
        <f>IF(mensualités!AL209=60000,"X","")</f>
        <v/>
      </c>
      <c r="N201" s="83" t="str">
        <f>IF(mensualités!AO209=60000,"X","")</f>
        <v/>
      </c>
      <c r="O201" s="247"/>
    </row>
    <row r="202" spans="1:15">
      <c r="A202">
        <v>37</v>
      </c>
      <c r="B202" s="15" t="s">
        <v>54</v>
      </c>
      <c r="C202" s="92">
        <f>mensualités!D210</f>
        <v>0</v>
      </c>
      <c r="D202" s="92">
        <f>mensualités!E210</f>
        <v>0</v>
      </c>
      <c r="E202" s="84" t="str">
        <f>IF(mensualités!O210=75000,"ok","non")</f>
        <v>non</v>
      </c>
      <c r="F202" s="83" t="str">
        <f>IF(mensualités!Q210=60000,"X","")</f>
        <v/>
      </c>
      <c r="G202" s="83" t="str">
        <f>IF(mensualités!T210=60000,"X","")</f>
        <v/>
      </c>
      <c r="H202" s="83" t="str">
        <f>IF(mensualités!W210=60000,"X","")</f>
        <v/>
      </c>
      <c r="I202" s="83" t="str">
        <f>IF(mensualités!Z210=60000,"X","")</f>
        <v/>
      </c>
      <c r="J202" s="83" t="str">
        <f>IF(mensualités!AC210=60000,"X","")</f>
        <v/>
      </c>
      <c r="K202" s="83" t="str">
        <f>IF(mensualités!AF210=60000,"X","")</f>
        <v/>
      </c>
      <c r="L202" s="83" t="str">
        <f>IF(mensualités!AI210=60000,"X","")</f>
        <v/>
      </c>
      <c r="M202" s="244" t="str">
        <f>IF(mensualités!AL210=60000,"X","")</f>
        <v/>
      </c>
      <c r="N202" s="83" t="str">
        <f>IF(mensualités!AO210=60000,"X","")</f>
        <v/>
      </c>
      <c r="O202" s="247"/>
    </row>
    <row r="203" spans="1:15">
      <c r="A203">
        <v>38</v>
      </c>
      <c r="B203" s="15" t="s">
        <v>54</v>
      </c>
      <c r="C203" s="92">
        <f>mensualités!D211</f>
        <v>0</v>
      </c>
      <c r="D203" s="92">
        <f>mensualités!E211</f>
        <v>0</v>
      </c>
      <c r="E203" s="84" t="str">
        <f>IF(mensualités!O211=75000,"ok","non")</f>
        <v>non</v>
      </c>
      <c r="F203" s="83" t="str">
        <f>IF(mensualités!Q211=60000,"X","")</f>
        <v/>
      </c>
      <c r="G203" s="83" t="str">
        <f>IF(mensualités!T211=60000,"X","")</f>
        <v/>
      </c>
      <c r="H203" s="83" t="str">
        <f>IF(mensualités!W211=60000,"X","")</f>
        <v/>
      </c>
      <c r="I203" s="83" t="str">
        <f>IF(mensualités!Z211=60000,"X","")</f>
        <v/>
      </c>
      <c r="J203" s="83" t="str">
        <f>IF(mensualités!AC211=60000,"X","")</f>
        <v/>
      </c>
      <c r="K203" s="83" t="str">
        <f>IF(mensualités!AF211=60000,"X","")</f>
        <v/>
      </c>
      <c r="L203" s="83" t="str">
        <f>IF(mensualités!AI211=60000,"X","")</f>
        <v/>
      </c>
      <c r="M203" s="244" t="str">
        <f>IF(mensualités!AL211=60000,"X","")</f>
        <v/>
      </c>
      <c r="N203" s="83" t="str">
        <f>IF(mensualités!AO211=60000,"X","")</f>
        <v/>
      </c>
      <c r="O203" s="247"/>
    </row>
    <row r="204" spans="1:15">
      <c r="A204">
        <v>39</v>
      </c>
      <c r="B204" s="15" t="s">
        <v>54</v>
      </c>
      <c r="C204" s="92">
        <f>mensualités!D212</f>
        <v>0</v>
      </c>
      <c r="D204" s="92">
        <f>mensualités!E212</f>
        <v>0</v>
      </c>
      <c r="E204" s="84" t="str">
        <f>IF(mensualités!O212=75000,"ok","non")</f>
        <v>non</v>
      </c>
      <c r="F204" s="83" t="str">
        <f>IF(mensualités!Q212=60000,"X","")</f>
        <v/>
      </c>
      <c r="G204" s="83" t="str">
        <f>IF(mensualités!T212=60000,"X","")</f>
        <v/>
      </c>
      <c r="H204" s="83" t="str">
        <f>IF(mensualités!W212=60000,"X","")</f>
        <v/>
      </c>
      <c r="I204" s="83" t="str">
        <f>IF(mensualités!Z212=60000,"X","")</f>
        <v/>
      </c>
      <c r="J204" s="83" t="str">
        <f>IF(mensualités!AC212=60000,"X","")</f>
        <v/>
      </c>
      <c r="K204" s="83" t="str">
        <f>IF(mensualités!AF212=60000,"X","")</f>
        <v/>
      </c>
      <c r="L204" s="83" t="str">
        <f>IF(mensualités!AI212=60000,"X","")</f>
        <v/>
      </c>
      <c r="M204" s="244" t="str">
        <f>IF(mensualités!AL212=60000,"X","")</f>
        <v/>
      </c>
      <c r="N204" s="83" t="str">
        <f>IF(mensualités!AO212=60000,"X","")</f>
        <v/>
      </c>
      <c r="O204" s="247"/>
    </row>
    <row r="205" spans="1:15">
      <c r="A205">
        <v>40</v>
      </c>
      <c r="B205" s="15" t="s">
        <v>54</v>
      </c>
      <c r="C205" s="92">
        <f>mensualités!D213</f>
        <v>0</v>
      </c>
      <c r="D205" s="92">
        <f>mensualités!E213</f>
        <v>0</v>
      </c>
      <c r="E205" s="84" t="str">
        <f>IF(mensualités!O213=75000,"ok","non")</f>
        <v>non</v>
      </c>
      <c r="F205" s="83" t="str">
        <f>IF(mensualités!Q213=60000,"X","")</f>
        <v/>
      </c>
      <c r="G205" s="83" t="str">
        <f>IF(mensualités!T213=60000,"X","")</f>
        <v/>
      </c>
      <c r="H205" s="83" t="str">
        <f>IF(mensualités!W213=60000,"X","")</f>
        <v/>
      </c>
      <c r="I205" s="83" t="str">
        <f>IF(mensualités!Z213=60000,"X","")</f>
        <v/>
      </c>
      <c r="J205" s="83" t="str">
        <f>IF(mensualités!AC213=60000,"X","")</f>
        <v/>
      </c>
      <c r="K205" s="83" t="str">
        <f>IF(mensualités!AF213=60000,"X","")</f>
        <v/>
      </c>
      <c r="L205" s="83" t="str">
        <f>IF(mensualités!AI213=60000,"X","")</f>
        <v/>
      </c>
      <c r="M205" s="244" t="str">
        <f>IF(mensualités!AL213=60000,"X","")</f>
        <v/>
      </c>
      <c r="N205" s="83" t="str">
        <f>IF(mensualités!AO213=60000,"X","")</f>
        <v/>
      </c>
      <c r="O205" s="247"/>
    </row>
    <row r="206" spans="1:15" ht="18.75">
      <c r="A206" s="242"/>
      <c r="B206" s="243" t="s">
        <v>33</v>
      </c>
      <c r="C206" s="243" t="s">
        <v>19</v>
      </c>
      <c r="D206" s="243" t="s">
        <v>18</v>
      </c>
      <c r="E206" s="248" t="s">
        <v>34</v>
      </c>
      <c r="F206" s="243">
        <v>1</v>
      </c>
      <c r="G206" s="243">
        <v>2</v>
      </c>
      <c r="H206" s="243">
        <v>3</v>
      </c>
      <c r="I206" s="243">
        <v>4</v>
      </c>
      <c r="J206" s="243">
        <v>5</v>
      </c>
      <c r="K206" s="243">
        <v>6</v>
      </c>
      <c r="L206" s="243">
        <v>7</v>
      </c>
      <c r="M206" s="245">
        <v>8</v>
      </c>
      <c r="N206" s="243">
        <v>9</v>
      </c>
      <c r="O206" s="246"/>
    </row>
    <row r="207" spans="1:15">
      <c r="A207">
        <v>1</v>
      </c>
      <c r="B207" s="17" t="s">
        <v>55</v>
      </c>
      <c r="C207" s="92">
        <f>mensualités!D216</f>
        <v>0</v>
      </c>
      <c r="D207" s="92">
        <f>mensualités!E216</f>
        <v>0</v>
      </c>
      <c r="E207" s="84" t="str">
        <f>IF(mensualités!O216=75000,"ok","non")</f>
        <v>non</v>
      </c>
      <c r="F207" s="83" t="str">
        <f>IF(mensualités!Q216=60000,"X","")</f>
        <v/>
      </c>
      <c r="G207" s="83" t="str">
        <f>IF(mensualités!T216=60000,"X","")</f>
        <v/>
      </c>
      <c r="H207" s="83" t="str">
        <f>IF(mensualités!W216=60000,"X","")</f>
        <v/>
      </c>
      <c r="I207" s="83" t="str">
        <f>IF(mensualités!Z216=60000,"X","")</f>
        <v/>
      </c>
      <c r="J207" s="83" t="str">
        <f>IF(mensualités!AC216=60000,"X","")</f>
        <v/>
      </c>
      <c r="K207" s="83" t="str">
        <f>IF(mensualités!AF216=60000,"X","")</f>
        <v/>
      </c>
      <c r="L207" s="83" t="str">
        <f>IF(mensualités!AI216=60000,"X","")</f>
        <v/>
      </c>
      <c r="M207" s="244" t="str">
        <f>IF(mensualités!AL216=60000,"X","")</f>
        <v/>
      </c>
      <c r="N207" s="83" t="str">
        <f>IF(mensualités!AO216=60000,"X","")</f>
        <v/>
      </c>
      <c r="O207" s="247"/>
    </row>
    <row r="208" spans="1:15">
      <c r="A208">
        <v>2</v>
      </c>
      <c r="B208" s="17" t="s">
        <v>55</v>
      </c>
      <c r="C208" s="92">
        <f>mensualités!D217</f>
        <v>0</v>
      </c>
      <c r="D208" s="92">
        <f>mensualités!E217</f>
        <v>0</v>
      </c>
      <c r="E208" s="84" t="str">
        <f>IF(mensualités!O217=75000,"ok","non")</f>
        <v>non</v>
      </c>
      <c r="F208" s="83" t="str">
        <f>IF(mensualités!Q217=60000,"X","")</f>
        <v/>
      </c>
      <c r="G208" s="83" t="str">
        <f>IF(mensualités!T217=60000,"X","")</f>
        <v/>
      </c>
      <c r="H208" s="83" t="str">
        <f>IF(mensualités!W217=60000,"X","")</f>
        <v/>
      </c>
      <c r="I208" s="83" t="str">
        <f>IF(mensualités!Z217=60000,"X","")</f>
        <v/>
      </c>
      <c r="J208" s="83" t="str">
        <f>IF(mensualités!AC217=60000,"X","")</f>
        <v/>
      </c>
      <c r="K208" s="83" t="str">
        <f>IF(mensualités!AF217=60000,"X","")</f>
        <v/>
      </c>
      <c r="L208" s="83" t="str">
        <f>IF(mensualités!AI217=60000,"X","")</f>
        <v/>
      </c>
      <c r="M208" s="244" t="str">
        <f>IF(mensualités!AL217=60000,"X","")</f>
        <v/>
      </c>
      <c r="N208" s="83" t="str">
        <f>IF(mensualités!AO217=60000,"X","")</f>
        <v/>
      </c>
      <c r="O208" s="247"/>
    </row>
    <row r="209" spans="1:15">
      <c r="A209">
        <v>3</v>
      </c>
      <c r="B209" s="17" t="s">
        <v>55</v>
      </c>
      <c r="C209" s="92">
        <f>mensualités!D218</f>
        <v>0</v>
      </c>
      <c r="D209" s="92">
        <f>mensualités!E218</f>
        <v>0</v>
      </c>
      <c r="E209" s="84" t="str">
        <f>IF(mensualités!O218=75000,"ok","non")</f>
        <v>non</v>
      </c>
      <c r="F209" s="83" t="str">
        <f>IF(mensualités!Q218=60000,"X","")</f>
        <v/>
      </c>
      <c r="G209" s="83" t="str">
        <f>IF(mensualités!T218=60000,"X","")</f>
        <v/>
      </c>
      <c r="H209" s="83" t="str">
        <f>IF(mensualités!W218=60000,"X","")</f>
        <v/>
      </c>
      <c r="I209" s="83" t="str">
        <f>IF(mensualités!Z218=60000,"X","")</f>
        <v/>
      </c>
      <c r="J209" s="83" t="str">
        <f>IF(mensualités!AC218=60000,"X","")</f>
        <v/>
      </c>
      <c r="K209" s="83" t="str">
        <f>IF(mensualités!AF218=60000,"X","")</f>
        <v/>
      </c>
      <c r="L209" s="83" t="str">
        <f>IF(mensualités!AI218=60000,"X","")</f>
        <v/>
      </c>
      <c r="M209" s="244" t="str">
        <f>IF(mensualités!AL218=60000,"X","")</f>
        <v/>
      </c>
      <c r="N209" s="83" t="str">
        <f>IF(mensualités!AO218=60000,"X","")</f>
        <v/>
      </c>
      <c r="O209" s="247"/>
    </row>
    <row r="210" spans="1:15">
      <c r="A210">
        <v>4</v>
      </c>
      <c r="B210" s="17" t="s">
        <v>55</v>
      </c>
      <c r="C210" s="92">
        <f>mensualités!D219</f>
        <v>0</v>
      </c>
      <c r="D210" s="92">
        <f>mensualités!E219</f>
        <v>0</v>
      </c>
      <c r="E210" s="84" t="str">
        <f>IF(mensualités!O219=75000,"ok","non")</f>
        <v>non</v>
      </c>
      <c r="F210" s="83" t="str">
        <f>IF(mensualités!Q219=60000,"X","")</f>
        <v/>
      </c>
      <c r="G210" s="83" t="str">
        <f>IF(mensualités!T219=60000,"X","")</f>
        <v/>
      </c>
      <c r="H210" s="83" t="str">
        <f>IF(mensualités!W219=60000,"X","")</f>
        <v/>
      </c>
      <c r="I210" s="83" t="str">
        <f>IF(mensualités!Z219=60000,"X","")</f>
        <v/>
      </c>
      <c r="J210" s="83" t="str">
        <f>IF(mensualités!AC219=60000,"X","")</f>
        <v/>
      </c>
      <c r="K210" s="83" t="str">
        <f>IF(mensualités!AF219=60000,"X","")</f>
        <v/>
      </c>
      <c r="L210" s="83" t="str">
        <f>IF(mensualités!AI219=60000,"X","")</f>
        <v/>
      </c>
      <c r="M210" s="244" t="str">
        <f>IF(mensualités!AL219=60000,"X","")</f>
        <v/>
      </c>
      <c r="N210" s="83" t="str">
        <f>IF(mensualités!AO219=60000,"X","")</f>
        <v/>
      </c>
      <c r="O210" s="247"/>
    </row>
    <row r="211" spans="1:15">
      <c r="A211">
        <v>5</v>
      </c>
      <c r="B211" s="17" t="s">
        <v>55</v>
      </c>
      <c r="C211" s="92">
        <f>mensualités!D220</f>
        <v>0</v>
      </c>
      <c r="D211" s="92">
        <f>mensualités!E220</f>
        <v>0</v>
      </c>
      <c r="E211" s="84" t="str">
        <f>IF(mensualités!O220=75000,"ok","non")</f>
        <v>non</v>
      </c>
      <c r="F211" s="83" t="str">
        <f>IF(mensualités!Q220=60000,"X","")</f>
        <v/>
      </c>
      <c r="G211" s="83" t="str">
        <f>IF(mensualités!T220=60000,"X","")</f>
        <v/>
      </c>
      <c r="H211" s="83" t="str">
        <f>IF(mensualités!W220=60000,"X","")</f>
        <v/>
      </c>
      <c r="I211" s="83" t="str">
        <f>IF(mensualités!Z220=60000,"X","")</f>
        <v/>
      </c>
      <c r="J211" s="83" t="str">
        <f>IF(mensualités!AC220=60000,"X","")</f>
        <v/>
      </c>
      <c r="K211" s="83" t="str">
        <f>IF(mensualités!AF220=60000,"X","")</f>
        <v/>
      </c>
      <c r="L211" s="83" t="str">
        <f>IF(mensualités!AI220=60000,"X","")</f>
        <v/>
      </c>
      <c r="M211" s="244" t="str">
        <f>IF(mensualités!AL220=60000,"X","")</f>
        <v/>
      </c>
      <c r="N211" s="83" t="str">
        <f>IF(mensualités!AO220=60000,"X","")</f>
        <v/>
      </c>
      <c r="O211" s="247"/>
    </row>
    <row r="212" spans="1:15">
      <c r="A212">
        <v>6</v>
      </c>
      <c r="B212" s="17" t="s">
        <v>55</v>
      </c>
      <c r="C212" s="92">
        <f>mensualités!D221</f>
        <v>0</v>
      </c>
      <c r="D212" s="92">
        <f>mensualités!E221</f>
        <v>0</v>
      </c>
      <c r="E212" s="84" t="str">
        <f>IF(mensualités!O221=75000,"ok","non")</f>
        <v>non</v>
      </c>
      <c r="F212" s="83" t="str">
        <f>IF(mensualités!Q221=60000,"X","")</f>
        <v/>
      </c>
      <c r="G212" s="83" t="str">
        <f>IF(mensualités!T221=60000,"X","")</f>
        <v/>
      </c>
      <c r="H212" s="83" t="str">
        <f>IF(mensualités!W221=60000,"X","")</f>
        <v/>
      </c>
      <c r="I212" s="83" t="str">
        <f>IF(mensualités!Z221=60000,"X","")</f>
        <v/>
      </c>
      <c r="J212" s="83" t="str">
        <f>IF(mensualités!AC221=60000,"X","")</f>
        <v/>
      </c>
      <c r="K212" s="83" t="str">
        <f>IF(mensualités!AF221=60000,"X","")</f>
        <v/>
      </c>
      <c r="L212" s="83" t="str">
        <f>IF(mensualités!AI221=60000,"X","")</f>
        <v/>
      </c>
      <c r="M212" s="244" t="str">
        <f>IF(mensualités!AL221=60000,"X","")</f>
        <v/>
      </c>
      <c r="N212" s="83" t="str">
        <f>IF(mensualités!AO221=60000,"X","")</f>
        <v/>
      </c>
      <c r="O212" s="247"/>
    </row>
    <row r="213" spans="1:15">
      <c r="A213">
        <v>7</v>
      </c>
      <c r="B213" s="17" t="s">
        <v>55</v>
      </c>
      <c r="C213" s="92">
        <f>mensualités!D222</f>
        <v>0</v>
      </c>
      <c r="D213" s="92">
        <f>mensualités!E222</f>
        <v>0</v>
      </c>
      <c r="E213" s="84" t="str">
        <f>IF(mensualités!O222=75000,"ok","non")</f>
        <v>non</v>
      </c>
      <c r="F213" s="83" t="str">
        <f>IF(mensualités!Q222=60000,"X","")</f>
        <v/>
      </c>
      <c r="G213" s="83" t="str">
        <f>IF(mensualités!T222=60000,"X","")</f>
        <v/>
      </c>
      <c r="H213" s="83" t="str">
        <f>IF(mensualités!W222=60000,"X","")</f>
        <v/>
      </c>
      <c r="I213" s="83" t="str">
        <f>IF(mensualités!Z222=60000,"X","")</f>
        <v/>
      </c>
      <c r="J213" s="83" t="str">
        <f>IF(mensualités!AC222=60000,"X","")</f>
        <v/>
      </c>
      <c r="K213" s="83" t="str">
        <f>IF(mensualités!AF222=60000,"X","")</f>
        <v/>
      </c>
      <c r="L213" s="83" t="str">
        <f>IF(mensualités!AI222=60000,"X","")</f>
        <v/>
      </c>
      <c r="M213" s="244" t="str">
        <f>IF(mensualités!AL222=60000,"X","")</f>
        <v/>
      </c>
      <c r="N213" s="83" t="str">
        <f>IF(mensualités!AO222=60000,"X","")</f>
        <v/>
      </c>
      <c r="O213" s="247"/>
    </row>
    <row r="214" spans="1:15">
      <c r="A214">
        <v>8</v>
      </c>
      <c r="B214" s="17" t="s">
        <v>55</v>
      </c>
      <c r="C214" s="92">
        <f>mensualités!D223</f>
        <v>0</v>
      </c>
      <c r="D214" s="92">
        <f>mensualités!E223</f>
        <v>0</v>
      </c>
      <c r="E214" s="84" t="str">
        <f>IF(mensualités!O223=75000,"ok","non")</f>
        <v>non</v>
      </c>
      <c r="F214" s="83" t="str">
        <f>IF(mensualités!Q223=60000,"X","")</f>
        <v/>
      </c>
      <c r="G214" s="83" t="str">
        <f>IF(mensualités!T223=60000,"X","")</f>
        <v/>
      </c>
      <c r="H214" s="83" t="str">
        <f>IF(mensualités!W223=60000,"X","")</f>
        <v/>
      </c>
      <c r="I214" s="83" t="str">
        <f>IF(mensualités!Z223=60000,"X","")</f>
        <v/>
      </c>
      <c r="J214" s="83" t="str">
        <f>IF(mensualités!AC223=60000,"X","")</f>
        <v/>
      </c>
      <c r="K214" s="83" t="str">
        <f>IF(mensualités!AF223=60000,"X","")</f>
        <v/>
      </c>
      <c r="L214" s="83" t="str">
        <f>IF(mensualités!AI223=60000,"X","")</f>
        <v/>
      </c>
      <c r="M214" s="244" t="str">
        <f>IF(mensualités!AL223=60000,"X","")</f>
        <v/>
      </c>
      <c r="N214" s="83" t="str">
        <f>IF(mensualités!AO223=60000,"X","")</f>
        <v/>
      </c>
      <c r="O214" s="247"/>
    </row>
    <row r="215" spans="1:15">
      <c r="A215">
        <v>9</v>
      </c>
      <c r="B215" s="17" t="s">
        <v>55</v>
      </c>
      <c r="C215" s="92">
        <f>mensualités!D224</f>
        <v>0</v>
      </c>
      <c r="D215" s="92">
        <f>mensualités!E224</f>
        <v>0</v>
      </c>
      <c r="E215" s="84" t="str">
        <f>IF(mensualités!O224=75000,"ok","non")</f>
        <v>non</v>
      </c>
      <c r="F215" s="83" t="str">
        <f>IF(mensualités!Q224=60000,"X","")</f>
        <v/>
      </c>
      <c r="G215" s="83" t="str">
        <f>IF(mensualités!T224=60000,"X","")</f>
        <v/>
      </c>
      <c r="H215" s="83" t="str">
        <f>IF(mensualités!W224=60000,"X","")</f>
        <v/>
      </c>
      <c r="I215" s="83" t="str">
        <f>IF(mensualités!Z224=60000,"X","")</f>
        <v/>
      </c>
      <c r="J215" s="83" t="str">
        <f>IF(mensualités!AC224=60000,"X","")</f>
        <v/>
      </c>
      <c r="K215" s="83" t="str">
        <f>IF(mensualités!AF224=60000,"X","")</f>
        <v/>
      </c>
      <c r="L215" s="83" t="str">
        <f>IF(mensualités!AI224=60000,"X","")</f>
        <v/>
      </c>
      <c r="M215" s="244" t="str">
        <f>IF(mensualités!AL224=60000,"X","")</f>
        <v/>
      </c>
      <c r="N215" s="83" t="str">
        <f>IF(mensualités!AO224=60000,"X","")</f>
        <v/>
      </c>
      <c r="O215" s="247"/>
    </row>
    <row r="216" spans="1:15">
      <c r="A216">
        <v>10</v>
      </c>
      <c r="B216" s="17" t="s">
        <v>55</v>
      </c>
      <c r="C216" s="92">
        <f>mensualités!D225</f>
        <v>0</v>
      </c>
      <c r="D216" s="92">
        <f>mensualités!E225</f>
        <v>0</v>
      </c>
      <c r="E216" s="84" t="str">
        <f>IF(mensualités!O225=75000,"ok","non")</f>
        <v>non</v>
      </c>
      <c r="F216" s="83" t="str">
        <f>IF(mensualités!Q225=60000,"X","")</f>
        <v/>
      </c>
      <c r="G216" s="83" t="str">
        <f>IF(mensualités!T225=60000,"X","")</f>
        <v/>
      </c>
      <c r="H216" s="83" t="str">
        <f>IF(mensualités!W225=60000,"X","")</f>
        <v/>
      </c>
      <c r="I216" s="83" t="str">
        <f>IF(mensualités!Z225=60000,"X","")</f>
        <v/>
      </c>
      <c r="J216" s="83" t="str">
        <f>IF(mensualités!AC225=60000,"X","")</f>
        <v/>
      </c>
      <c r="K216" s="83" t="str">
        <f>IF(mensualités!AF225=60000,"X","")</f>
        <v/>
      </c>
      <c r="L216" s="83" t="str">
        <f>IF(mensualités!AI225=60000,"X","")</f>
        <v/>
      </c>
      <c r="M216" s="244" t="str">
        <f>IF(mensualités!AL225=60000,"X","")</f>
        <v/>
      </c>
      <c r="N216" s="83" t="str">
        <f>IF(mensualités!AO225=60000,"X","")</f>
        <v/>
      </c>
      <c r="O216" s="247"/>
    </row>
    <row r="217" spans="1:15">
      <c r="A217">
        <v>11</v>
      </c>
      <c r="B217" s="17" t="s">
        <v>55</v>
      </c>
      <c r="C217" s="92">
        <f>mensualités!D226</f>
        <v>0</v>
      </c>
      <c r="D217" s="92">
        <f>mensualités!E226</f>
        <v>0</v>
      </c>
      <c r="E217" s="84" t="str">
        <f>IF(mensualités!O226=75000,"ok","non")</f>
        <v>non</v>
      </c>
      <c r="F217" s="83" t="str">
        <f>IF(mensualités!Q226=60000,"X","")</f>
        <v/>
      </c>
      <c r="G217" s="83" t="str">
        <f>IF(mensualités!T226=60000,"X","")</f>
        <v/>
      </c>
      <c r="H217" s="83" t="str">
        <f>IF(mensualités!W226=60000,"X","")</f>
        <v/>
      </c>
      <c r="I217" s="83" t="str">
        <f>IF(mensualités!Z226=60000,"X","")</f>
        <v/>
      </c>
      <c r="J217" s="83" t="str">
        <f>IF(mensualités!AC226=60000,"X","")</f>
        <v/>
      </c>
      <c r="K217" s="83" t="str">
        <f>IF(mensualités!AF226=60000,"X","")</f>
        <v/>
      </c>
      <c r="L217" s="83" t="str">
        <f>IF(mensualités!AI226=60000,"X","")</f>
        <v/>
      </c>
      <c r="M217" s="244" t="str">
        <f>IF(mensualités!AL226=60000,"X","")</f>
        <v/>
      </c>
      <c r="N217" s="83" t="str">
        <f>IF(mensualités!AO226=60000,"X","")</f>
        <v/>
      </c>
      <c r="O217" s="247"/>
    </row>
    <row r="218" spans="1:15">
      <c r="A218">
        <v>12</v>
      </c>
      <c r="B218" s="17" t="s">
        <v>55</v>
      </c>
      <c r="C218" s="92">
        <f>mensualités!D227</f>
        <v>0</v>
      </c>
      <c r="D218" s="92">
        <f>mensualités!E227</f>
        <v>0</v>
      </c>
      <c r="E218" s="84" t="str">
        <f>IF(mensualités!O227=75000,"ok","non")</f>
        <v>non</v>
      </c>
      <c r="F218" s="83" t="str">
        <f>IF(mensualités!Q227=60000,"X","")</f>
        <v/>
      </c>
      <c r="G218" s="83" t="str">
        <f>IF(mensualités!T227=60000,"X","")</f>
        <v/>
      </c>
      <c r="H218" s="83" t="str">
        <f>IF(mensualités!W227=60000,"X","")</f>
        <v/>
      </c>
      <c r="I218" s="83" t="str">
        <f>IF(mensualités!Z227=60000,"X","")</f>
        <v/>
      </c>
      <c r="J218" s="83" t="str">
        <f>IF(mensualités!AC227=60000,"X","")</f>
        <v/>
      </c>
      <c r="K218" s="83" t="str">
        <f>IF(mensualités!AF227=60000,"X","")</f>
        <v/>
      </c>
      <c r="L218" s="83" t="str">
        <f>IF(mensualités!AI227=60000,"X","")</f>
        <v/>
      </c>
      <c r="M218" s="244" t="str">
        <f>IF(mensualités!AL227=60000,"X","")</f>
        <v/>
      </c>
      <c r="N218" s="83" t="str">
        <f>IF(mensualités!AO227=60000,"X","")</f>
        <v/>
      </c>
      <c r="O218" s="247"/>
    </row>
    <row r="219" spans="1:15">
      <c r="A219">
        <v>13</v>
      </c>
      <c r="B219" s="17" t="s">
        <v>55</v>
      </c>
      <c r="C219" s="92">
        <f>mensualités!D228</f>
        <v>0</v>
      </c>
      <c r="D219" s="92">
        <f>mensualités!E228</f>
        <v>0</v>
      </c>
      <c r="E219" s="84" t="str">
        <f>IF(mensualités!O228=75000,"ok","non")</f>
        <v>non</v>
      </c>
      <c r="F219" s="83" t="str">
        <f>IF(mensualités!Q228=60000,"X","")</f>
        <v/>
      </c>
      <c r="G219" s="83" t="str">
        <f>IF(mensualités!T228=60000,"X","")</f>
        <v/>
      </c>
      <c r="H219" s="83" t="str">
        <f>IF(mensualités!W228=60000,"X","")</f>
        <v/>
      </c>
      <c r="I219" s="83" t="str">
        <f>IF(mensualités!Z228=60000,"X","")</f>
        <v/>
      </c>
      <c r="J219" s="83" t="str">
        <f>IF(mensualités!AC228=60000,"X","")</f>
        <v/>
      </c>
      <c r="K219" s="83" t="str">
        <f>IF(mensualités!AF228=60000,"X","")</f>
        <v/>
      </c>
      <c r="L219" s="83" t="str">
        <f>IF(mensualités!AI228=60000,"X","")</f>
        <v/>
      </c>
      <c r="M219" s="244" t="str">
        <f>IF(mensualités!AL228=60000,"X","")</f>
        <v/>
      </c>
      <c r="N219" s="83" t="str">
        <f>IF(mensualités!AO228=60000,"X","")</f>
        <v/>
      </c>
      <c r="O219" s="247"/>
    </row>
    <row r="220" spans="1:15">
      <c r="A220">
        <v>14</v>
      </c>
      <c r="B220" s="17" t="s">
        <v>55</v>
      </c>
      <c r="C220" s="92">
        <f>mensualités!D229</f>
        <v>0</v>
      </c>
      <c r="D220" s="92">
        <f>mensualités!E229</f>
        <v>0</v>
      </c>
      <c r="E220" s="84" t="str">
        <f>IF(mensualités!O229=75000,"ok","non")</f>
        <v>non</v>
      </c>
      <c r="F220" s="83" t="str">
        <f>IF(mensualités!Q229=60000,"X","")</f>
        <v/>
      </c>
      <c r="G220" s="83" t="str">
        <f>IF(mensualités!T229=60000,"X","")</f>
        <v/>
      </c>
      <c r="H220" s="83" t="str">
        <f>IF(mensualités!W229=60000,"X","")</f>
        <v/>
      </c>
      <c r="I220" s="83" t="str">
        <f>IF(mensualités!Z229=60000,"X","")</f>
        <v/>
      </c>
      <c r="J220" s="83" t="str">
        <f>IF(mensualités!AC229=60000,"X","")</f>
        <v/>
      </c>
      <c r="K220" s="83" t="str">
        <f>IF(mensualités!AF229=60000,"X","")</f>
        <v/>
      </c>
      <c r="L220" s="83" t="str">
        <f>IF(mensualités!AI229=60000,"X","")</f>
        <v/>
      </c>
      <c r="M220" s="244" t="str">
        <f>IF(mensualités!AL229=60000,"X","")</f>
        <v/>
      </c>
      <c r="N220" s="83" t="str">
        <f>IF(mensualités!AO229=60000,"X","")</f>
        <v/>
      </c>
      <c r="O220" s="247"/>
    </row>
    <row r="221" spans="1:15">
      <c r="A221">
        <v>15</v>
      </c>
      <c r="B221" s="17" t="s">
        <v>55</v>
      </c>
      <c r="C221" s="92">
        <f>mensualités!D230</f>
        <v>0</v>
      </c>
      <c r="D221" s="92">
        <f>mensualités!E230</f>
        <v>0</v>
      </c>
      <c r="E221" s="84" t="str">
        <f>IF(mensualités!O230=75000,"ok","non")</f>
        <v>non</v>
      </c>
      <c r="F221" s="83" t="str">
        <f>IF(mensualités!Q230=60000,"X","")</f>
        <v/>
      </c>
      <c r="G221" s="83" t="str">
        <f>IF(mensualités!T230=60000,"X","")</f>
        <v/>
      </c>
      <c r="H221" s="83" t="str">
        <f>IF(mensualités!W230=60000,"X","")</f>
        <v/>
      </c>
      <c r="I221" s="83" t="str">
        <f>IF(mensualités!Z230=60000,"X","")</f>
        <v/>
      </c>
      <c r="J221" s="83" t="str">
        <f>IF(mensualités!AC230=60000,"X","")</f>
        <v/>
      </c>
      <c r="K221" s="83" t="str">
        <f>IF(mensualités!AF230=60000,"X","")</f>
        <v/>
      </c>
      <c r="L221" s="83" t="str">
        <f>IF(mensualités!AI230=60000,"X","")</f>
        <v/>
      </c>
      <c r="M221" s="244" t="str">
        <f>IF(mensualités!AL230=60000,"X","")</f>
        <v/>
      </c>
      <c r="N221" s="83" t="str">
        <f>IF(mensualités!AO230=60000,"X","")</f>
        <v/>
      </c>
      <c r="O221" s="247"/>
    </row>
    <row r="222" spans="1:15">
      <c r="A222">
        <v>16</v>
      </c>
      <c r="B222" s="17" t="s">
        <v>55</v>
      </c>
      <c r="C222" s="92">
        <f>mensualités!D231</f>
        <v>0</v>
      </c>
      <c r="D222" s="92">
        <f>mensualités!E231</f>
        <v>0</v>
      </c>
      <c r="E222" s="84" t="str">
        <f>IF(mensualités!O231=75000,"ok","non")</f>
        <v>non</v>
      </c>
      <c r="F222" s="83" t="str">
        <f>IF(mensualités!Q231=60000,"X","")</f>
        <v/>
      </c>
      <c r="G222" s="83" t="str">
        <f>IF(mensualités!T231=60000,"X","")</f>
        <v/>
      </c>
      <c r="H222" s="83" t="str">
        <f>IF(mensualités!W231=60000,"X","")</f>
        <v/>
      </c>
      <c r="I222" s="83" t="str">
        <f>IF(mensualités!Z231=60000,"X","")</f>
        <v/>
      </c>
      <c r="J222" s="83" t="str">
        <f>IF(mensualités!AC231=60000,"X","")</f>
        <v/>
      </c>
      <c r="K222" s="83" t="str">
        <f>IF(mensualités!AF231=60000,"X","")</f>
        <v/>
      </c>
      <c r="L222" s="83" t="str">
        <f>IF(mensualités!AI231=60000,"X","")</f>
        <v/>
      </c>
      <c r="M222" s="244" t="str">
        <f>IF(mensualités!AL231=60000,"X","")</f>
        <v/>
      </c>
      <c r="N222" s="83" t="str">
        <f>IF(mensualités!AO231=60000,"X","")</f>
        <v/>
      </c>
      <c r="O222" s="247"/>
    </row>
    <row r="223" spans="1:15">
      <c r="A223">
        <v>17</v>
      </c>
      <c r="B223" s="17" t="s">
        <v>55</v>
      </c>
      <c r="C223" s="92">
        <f>mensualités!D232</f>
        <v>0</v>
      </c>
      <c r="D223" s="92">
        <f>mensualités!E232</f>
        <v>0</v>
      </c>
      <c r="E223" s="84" t="str">
        <f>IF(mensualités!O232=75000,"ok","non")</f>
        <v>non</v>
      </c>
      <c r="F223" s="83" t="str">
        <f>IF(mensualités!Q232=60000,"X","")</f>
        <v/>
      </c>
      <c r="G223" s="83" t="str">
        <f>IF(mensualités!T232=60000,"X","")</f>
        <v/>
      </c>
      <c r="H223" s="83" t="str">
        <f>IF(mensualités!W232=60000,"X","")</f>
        <v/>
      </c>
      <c r="I223" s="83" t="str">
        <f>IF(mensualités!Z232=60000,"X","")</f>
        <v/>
      </c>
      <c r="J223" s="83" t="str">
        <f>IF(mensualités!AC232=60000,"X","")</f>
        <v/>
      </c>
      <c r="K223" s="83" t="str">
        <f>IF(mensualités!AF232=60000,"X","")</f>
        <v/>
      </c>
      <c r="L223" s="83" t="str">
        <f>IF(mensualités!AI232=60000,"X","")</f>
        <v/>
      </c>
      <c r="M223" s="244" t="str">
        <f>IF(mensualités!AL232=60000,"X","")</f>
        <v/>
      </c>
      <c r="N223" s="83" t="str">
        <f>IF(mensualités!AO232=60000,"X","")</f>
        <v/>
      </c>
      <c r="O223" s="247"/>
    </row>
    <row r="224" spans="1:15">
      <c r="A224">
        <v>18</v>
      </c>
      <c r="B224" s="17" t="s">
        <v>55</v>
      </c>
      <c r="C224" s="92">
        <f>mensualités!D233</f>
        <v>0</v>
      </c>
      <c r="D224" s="92">
        <f>mensualités!E233</f>
        <v>0</v>
      </c>
      <c r="E224" s="84" t="str">
        <f>IF(mensualités!O233=75000,"ok","non")</f>
        <v>non</v>
      </c>
      <c r="F224" s="83" t="str">
        <f>IF(mensualités!Q233=60000,"X","")</f>
        <v/>
      </c>
      <c r="G224" s="83" t="str">
        <f>IF(mensualités!T233=60000,"X","")</f>
        <v/>
      </c>
      <c r="H224" s="83" t="str">
        <f>IF(mensualités!W233=60000,"X","")</f>
        <v/>
      </c>
      <c r="I224" s="83" t="str">
        <f>IF(mensualités!Z233=60000,"X","")</f>
        <v/>
      </c>
      <c r="J224" s="83" t="str">
        <f>IF(mensualités!AC233=60000,"X","")</f>
        <v/>
      </c>
      <c r="K224" s="83" t="str">
        <f>IF(mensualités!AF233=60000,"X","")</f>
        <v/>
      </c>
      <c r="L224" s="83" t="str">
        <f>IF(mensualités!AI233=60000,"X","")</f>
        <v/>
      </c>
      <c r="M224" s="244" t="str">
        <f>IF(mensualités!AL233=60000,"X","")</f>
        <v/>
      </c>
      <c r="N224" s="83" t="str">
        <f>IF(mensualités!AO233=60000,"X","")</f>
        <v/>
      </c>
      <c r="O224" s="247"/>
    </row>
    <row r="225" spans="1:15">
      <c r="A225">
        <v>19</v>
      </c>
      <c r="B225" s="17" t="s">
        <v>55</v>
      </c>
      <c r="C225" s="92">
        <f>mensualités!D234</f>
        <v>0</v>
      </c>
      <c r="D225" s="92">
        <f>mensualités!E234</f>
        <v>0</v>
      </c>
      <c r="E225" s="84" t="str">
        <f>IF(mensualités!O234=75000,"ok","non")</f>
        <v>non</v>
      </c>
      <c r="F225" s="83" t="str">
        <f>IF(mensualités!Q234=60000,"X","")</f>
        <v/>
      </c>
      <c r="G225" s="83" t="str">
        <f>IF(mensualités!T234=60000,"X","")</f>
        <v/>
      </c>
      <c r="H225" s="83" t="str">
        <f>IF(mensualités!W234=60000,"X","")</f>
        <v/>
      </c>
      <c r="I225" s="83" t="str">
        <f>IF(mensualités!Z234=60000,"X","")</f>
        <v/>
      </c>
      <c r="J225" s="83" t="str">
        <f>IF(mensualités!AC234=60000,"X","")</f>
        <v/>
      </c>
      <c r="K225" s="83" t="str">
        <f>IF(mensualités!AF234=60000,"X","")</f>
        <v/>
      </c>
      <c r="L225" s="83" t="str">
        <f>IF(mensualités!AI234=60000,"X","")</f>
        <v/>
      </c>
      <c r="M225" s="244" t="str">
        <f>IF(mensualités!AL234=60000,"X","")</f>
        <v/>
      </c>
      <c r="N225" s="83" t="str">
        <f>IF(mensualités!AO234=60000,"X","")</f>
        <v/>
      </c>
      <c r="O225" s="247"/>
    </row>
    <row r="226" spans="1:15">
      <c r="A226">
        <v>20</v>
      </c>
      <c r="B226" s="17" t="s">
        <v>55</v>
      </c>
      <c r="C226" s="92">
        <f>mensualités!D235</f>
        <v>0</v>
      </c>
      <c r="D226" s="92">
        <f>mensualités!E235</f>
        <v>0</v>
      </c>
      <c r="E226" s="84" t="str">
        <f>IF(mensualités!O235=75000,"ok","non")</f>
        <v>non</v>
      </c>
      <c r="F226" s="83" t="str">
        <f>IF(mensualités!Q235=60000,"X","")</f>
        <v/>
      </c>
      <c r="G226" s="83" t="str">
        <f>IF(mensualités!T235=60000,"X","")</f>
        <v/>
      </c>
      <c r="H226" s="83" t="str">
        <f>IF(mensualités!W235=60000,"X","")</f>
        <v/>
      </c>
      <c r="I226" s="83" t="str">
        <f>IF(mensualités!Z235=60000,"X","")</f>
        <v/>
      </c>
      <c r="J226" s="83" t="str">
        <f>IF(mensualités!AC235=60000,"X","")</f>
        <v/>
      </c>
      <c r="K226" s="83" t="str">
        <f>IF(mensualités!AF235=60000,"X","")</f>
        <v/>
      </c>
      <c r="L226" s="83" t="str">
        <f>IF(mensualités!AI235=60000,"X","")</f>
        <v/>
      </c>
      <c r="M226" s="244" t="str">
        <f>IF(mensualités!AL235=60000,"X","")</f>
        <v/>
      </c>
      <c r="N226" s="83" t="str">
        <f>IF(mensualités!AO235=60000,"X","")</f>
        <v/>
      </c>
      <c r="O226" s="247"/>
    </row>
    <row r="227" spans="1:15">
      <c r="A227">
        <v>21</v>
      </c>
      <c r="B227" s="17" t="s">
        <v>55</v>
      </c>
      <c r="C227" s="92">
        <f>mensualités!D236</f>
        <v>0</v>
      </c>
      <c r="D227" s="92">
        <f>mensualités!E236</f>
        <v>0</v>
      </c>
      <c r="E227" s="84" t="str">
        <f>IF(mensualités!O236=75000,"ok","non")</f>
        <v>non</v>
      </c>
      <c r="F227" s="83" t="str">
        <f>IF(mensualités!Q236=60000,"X","")</f>
        <v/>
      </c>
      <c r="G227" s="83" t="str">
        <f>IF(mensualités!T236=60000,"X","")</f>
        <v/>
      </c>
      <c r="H227" s="83" t="str">
        <f>IF(mensualités!W236=60000,"X","")</f>
        <v/>
      </c>
      <c r="I227" s="83" t="str">
        <f>IF(mensualités!Z236=60000,"X","")</f>
        <v/>
      </c>
      <c r="J227" s="83" t="str">
        <f>IF(mensualités!AC236=60000,"X","")</f>
        <v/>
      </c>
      <c r="K227" s="83" t="str">
        <f>IF(mensualités!AF236=60000,"X","")</f>
        <v/>
      </c>
      <c r="L227" s="83" t="str">
        <f>IF(mensualités!AI236=60000,"X","")</f>
        <v/>
      </c>
      <c r="M227" s="244" t="str">
        <f>IF(mensualités!AL236=60000,"X","")</f>
        <v/>
      </c>
      <c r="N227" s="83" t="str">
        <f>IF(mensualités!AO236=60000,"X","")</f>
        <v/>
      </c>
      <c r="O227" s="247"/>
    </row>
    <row r="228" spans="1:15">
      <c r="A228">
        <v>22</v>
      </c>
      <c r="B228" s="17" t="s">
        <v>55</v>
      </c>
      <c r="C228" s="92">
        <f>mensualités!D237</f>
        <v>0</v>
      </c>
      <c r="D228" s="92">
        <f>mensualités!E237</f>
        <v>0</v>
      </c>
      <c r="E228" s="84" t="str">
        <f>IF(mensualités!O237=75000,"ok","non")</f>
        <v>non</v>
      </c>
      <c r="F228" s="83" t="str">
        <f>IF(mensualités!Q237=60000,"X","")</f>
        <v/>
      </c>
      <c r="G228" s="83" t="str">
        <f>IF(mensualités!T237=60000,"X","")</f>
        <v/>
      </c>
      <c r="H228" s="83" t="str">
        <f>IF(mensualités!W237=60000,"X","")</f>
        <v/>
      </c>
      <c r="I228" s="83" t="str">
        <f>IF(mensualités!Z237=60000,"X","")</f>
        <v/>
      </c>
      <c r="J228" s="83" t="str">
        <f>IF(mensualités!AC237=60000,"X","")</f>
        <v/>
      </c>
      <c r="K228" s="83" t="str">
        <f>IF(mensualités!AF237=60000,"X","")</f>
        <v/>
      </c>
      <c r="L228" s="83" t="str">
        <f>IF(mensualités!AI237=60000,"X","")</f>
        <v/>
      </c>
      <c r="M228" s="244" t="str">
        <f>IF(mensualités!AL237=60000,"X","")</f>
        <v/>
      </c>
      <c r="N228" s="83" t="str">
        <f>IF(mensualités!AO237=60000,"X","")</f>
        <v/>
      </c>
      <c r="O228" s="247"/>
    </row>
    <row r="229" spans="1:15">
      <c r="A229">
        <v>23</v>
      </c>
      <c r="B229" s="17" t="s">
        <v>55</v>
      </c>
      <c r="C229" s="92">
        <f>mensualités!D238</f>
        <v>0</v>
      </c>
      <c r="D229" s="92">
        <f>mensualités!E238</f>
        <v>0</v>
      </c>
      <c r="E229" s="84" t="str">
        <f>IF(mensualités!O238=75000,"ok","non")</f>
        <v>non</v>
      </c>
      <c r="F229" s="83" t="str">
        <f>IF(mensualités!Q238=60000,"X","")</f>
        <v/>
      </c>
      <c r="G229" s="83" t="str">
        <f>IF(mensualités!T238=60000,"X","")</f>
        <v/>
      </c>
      <c r="H229" s="83" t="str">
        <f>IF(mensualités!W238=60000,"X","")</f>
        <v/>
      </c>
      <c r="I229" s="83" t="str">
        <f>IF(mensualités!Z238=60000,"X","")</f>
        <v/>
      </c>
      <c r="J229" s="83" t="str">
        <f>IF(mensualités!AC238=60000,"X","")</f>
        <v/>
      </c>
      <c r="K229" s="83" t="str">
        <f>IF(mensualités!AF238=60000,"X","")</f>
        <v/>
      </c>
      <c r="L229" s="83" t="str">
        <f>IF(mensualités!AI238=60000,"X","")</f>
        <v/>
      </c>
      <c r="M229" s="244" t="str">
        <f>IF(mensualités!AL238=60000,"X","")</f>
        <v/>
      </c>
      <c r="N229" s="83" t="str">
        <f>IF(mensualités!AO238=60000,"X","")</f>
        <v/>
      </c>
      <c r="O229" s="247"/>
    </row>
    <row r="230" spans="1:15">
      <c r="A230">
        <v>24</v>
      </c>
      <c r="B230" s="17" t="s">
        <v>55</v>
      </c>
      <c r="C230" s="92">
        <f>mensualités!D239</f>
        <v>0</v>
      </c>
      <c r="D230" s="92">
        <f>mensualités!E239</f>
        <v>0</v>
      </c>
      <c r="E230" s="84" t="str">
        <f>IF(mensualités!O239=75000,"ok","non")</f>
        <v>non</v>
      </c>
      <c r="F230" s="83" t="str">
        <f>IF(mensualités!Q239=60000,"X","")</f>
        <v/>
      </c>
      <c r="G230" s="83" t="str">
        <f>IF(mensualités!T239=60000,"X","")</f>
        <v/>
      </c>
      <c r="H230" s="83" t="str">
        <f>IF(mensualités!W239=60000,"X","")</f>
        <v/>
      </c>
      <c r="I230" s="83" t="str">
        <f>IF(mensualités!Z239=60000,"X","")</f>
        <v/>
      </c>
      <c r="J230" s="83" t="str">
        <f>IF(mensualités!AC239=60000,"X","")</f>
        <v/>
      </c>
      <c r="K230" s="83" t="str">
        <f>IF(mensualités!AF239=60000,"X","")</f>
        <v/>
      </c>
      <c r="L230" s="83" t="str">
        <f>IF(mensualités!AI239=60000,"X","")</f>
        <v/>
      </c>
      <c r="M230" s="244" t="str">
        <f>IF(mensualités!AL239=60000,"X","")</f>
        <v/>
      </c>
      <c r="N230" s="83" t="str">
        <f>IF(mensualités!AO239=60000,"X","")</f>
        <v/>
      </c>
      <c r="O230" s="247"/>
    </row>
    <row r="231" spans="1:15">
      <c r="A231">
        <v>25</v>
      </c>
      <c r="B231" s="17" t="s">
        <v>55</v>
      </c>
      <c r="C231" s="92">
        <f>mensualités!D240</f>
        <v>0</v>
      </c>
      <c r="D231" s="92">
        <f>mensualités!E240</f>
        <v>0</v>
      </c>
      <c r="E231" s="84" t="str">
        <f>IF(mensualités!O240=75000,"ok","non")</f>
        <v>non</v>
      </c>
      <c r="F231" s="83" t="str">
        <f>IF(mensualités!Q240=60000,"X","")</f>
        <v/>
      </c>
      <c r="G231" s="83" t="str">
        <f>IF(mensualités!T240=60000,"X","")</f>
        <v/>
      </c>
      <c r="H231" s="83" t="str">
        <f>IF(mensualités!W240=60000,"X","")</f>
        <v/>
      </c>
      <c r="I231" s="83" t="str">
        <f>IF(mensualités!Z240=60000,"X","")</f>
        <v/>
      </c>
      <c r="J231" s="83" t="str">
        <f>IF(mensualités!AC240=60000,"X","")</f>
        <v/>
      </c>
      <c r="K231" s="83" t="str">
        <f>IF(mensualités!AF240=60000,"X","")</f>
        <v/>
      </c>
      <c r="L231" s="83" t="str">
        <f>IF(mensualités!AI240=60000,"X","")</f>
        <v/>
      </c>
      <c r="M231" s="244" t="str">
        <f>IF(mensualités!AL240=60000,"X","")</f>
        <v/>
      </c>
      <c r="N231" s="83" t="str">
        <f>IF(mensualités!AO240=60000,"X","")</f>
        <v/>
      </c>
      <c r="O231" s="247"/>
    </row>
    <row r="232" spans="1:15">
      <c r="A232">
        <v>26</v>
      </c>
      <c r="B232" s="17" t="s">
        <v>55</v>
      </c>
      <c r="C232" s="92">
        <f>mensualités!D241</f>
        <v>0</v>
      </c>
      <c r="D232" s="92">
        <f>mensualités!E241</f>
        <v>0</v>
      </c>
      <c r="E232" s="84" t="str">
        <f>IF(mensualités!O241=75000,"ok","non")</f>
        <v>non</v>
      </c>
      <c r="F232" s="83" t="str">
        <f>IF(mensualités!Q241=60000,"X","")</f>
        <v/>
      </c>
      <c r="G232" s="83" t="str">
        <f>IF(mensualités!T241=60000,"X","")</f>
        <v/>
      </c>
      <c r="H232" s="83" t="str">
        <f>IF(mensualités!W241=60000,"X","")</f>
        <v/>
      </c>
      <c r="I232" s="83" t="str">
        <f>IF(mensualités!Z241=60000,"X","")</f>
        <v/>
      </c>
      <c r="J232" s="83" t="str">
        <f>IF(mensualités!AC241=60000,"X","")</f>
        <v/>
      </c>
      <c r="K232" s="83" t="str">
        <f>IF(mensualités!AF241=60000,"X","")</f>
        <v/>
      </c>
      <c r="L232" s="83" t="str">
        <f>IF(mensualités!AI241=60000,"X","")</f>
        <v/>
      </c>
      <c r="M232" s="244" t="str">
        <f>IF(mensualités!AL241=60000,"X","")</f>
        <v/>
      </c>
      <c r="N232" s="83" t="str">
        <f>IF(mensualités!AO241=60000,"X","")</f>
        <v/>
      </c>
      <c r="O232" s="247"/>
    </row>
    <row r="233" spans="1:15">
      <c r="A233">
        <v>27</v>
      </c>
      <c r="B233" s="17" t="s">
        <v>55</v>
      </c>
      <c r="C233" s="92">
        <f>mensualités!D242</f>
        <v>0</v>
      </c>
      <c r="D233" s="92">
        <f>mensualités!E242</f>
        <v>0</v>
      </c>
      <c r="E233" s="84" t="str">
        <f>IF(mensualités!O242=75000,"ok","non")</f>
        <v>non</v>
      </c>
      <c r="F233" s="83" t="str">
        <f>IF(mensualités!Q242=60000,"X","")</f>
        <v/>
      </c>
      <c r="G233" s="83" t="str">
        <f>IF(mensualités!T242=60000,"X","")</f>
        <v/>
      </c>
      <c r="H233" s="83" t="str">
        <f>IF(mensualités!W242=60000,"X","")</f>
        <v/>
      </c>
      <c r="I233" s="83" t="str">
        <f>IF(mensualités!Z242=60000,"X","")</f>
        <v/>
      </c>
      <c r="J233" s="83" t="str">
        <f>IF(mensualités!AC242=60000,"X","")</f>
        <v/>
      </c>
      <c r="K233" s="83" t="str">
        <f>IF(mensualités!AF242=60000,"X","")</f>
        <v/>
      </c>
      <c r="L233" s="83" t="str">
        <f>IF(mensualités!AI242=60000,"X","")</f>
        <v/>
      </c>
      <c r="M233" s="244" t="str">
        <f>IF(mensualités!AL242=60000,"X","")</f>
        <v/>
      </c>
      <c r="N233" s="83" t="str">
        <f>IF(mensualités!AO242=60000,"X","")</f>
        <v/>
      </c>
      <c r="O233" s="247"/>
    </row>
    <row r="234" spans="1:15">
      <c r="A234">
        <v>28</v>
      </c>
      <c r="B234" s="17" t="s">
        <v>55</v>
      </c>
      <c r="C234" s="92">
        <f>mensualités!D243</f>
        <v>0</v>
      </c>
      <c r="D234" s="92">
        <f>mensualités!E243</f>
        <v>0</v>
      </c>
      <c r="E234" s="84" t="str">
        <f>IF(mensualités!O243=75000,"ok","non")</f>
        <v>non</v>
      </c>
      <c r="F234" s="83" t="str">
        <f>IF(mensualités!Q243=60000,"X","")</f>
        <v/>
      </c>
      <c r="G234" s="83" t="str">
        <f>IF(mensualités!T243=60000,"X","")</f>
        <v/>
      </c>
      <c r="H234" s="83" t="str">
        <f>IF(mensualités!W243=60000,"X","")</f>
        <v/>
      </c>
      <c r="I234" s="83" t="str">
        <f>IF(mensualités!Z243=60000,"X","")</f>
        <v/>
      </c>
      <c r="J234" s="83" t="str">
        <f>IF(mensualités!AC243=60000,"X","")</f>
        <v/>
      </c>
      <c r="K234" s="83" t="str">
        <f>IF(mensualités!AF243=60000,"X","")</f>
        <v/>
      </c>
      <c r="L234" s="83" t="str">
        <f>IF(mensualités!AI243=60000,"X","")</f>
        <v/>
      </c>
      <c r="M234" s="244" t="str">
        <f>IF(mensualités!AL243=60000,"X","")</f>
        <v/>
      </c>
      <c r="N234" s="83" t="str">
        <f>IF(mensualités!AO243=60000,"X","")</f>
        <v/>
      </c>
      <c r="O234" s="247"/>
    </row>
    <row r="235" spans="1:15">
      <c r="A235">
        <v>29</v>
      </c>
      <c r="B235" s="17" t="s">
        <v>55</v>
      </c>
      <c r="C235" s="92">
        <f>mensualités!D244</f>
        <v>0</v>
      </c>
      <c r="D235" s="92">
        <f>mensualités!E244</f>
        <v>0</v>
      </c>
      <c r="E235" s="84" t="str">
        <f>IF(mensualités!O244=75000,"ok","non")</f>
        <v>non</v>
      </c>
      <c r="F235" s="83" t="str">
        <f>IF(mensualités!Q244=60000,"X","")</f>
        <v/>
      </c>
      <c r="G235" s="83" t="str">
        <f>IF(mensualités!T244=60000,"X","")</f>
        <v/>
      </c>
      <c r="H235" s="83" t="str">
        <f>IF(mensualités!W244=60000,"X","")</f>
        <v/>
      </c>
      <c r="I235" s="83" t="str">
        <f>IF(mensualités!Z244=60000,"X","")</f>
        <v/>
      </c>
      <c r="J235" s="83" t="str">
        <f>IF(mensualités!AC244=60000,"X","")</f>
        <v/>
      </c>
      <c r="K235" s="83" t="str">
        <f>IF(mensualités!AF244=60000,"X","")</f>
        <v/>
      </c>
      <c r="L235" s="83" t="str">
        <f>IF(mensualités!AI244=60000,"X","")</f>
        <v/>
      </c>
      <c r="M235" s="244" t="str">
        <f>IF(mensualités!AL244=60000,"X","")</f>
        <v/>
      </c>
      <c r="N235" s="83" t="str">
        <f>IF(mensualités!AO244=60000,"X","")</f>
        <v/>
      </c>
      <c r="O235" s="247"/>
    </row>
    <row r="236" spans="1:15">
      <c r="A236">
        <v>30</v>
      </c>
      <c r="B236" s="17" t="s">
        <v>55</v>
      </c>
      <c r="C236" s="92">
        <f>mensualités!D245</f>
        <v>0</v>
      </c>
      <c r="D236" s="92">
        <f>mensualités!E245</f>
        <v>0</v>
      </c>
      <c r="E236" s="84" t="str">
        <f>IF(mensualités!O245=75000,"ok","non")</f>
        <v>non</v>
      </c>
      <c r="F236" s="83" t="str">
        <f>IF(mensualités!Q245=60000,"X","")</f>
        <v/>
      </c>
      <c r="G236" s="83" t="str">
        <f>IF(mensualités!T245=60000,"X","")</f>
        <v/>
      </c>
      <c r="H236" s="83" t="str">
        <f>IF(mensualités!W245=60000,"X","")</f>
        <v/>
      </c>
      <c r="I236" s="83" t="str">
        <f>IF(mensualités!Z245=60000,"X","")</f>
        <v/>
      </c>
      <c r="J236" s="83" t="str">
        <f>IF(mensualités!AC245=60000,"X","")</f>
        <v/>
      </c>
      <c r="K236" s="83" t="str">
        <f>IF(mensualités!AF245=60000,"X","")</f>
        <v/>
      </c>
      <c r="L236" s="83" t="str">
        <f>IF(mensualités!AI245=60000,"X","")</f>
        <v/>
      </c>
      <c r="M236" s="244" t="str">
        <f>IF(mensualités!AL245=60000,"X","")</f>
        <v/>
      </c>
      <c r="N236" s="83" t="str">
        <f>IF(mensualités!AO245=60000,"X","")</f>
        <v/>
      </c>
      <c r="O236" s="247"/>
    </row>
    <row r="237" spans="1:15">
      <c r="A237">
        <v>31</v>
      </c>
      <c r="B237" s="17" t="s">
        <v>55</v>
      </c>
      <c r="C237" s="92">
        <f>mensualités!D246</f>
        <v>0</v>
      </c>
      <c r="D237" s="92">
        <f>mensualités!E246</f>
        <v>0</v>
      </c>
      <c r="E237" s="84" t="str">
        <f>IF(mensualités!O246=75000,"ok","non")</f>
        <v>non</v>
      </c>
      <c r="F237" s="83" t="str">
        <f>IF(mensualités!Q246=60000,"X","")</f>
        <v/>
      </c>
      <c r="G237" s="83" t="str">
        <f>IF(mensualités!T246=60000,"X","")</f>
        <v/>
      </c>
      <c r="H237" s="83" t="str">
        <f>IF(mensualités!W246=60000,"X","")</f>
        <v/>
      </c>
      <c r="I237" s="83" t="str">
        <f>IF(mensualités!Z246=60000,"X","")</f>
        <v/>
      </c>
      <c r="J237" s="83" t="str">
        <f>IF(mensualités!AC246=60000,"X","")</f>
        <v/>
      </c>
      <c r="K237" s="83" t="str">
        <f>IF(mensualités!AF246=60000,"X","")</f>
        <v/>
      </c>
      <c r="L237" s="83" t="str">
        <f>IF(mensualités!AI246=60000,"X","")</f>
        <v/>
      </c>
      <c r="M237" s="244" t="str">
        <f>IF(mensualités!AL246=60000,"X","")</f>
        <v/>
      </c>
      <c r="N237" s="83" t="str">
        <f>IF(mensualités!AO246=60000,"X","")</f>
        <v/>
      </c>
      <c r="O237" s="247"/>
    </row>
    <row r="238" spans="1:15">
      <c r="A238">
        <v>32</v>
      </c>
      <c r="B238" s="17" t="s">
        <v>55</v>
      </c>
      <c r="C238" s="92">
        <f>mensualités!D247</f>
        <v>0</v>
      </c>
      <c r="D238" s="92">
        <f>mensualités!E247</f>
        <v>0</v>
      </c>
      <c r="E238" s="84" t="str">
        <f>IF(mensualités!O247=75000,"ok","non")</f>
        <v>non</v>
      </c>
      <c r="F238" s="83" t="str">
        <f>IF(mensualités!Q247=60000,"X","")</f>
        <v/>
      </c>
      <c r="G238" s="83" t="str">
        <f>IF(mensualités!T247=60000,"X","")</f>
        <v/>
      </c>
      <c r="H238" s="83" t="str">
        <f>IF(mensualités!W247=60000,"X","")</f>
        <v/>
      </c>
      <c r="I238" s="83" t="str">
        <f>IF(mensualités!Z247=60000,"X","")</f>
        <v/>
      </c>
      <c r="J238" s="83" t="str">
        <f>IF(mensualités!AC247=60000,"X","")</f>
        <v/>
      </c>
      <c r="K238" s="83" t="str">
        <f>IF(mensualités!AF247=60000,"X","")</f>
        <v/>
      </c>
      <c r="L238" s="83" t="str">
        <f>IF(mensualités!AI247=60000,"X","")</f>
        <v/>
      </c>
      <c r="M238" s="244" t="str">
        <f>IF(mensualités!AL247=60000,"X","")</f>
        <v/>
      </c>
      <c r="N238" s="83" t="str">
        <f>IF(mensualités!AO247=60000,"X","")</f>
        <v/>
      </c>
      <c r="O238" s="247"/>
    </row>
    <row r="239" spans="1:15">
      <c r="A239">
        <v>33</v>
      </c>
      <c r="B239" s="17" t="s">
        <v>55</v>
      </c>
      <c r="C239" s="92">
        <f>mensualités!D248</f>
        <v>0</v>
      </c>
      <c r="D239" s="92">
        <f>mensualités!E248</f>
        <v>0</v>
      </c>
      <c r="E239" s="84" t="str">
        <f>IF(mensualités!O248=75000,"ok","non")</f>
        <v>non</v>
      </c>
      <c r="F239" s="83" t="str">
        <f>IF(mensualités!Q248=60000,"X","")</f>
        <v/>
      </c>
      <c r="G239" s="83" t="str">
        <f>IF(mensualités!T248=60000,"X","")</f>
        <v/>
      </c>
      <c r="H239" s="83" t="str">
        <f>IF(mensualités!W248=60000,"X","")</f>
        <v/>
      </c>
      <c r="I239" s="83" t="str">
        <f>IF(mensualités!Z248=60000,"X","")</f>
        <v/>
      </c>
      <c r="J239" s="83" t="str">
        <f>IF(mensualités!AC248=60000,"X","")</f>
        <v/>
      </c>
      <c r="K239" s="83" t="str">
        <f>IF(mensualités!AF248=60000,"X","")</f>
        <v/>
      </c>
      <c r="L239" s="83" t="str">
        <f>IF(mensualités!AI248=60000,"X","")</f>
        <v/>
      </c>
      <c r="M239" s="244" t="str">
        <f>IF(mensualités!AL248=60000,"X","")</f>
        <v/>
      </c>
      <c r="N239" s="83" t="str">
        <f>IF(mensualités!AO248=60000,"X","")</f>
        <v/>
      </c>
      <c r="O239" s="247"/>
    </row>
    <row r="240" spans="1:15">
      <c r="A240">
        <v>34</v>
      </c>
      <c r="B240" s="17" t="s">
        <v>55</v>
      </c>
      <c r="C240" s="92">
        <f>mensualités!D249</f>
        <v>0</v>
      </c>
      <c r="D240" s="92">
        <f>mensualités!E249</f>
        <v>0</v>
      </c>
      <c r="E240" s="84" t="str">
        <f>IF(mensualités!O249=75000,"ok","non")</f>
        <v>non</v>
      </c>
      <c r="F240" s="83" t="str">
        <f>IF(mensualités!Q249=60000,"X","")</f>
        <v/>
      </c>
      <c r="G240" s="83" t="str">
        <f>IF(mensualités!T249=60000,"X","")</f>
        <v/>
      </c>
      <c r="H240" s="83" t="str">
        <f>IF(mensualités!W249=60000,"X","")</f>
        <v/>
      </c>
      <c r="I240" s="83" t="str">
        <f>IF(mensualités!Z249=60000,"X","")</f>
        <v/>
      </c>
      <c r="J240" s="83" t="str">
        <f>IF(mensualités!AC249=60000,"X","")</f>
        <v/>
      </c>
      <c r="K240" s="83" t="str">
        <f>IF(mensualités!AF249=60000,"X","")</f>
        <v/>
      </c>
      <c r="L240" s="83" t="str">
        <f>IF(mensualités!AI249=60000,"X","")</f>
        <v/>
      </c>
      <c r="M240" s="244" t="str">
        <f>IF(mensualités!AL249=60000,"X","")</f>
        <v/>
      </c>
      <c r="N240" s="83" t="str">
        <f>IF(mensualités!AO249=60000,"X","")</f>
        <v/>
      </c>
      <c r="O240" s="247"/>
    </row>
    <row r="241" spans="1:15">
      <c r="A241">
        <v>35</v>
      </c>
      <c r="B241" s="17" t="s">
        <v>55</v>
      </c>
      <c r="C241" s="92">
        <f>mensualités!D250</f>
        <v>0</v>
      </c>
      <c r="D241" s="92">
        <f>mensualités!E250</f>
        <v>0</v>
      </c>
      <c r="E241" s="84" t="str">
        <f>IF(mensualités!O250=75000,"ok","non")</f>
        <v>non</v>
      </c>
      <c r="F241" s="83" t="str">
        <f>IF(mensualités!Q250=60000,"X","")</f>
        <v/>
      </c>
      <c r="G241" s="83" t="str">
        <f>IF(mensualités!T250=60000,"X","")</f>
        <v/>
      </c>
      <c r="H241" s="83" t="str">
        <f>IF(mensualités!W250=60000,"X","")</f>
        <v/>
      </c>
      <c r="I241" s="83" t="str">
        <f>IF(mensualités!Z250=60000,"X","")</f>
        <v/>
      </c>
      <c r="J241" s="83" t="str">
        <f>IF(mensualités!AC250=60000,"X","")</f>
        <v/>
      </c>
      <c r="K241" s="83" t="str">
        <f>IF(mensualités!AF250=60000,"X","")</f>
        <v/>
      </c>
      <c r="L241" s="83" t="str">
        <f>IF(mensualités!AI250=60000,"X","")</f>
        <v/>
      </c>
      <c r="M241" s="244" t="str">
        <f>IF(mensualités!AL250=60000,"X","")</f>
        <v/>
      </c>
      <c r="N241" s="83" t="str">
        <f>IF(mensualités!AO250=60000,"X","")</f>
        <v/>
      </c>
      <c r="O241" s="247"/>
    </row>
    <row r="242" spans="1:15">
      <c r="A242">
        <v>36</v>
      </c>
      <c r="B242" s="17" t="s">
        <v>55</v>
      </c>
      <c r="C242" s="92">
        <f>mensualités!D251</f>
        <v>0</v>
      </c>
      <c r="D242" s="92">
        <f>mensualités!E251</f>
        <v>0</v>
      </c>
      <c r="E242" s="84" t="str">
        <f>IF(mensualités!O251=75000,"ok","non")</f>
        <v>non</v>
      </c>
      <c r="F242" s="83" t="str">
        <f>IF(mensualités!Q251=60000,"X","")</f>
        <v/>
      </c>
      <c r="G242" s="83" t="str">
        <f>IF(mensualités!T251=60000,"X","")</f>
        <v/>
      </c>
      <c r="H242" s="83" t="str">
        <f>IF(mensualités!W251=60000,"X","")</f>
        <v/>
      </c>
      <c r="I242" s="83" t="str">
        <f>IF(mensualités!Z251=60000,"X","")</f>
        <v/>
      </c>
      <c r="J242" s="83" t="str">
        <f>IF(mensualités!AC251=60000,"X","")</f>
        <v/>
      </c>
      <c r="K242" s="83" t="str">
        <f>IF(mensualités!AF251=60000,"X","")</f>
        <v/>
      </c>
      <c r="L242" s="83" t="str">
        <f>IF(mensualités!AI251=60000,"X","")</f>
        <v/>
      </c>
      <c r="M242" s="244" t="str">
        <f>IF(mensualités!AL251=60000,"X","")</f>
        <v/>
      </c>
      <c r="N242" s="83" t="str">
        <f>IF(mensualités!AO251=60000,"X","")</f>
        <v/>
      </c>
      <c r="O242" s="247"/>
    </row>
    <row r="243" spans="1:15">
      <c r="A243">
        <v>37</v>
      </c>
      <c r="B243" s="17" t="s">
        <v>55</v>
      </c>
      <c r="C243" s="92">
        <f>mensualités!D252</f>
        <v>0</v>
      </c>
      <c r="D243" s="92">
        <f>mensualités!E252</f>
        <v>0</v>
      </c>
      <c r="E243" s="84" t="str">
        <f>IF(mensualités!O252=75000,"ok","non")</f>
        <v>non</v>
      </c>
      <c r="F243" s="83" t="str">
        <f>IF(mensualités!Q252=60000,"X","")</f>
        <v/>
      </c>
      <c r="G243" s="83" t="str">
        <f>IF(mensualités!T252=60000,"X","")</f>
        <v/>
      </c>
      <c r="H243" s="83" t="str">
        <f>IF(mensualités!W252=60000,"X","")</f>
        <v/>
      </c>
      <c r="I243" s="83" t="str">
        <f>IF(mensualités!Z252=60000,"X","")</f>
        <v/>
      </c>
      <c r="J243" s="83" t="str">
        <f>IF(mensualités!AC252=60000,"X","")</f>
        <v/>
      </c>
      <c r="K243" s="83" t="str">
        <f>IF(mensualités!AF252=60000,"X","")</f>
        <v/>
      </c>
      <c r="L243" s="83" t="str">
        <f>IF(mensualités!AI252=60000,"X","")</f>
        <v/>
      </c>
      <c r="M243" s="244" t="str">
        <f>IF(mensualités!AL252=60000,"X","")</f>
        <v/>
      </c>
      <c r="N243" s="83" t="str">
        <f>IF(mensualités!AO252=60000,"X","")</f>
        <v/>
      </c>
      <c r="O243" s="247"/>
    </row>
    <row r="244" spans="1:15">
      <c r="A244">
        <v>38</v>
      </c>
      <c r="B244" s="17" t="s">
        <v>55</v>
      </c>
      <c r="C244" s="92">
        <f>mensualités!D253</f>
        <v>0</v>
      </c>
      <c r="D244" s="92">
        <f>mensualités!E253</f>
        <v>0</v>
      </c>
      <c r="E244" s="84" t="str">
        <f>IF(mensualités!O253=75000,"ok","non")</f>
        <v>non</v>
      </c>
      <c r="F244" s="83" t="str">
        <f>IF(mensualités!Q253=60000,"X","")</f>
        <v/>
      </c>
      <c r="G244" s="83" t="str">
        <f>IF(mensualités!T253=60000,"X","")</f>
        <v/>
      </c>
      <c r="H244" s="83" t="str">
        <f>IF(mensualités!W253=60000,"X","")</f>
        <v/>
      </c>
      <c r="I244" s="83" t="str">
        <f>IF(mensualités!Z253=60000,"X","")</f>
        <v/>
      </c>
      <c r="J244" s="83" t="str">
        <f>IF(mensualités!AC253=60000,"X","")</f>
        <v/>
      </c>
      <c r="K244" s="83" t="str">
        <f>IF(mensualités!AF253=60000,"X","")</f>
        <v/>
      </c>
      <c r="L244" s="83" t="str">
        <f>IF(mensualités!AI253=60000,"X","")</f>
        <v/>
      </c>
      <c r="M244" s="244" t="str">
        <f>IF(mensualités!AL253=60000,"X","")</f>
        <v/>
      </c>
      <c r="N244" s="83" t="str">
        <f>IF(mensualités!AO253=60000,"X","")</f>
        <v/>
      </c>
      <c r="O244" s="247"/>
    </row>
    <row r="245" spans="1:15">
      <c r="A245">
        <v>39</v>
      </c>
      <c r="B245" s="17" t="s">
        <v>55</v>
      </c>
      <c r="C245" s="92">
        <f>mensualités!D254</f>
        <v>0</v>
      </c>
      <c r="D245" s="92">
        <f>mensualités!E254</f>
        <v>0</v>
      </c>
      <c r="E245" s="84" t="str">
        <f>IF(mensualités!O254=75000,"ok","non")</f>
        <v>non</v>
      </c>
      <c r="F245" s="83" t="str">
        <f>IF(mensualités!Q254=60000,"X","")</f>
        <v/>
      </c>
      <c r="G245" s="83" t="str">
        <f>IF(mensualités!T254=60000,"X","")</f>
        <v/>
      </c>
      <c r="H245" s="83" t="str">
        <f>IF(mensualités!W254=60000,"X","")</f>
        <v/>
      </c>
      <c r="I245" s="83" t="str">
        <f>IF(mensualités!Z254=60000,"X","")</f>
        <v/>
      </c>
      <c r="J245" s="83" t="str">
        <f>IF(mensualités!AC254=60000,"X","")</f>
        <v/>
      </c>
      <c r="K245" s="83" t="str">
        <f>IF(mensualités!AF254=60000,"X","")</f>
        <v/>
      </c>
      <c r="L245" s="83" t="str">
        <f>IF(mensualités!AI254=60000,"X","")</f>
        <v/>
      </c>
      <c r="M245" s="244" t="str">
        <f>IF(mensualités!AL254=60000,"X","")</f>
        <v/>
      </c>
      <c r="N245" s="83" t="str">
        <f>IF(mensualités!AO254=60000,"X","")</f>
        <v/>
      </c>
      <c r="O245" s="247"/>
    </row>
    <row r="246" spans="1:15">
      <c r="A246">
        <v>40</v>
      </c>
      <c r="B246" s="17" t="s">
        <v>55</v>
      </c>
      <c r="C246" s="92">
        <f>mensualités!D255</f>
        <v>0</v>
      </c>
      <c r="D246" s="92">
        <f>mensualités!E255</f>
        <v>0</v>
      </c>
      <c r="E246" s="84" t="str">
        <f>IF(mensualités!O255=75000,"ok","non")</f>
        <v>non</v>
      </c>
      <c r="F246" s="83" t="str">
        <f>IF(mensualités!Q255=60000,"X","")</f>
        <v/>
      </c>
      <c r="G246" s="83" t="str">
        <f>IF(mensualités!T255=60000,"X","")</f>
        <v/>
      </c>
      <c r="H246" s="83" t="str">
        <f>IF(mensualités!W255=60000,"X","")</f>
        <v/>
      </c>
      <c r="I246" s="83" t="str">
        <f>IF(mensualités!Z255=60000,"X","")</f>
        <v/>
      </c>
      <c r="J246" s="83" t="str">
        <f>IF(mensualités!AC255=60000,"X","")</f>
        <v/>
      </c>
      <c r="K246" s="83" t="str">
        <f>IF(mensualités!AF255=60000,"X","")</f>
        <v/>
      </c>
      <c r="L246" s="83" t="str">
        <f>IF(mensualités!AI255=60000,"X","")</f>
        <v/>
      </c>
      <c r="M246" s="244" t="str">
        <f>IF(mensualités!AL255=60000,"X","")</f>
        <v/>
      </c>
      <c r="N246" s="83" t="str">
        <f>IF(mensualités!AO255=60000,"X","")</f>
        <v/>
      </c>
      <c r="O246" s="247"/>
    </row>
    <row r="247" spans="1:15" ht="18.75">
      <c r="A247" s="242"/>
      <c r="B247" s="243" t="s">
        <v>33</v>
      </c>
      <c r="C247" s="243" t="s">
        <v>19</v>
      </c>
      <c r="D247" s="243" t="s">
        <v>18</v>
      </c>
      <c r="E247" s="248" t="s">
        <v>34</v>
      </c>
      <c r="F247" s="243">
        <v>1</v>
      </c>
      <c r="G247" s="243">
        <v>2</v>
      </c>
      <c r="H247" s="243">
        <v>3</v>
      </c>
      <c r="I247" s="243">
        <v>4</v>
      </c>
      <c r="J247" s="243">
        <v>5</v>
      </c>
      <c r="K247" s="243">
        <v>6</v>
      </c>
      <c r="L247" s="243">
        <v>7</v>
      </c>
      <c r="M247" s="245">
        <v>8</v>
      </c>
      <c r="N247" s="243">
        <v>9</v>
      </c>
      <c r="O247" s="243">
        <v>10</v>
      </c>
    </row>
    <row r="248" spans="1:15">
      <c r="A248">
        <v>1</v>
      </c>
      <c r="B248" s="80" t="s">
        <v>56</v>
      </c>
      <c r="C248" s="92" t="str">
        <f>mensualités!D258</f>
        <v>Abdoulaye</v>
      </c>
      <c r="D248" s="92" t="str">
        <f>mensualités!E258</f>
        <v>NDIAYE</v>
      </c>
      <c r="E248" s="84" t="str">
        <f>IF(mensualités!O258=75000,"ok","non")</f>
        <v>ok</v>
      </c>
      <c r="F248" s="83" t="str">
        <f>IF(mensualités!Q258=80000,"X","")</f>
        <v/>
      </c>
      <c r="G248" s="83" t="str">
        <f>IF(mensualités!T258=80000,"X","")</f>
        <v/>
      </c>
      <c r="H248" s="83" t="str">
        <f>IF(mensualités!W258=80000,"X","")</f>
        <v/>
      </c>
      <c r="I248" s="83" t="str">
        <f>IF(mensualités!Z258=80000,"X","")</f>
        <v/>
      </c>
      <c r="J248" s="83" t="str">
        <f>IF(mensualités!AC258=80000,"X","")</f>
        <v/>
      </c>
      <c r="K248" s="83" t="str">
        <f>IF(mensualités!AF258=80000,"X","")</f>
        <v/>
      </c>
      <c r="L248" s="83" t="str">
        <f>IF(mensualités!AI258=80000,"X","")</f>
        <v/>
      </c>
      <c r="M248" s="83" t="str">
        <f>IF(mensualités!AL258=80000,"X","")</f>
        <v/>
      </c>
      <c r="N248" s="83" t="str">
        <f>IF(mensualités!AO258=80000,"X","")</f>
        <v/>
      </c>
      <c r="O248" s="83" t="str">
        <f>IF(mensualités!AR258=80000,"X","")</f>
        <v/>
      </c>
    </row>
    <row r="249" spans="1:15">
      <c r="A249">
        <v>2</v>
      </c>
      <c r="B249" s="80" t="s">
        <v>56</v>
      </c>
      <c r="C249" s="92" t="str">
        <f>mensualités!D259</f>
        <v>Steve Dan</v>
      </c>
      <c r="D249" s="92" t="str">
        <f>mensualités!E259</f>
        <v>SAN NAM</v>
      </c>
      <c r="E249" s="84" t="str">
        <f>IF(mensualités!O259=75000,"ok","non")</f>
        <v>ok</v>
      </c>
      <c r="F249" s="83" t="str">
        <f>IF(mensualités!Q259=80000,"X","")</f>
        <v/>
      </c>
      <c r="G249" s="83" t="str">
        <f>IF(mensualités!T259=80000,"X","")</f>
        <v/>
      </c>
      <c r="H249" s="83" t="str">
        <f>IF(mensualités!W259=80000,"X","")</f>
        <v/>
      </c>
      <c r="I249" s="83" t="str">
        <f>IF(mensualités!Z259=80000,"X","")</f>
        <v/>
      </c>
      <c r="J249" s="83" t="str">
        <f>IF(mensualités!AC259=80000,"X","")</f>
        <v/>
      </c>
      <c r="K249" s="83" t="str">
        <f>IF(mensualités!AF259=80000,"X","")</f>
        <v/>
      </c>
      <c r="L249" s="83" t="str">
        <f>IF(mensualités!AI259=80000,"X","")</f>
        <v/>
      </c>
      <c r="M249" s="83" t="str">
        <f>IF(mensualités!AL259=80000,"X","")</f>
        <v/>
      </c>
      <c r="N249" s="83" t="str">
        <f>IF(mensualités!AO259=80000,"X","")</f>
        <v/>
      </c>
      <c r="O249" s="83" t="str">
        <f>IF(mensualités!AR259=80000,"X","")</f>
        <v/>
      </c>
    </row>
    <row r="250" spans="1:15">
      <c r="A250">
        <v>3</v>
      </c>
      <c r="B250" s="80" t="s">
        <v>56</v>
      </c>
      <c r="C250" s="92" t="str">
        <f>mensualités!D260</f>
        <v xml:space="preserve">Abdou </v>
      </c>
      <c r="D250" s="92" t="str">
        <f>mensualités!E260</f>
        <v>FARAHANI</v>
      </c>
      <c r="E250" s="84" t="str">
        <f>IF(mensualités!O260=75000,"ok","non")</f>
        <v>ok</v>
      </c>
      <c r="F250" s="83" t="str">
        <f>IF(mensualités!Q260=80000,"X","")</f>
        <v/>
      </c>
      <c r="G250" s="83" t="str">
        <f>IF(mensualités!T260=80000,"X","")</f>
        <v/>
      </c>
      <c r="H250" s="83" t="str">
        <f>IF(mensualités!W260=80000,"X","")</f>
        <v/>
      </c>
      <c r="I250" s="83" t="str">
        <f>IF(mensualités!Z260=80000,"X","")</f>
        <v/>
      </c>
      <c r="J250" s="83" t="str">
        <f>IF(mensualités!AC260=80000,"X","")</f>
        <v/>
      </c>
      <c r="K250" s="83" t="str">
        <f>IF(mensualités!AF260=80000,"X","")</f>
        <v/>
      </c>
      <c r="L250" s="83" t="str">
        <f>IF(mensualités!AI260=80000,"X","")</f>
        <v/>
      </c>
      <c r="M250" s="83" t="str">
        <f>IF(mensualités!AL260=80000,"X","")</f>
        <v/>
      </c>
      <c r="N250" s="83" t="str">
        <f>IF(mensualités!AO260=80000,"X","")</f>
        <v/>
      </c>
      <c r="O250" s="83" t="str">
        <f>IF(mensualités!AR260=80000,"X","")</f>
        <v/>
      </c>
    </row>
    <row r="251" spans="1:15">
      <c r="A251">
        <v>4</v>
      </c>
      <c r="B251" s="80" t="s">
        <v>56</v>
      </c>
      <c r="C251" s="92" t="str">
        <f>mensualités!D261</f>
        <v xml:space="preserve">Syriack Flavien </v>
      </c>
      <c r="D251" s="92" t="str">
        <f>mensualités!E261</f>
        <v>NDAMASSINGBA MBOLIPATIRANI</v>
      </c>
      <c r="E251" s="84" t="str">
        <f>IF(mensualités!O261=75000,"ok","non")</f>
        <v>ok</v>
      </c>
      <c r="F251" s="83" t="str">
        <f>IF(mensualités!Q261=80000,"X","")</f>
        <v/>
      </c>
      <c r="G251" s="83" t="str">
        <f>IF(mensualités!T261=80000,"X","")</f>
        <v/>
      </c>
      <c r="H251" s="83" t="str">
        <f>IF(mensualités!W261=80000,"X","")</f>
        <v/>
      </c>
      <c r="I251" s="83" t="str">
        <f>IF(mensualités!Z261=80000,"X","")</f>
        <v/>
      </c>
      <c r="J251" s="83" t="str">
        <f>IF(mensualités!AC261=80000,"X","")</f>
        <v/>
      </c>
      <c r="K251" s="83" t="str">
        <f>IF(mensualités!AF261=80000,"X","")</f>
        <v/>
      </c>
      <c r="L251" s="83" t="str">
        <f>IF(mensualités!AI261=80000,"X","")</f>
        <v/>
      </c>
      <c r="M251" s="83" t="str">
        <f>IF(mensualités!AL261=80000,"X","")</f>
        <v/>
      </c>
      <c r="N251" s="83" t="str">
        <f>IF(mensualités!AO261=80000,"X","")</f>
        <v/>
      </c>
      <c r="O251" s="83" t="str">
        <f>IF(mensualités!AR261=80000,"X","")</f>
        <v/>
      </c>
    </row>
    <row r="252" spans="1:15">
      <c r="A252">
        <v>5</v>
      </c>
      <c r="B252" s="80" t="s">
        <v>56</v>
      </c>
      <c r="C252" s="92">
        <f>mensualités!D262</f>
        <v>0</v>
      </c>
      <c r="D252" s="92">
        <f>mensualités!E262</f>
        <v>0</v>
      </c>
      <c r="E252" s="84" t="str">
        <f>IF(mensualités!O262=75000,"ok","non")</f>
        <v>non</v>
      </c>
      <c r="F252" s="83" t="str">
        <f>IF(mensualités!Q262=80000,"X","")</f>
        <v/>
      </c>
      <c r="G252" s="83" t="str">
        <f>IF(mensualités!T262=80000,"X","")</f>
        <v/>
      </c>
      <c r="H252" s="83" t="str">
        <f>IF(mensualités!W262=80000,"X","")</f>
        <v/>
      </c>
      <c r="I252" s="83" t="str">
        <f>IF(mensualités!Z262=80000,"X","")</f>
        <v/>
      </c>
      <c r="J252" s="83" t="str">
        <f>IF(mensualités!AC262=80000,"X","")</f>
        <v/>
      </c>
      <c r="K252" s="83" t="str">
        <f>IF(mensualités!AF262=80000,"X","")</f>
        <v/>
      </c>
      <c r="L252" s="83" t="str">
        <f>IF(mensualités!AI262=80000,"X","")</f>
        <v/>
      </c>
      <c r="M252" s="83" t="str">
        <f>IF(mensualités!AL262=80000,"X","")</f>
        <v/>
      </c>
      <c r="N252" s="83" t="str">
        <f>IF(mensualités!AO262=80000,"X","")</f>
        <v/>
      </c>
      <c r="O252" s="83" t="str">
        <f>IF(mensualités!AR262=80000,"X","")</f>
        <v/>
      </c>
    </row>
    <row r="253" spans="1:15">
      <c r="A253">
        <v>6</v>
      </c>
      <c r="B253" s="80" t="s">
        <v>56</v>
      </c>
      <c r="C253" s="92">
        <f>mensualités!D263</f>
        <v>0</v>
      </c>
      <c r="D253" s="92">
        <f>mensualités!E263</f>
        <v>0</v>
      </c>
      <c r="E253" s="84" t="str">
        <f>IF(mensualités!O263=75000,"ok","non")</f>
        <v>non</v>
      </c>
      <c r="F253" s="83" t="str">
        <f>IF(mensualités!Q263=80000,"X","")</f>
        <v/>
      </c>
      <c r="G253" s="83" t="str">
        <f>IF(mensualités!T263=80000,"X","")</f>
        <v/>
      </c>
      <c r="H253" s="83" t="str">
        <f>IF(mensualités!W263=80000,"X","")</f>
        <v/>
      </c>
      <c r="I253" s="83" t="str">
        <f>IF(mensualités!Z263=80000,"X","")</f>
        <v/>
      </c>
      <c r="J253" s="83" t="str">
        <f>IF(mensualités!AC263=80000,"X","")</f>
        <v/>
      </c>
      <c r="K253" s="83" t="str">
        <f>IF(mensualités!AF263=80000,"X","")</f>
        <v/>
      </c>
      <c r="L253" s="83" t="str">
        <f>IF(mensualités!AI263=80000,"X","")</f>
        <v/>
      </c>
      <c r="M253" s="83" t="str">
        <f>IF(mensualités!AL263=80000,"X","")</f>
        <v/>
      </c>
      <c r="N253" s="83" t="str">
        <f>IF(mensualités!AO263=80000,"X","")</f>
        <v/>
      </c>
      <c r="O253" s="83" t="str">
        <f>IF(mensualités!AR263=80000,"X","")</f>
        <v/>
      </c>
    </row>
    <row r="254" spans="1:15">
      <c r="A254">
        <v>7</v>
      </c>
      <c r="B254" s="80" t="s">
        <v>56</v>
      </c>
      <c r="C254" s="92">
        <f>mensualités!D264</f>
        <v>0</v>
      </c>
      <c r="D254" s="92">
        <f>mensualités!E264</f>
        <v>0</v>
      </c>
      <c r="E254" s="84" t="str">
        <f>IF(mensualités!O264=75000,"ok","non")</f>
        <v>non</v>
      </c>
      <c r="F254" s="83" t="str">
        <f>IF(mensualités!Q264=80000,"X","")</f>
        <v/>
      </c>
      <c r="G254" s="83" t="str">
        <f>IF(mensualités!T264=80000,"X","")</f>
        <v/>
      </c>
      <c r="H254" s="83" t="str">
        <f>IF(mensualités!W264=80000,"X","")</f>
        <v/>
      </c>
      <c r="I254" s="83" t="str">
        <f>IF(mensualités!Z264=80000,"X","")</f>
        <v/>
      </c>
      <c r="J254" s="83" t="str">
        <f>IF(mensualités!AC264=80000,"X","")</f>
        <v/>
      </c>
      <c r="K254" s="83" t="str">
        <f>IF(mensualités!AF264=80000,"X","")</f>
        <v/>
      </c>
      <c r="L254" s="83" t="str">
        <f>IF(mensualités!AI264=80000,"X","")</f>
        <v/>
      </c>
      <c r="M254" s="83" t="str">
        <f>IF(mensualités!AL264=80000,"X","")</f>
        <v/>
      </c>
      <c r="N254" s="83" t="str">
        <f>IF(mensualités!AO264=80000,"X","")</f>
        <v/>
      </c>
      <c r="O254" s="83" t="str">
        <f>IF(mensualités!AR264=80000,"X","")</f>
        <v/>
      </c>
    </row>
    <row r="255" spans="1:15">
      <c r="A255">
        <v>8</v>
      </c>
      <c r="B255" s="80" t="s">
        <v>56</v>
      </c>
      <c r="C255" s="92">
        <f>mensualités!D265</f>
        <v>0</v>
      </c>
      <c r="D255" s="92">
        <f>mensualités!E265</f>
        <v>0</v>
      </c>
      <c r="E255" s="84" t="str">
        <f>IF(mensualités!O265=75000,"ok","non")</f>
        <v>non</v>
      </c>
      <c r="F255" s="83" t="str">
        <f>IF(mensualités!Q265=80000,"X","")</f>
        <v/>
      </c>
      <c r="G255" s="83" t="str">
        <f>IF(mensualités!T265=80000,"X","")</f>
        <v/>
      </c>
      <c r="H255" s="83" t="str">
        <f>IF(mensualités!W265=80000,"X","")</f>
        <v/>
      </c>
      <c r="I255" s="83" t="str">
        <f>IF(mensualités!Z265=80000,"X","")</f>
        <v/>
      </c>
      <c r="J255" s="83" t="str">
        <f>IF(mensualités!AC265=80000,"X","")</f>
        <v/>
      </c>
      <c r="K255" s="83" t="str">
        <f>IF(mensualités!AF265=80000,"X","")</f>
        <v/>
      </c>
      <c r="L255" s="83" t="str">
        <f>IF(mensualités!AI265=80000,"X","")</f>
        <v/>
      </c>
      <c r="M255" s="83" t="str">
        <f>IF(mensualités!AL265=80000,"X","")</f>
        <v/>
      </c>
      <c r="N255" s="83" t="str">
        <f>IF(mensualités!AO265=80000,"X","")</f>
        <v/>
      </c>
      <c r="O255" s="83" t="str">
        <f>IF(mensualités!AR265=80000,"X","")</f>
        <v/>
      </c>
    </row>
    <row r="256" spans="1:15">
      <c r="A256">
        <v>9</v>
      </c>
      <c r="B256" s="80" t="s">
        <v>56</v>
      </c>
      <c r="C256" s="92">
        <f>mensualités!D266</f>
        <v>0</v>
      </c>
      <c r="D256" s="92">
        <f>mensualités!E266</f>
        <v>0</v>
      </c>
      <c r="E256" s="84" t="str">
        <f>IF(mensualités!O266=75000,"ok","non")</f>
        <v>non</v>
      </c>
      <c r="F256" s="83" t="str">
        <f>IF(mensualités!Q266=80000,"X","")</f>
        <v/>
      </c>
      <c r="G256" s="83" t="str">
        <f>IF(mensualités!T266=80000,"X","")</f>
        <v/>
      </c>
      <c r="H256" s="83" t="str">
        <f>IF(mensualités!W266=80000,"X","")</f>
        <v/>
      </c>
      <c r="I256" s="83" t="str">
        <f>IF(mensualités!Z266=80000,"X","")</f>
        <v/>
      </c>
      <c r="J256" s="83" t="str">
        <f>IF(mensualités!AC266=80000,"X","")</f>
        <v/>
      </c>
      <c r="K256" s="83" t="str">
        <f>IF(mensualités!AF266=80000,"X","")</f>
        <v/>
      </c>
      <c r="L256" s="83" t="str">
        <f>IF(mensualités!AI266=80000,"X","")</f>
        <v/>
      </c>
      <c r="M256" s="83" t="str">
        <f>IF(mensualités!AL266=80000,"X","")</f>
        <v/>
      </c>
      <c r="N256" s="83" t="str">
        <f>IF(mensualités!AO266=80000,"X","")</f>
        <v/>
      </c>
      <c r="O256" s="83" t="str">
        <f>IF(mensualités!AR266=80000,"X","")</f>
        <v/>
      </c>
    </row>
    <row r="257" spans="1:15">
      <c r="A257">
        <v>10</v>
      </c>
      <c r="B257" s="80" t="s">
        <v>56</v>
      </c>
      <c r="C257" s="92">
        <f>mensualités!D267</f>
        <v>0</v>
      </c>
      <c r="D257" s="92">
        <f>mensualités!E267</f>
        <v>0</v>
      </c>
      <c r="E257" s="84" t="str">
        <f>IF(mensualités!O267=75000,"ok","non")</f>
        <v>non</v>
      </c>
      <c r="F257" s="83" t="str">
        <f>IF(mensualités!Q267=80000,"X","")</f>
        <v/>
      </c>
      <c r="G257" s="83" t="str">
        <f>IF(mensualités!T267=80000,"X","")</f>
        <v/>
      </c>
      <c r="H257" s="83" t="str">
        <f>IF(mensualités!W267=80000,"X","")</f>
        <v/>
      </c>
      <c r="I257" s="83" t="str">
        <f>IF(mensualités!Z267=80000,"X","")</f>
        <v/>
      </c>
      <c r="J257" s="83" t="str">
        <f>IF(mensualités!AC267=80000,"X","")</f>
        <v/>
      </c>
      <c r="K257" s="83" t="str">
        <f>IF(mensualités!AF267=80000,"X","")</f>
        <v/>
      </c>
      <c r="L257" s="83" t="str">
        <f>IF(mensualités!AI267=80000,"X","")</f>
        <v/>
      </c>
      <c r="M257" s="83" t="str">
        <f>IF(mensualités!AL267=80000,"X","")</f>
        <v/>
      </c>
      <c r="N257" s="83" t="str">
        <f>IF(mensualités!AO267=80000,"X","")</f>
        <v/>
      </c>
      <c r="O257" s="83" t="str">
        <f>IF(mensualités!AR267=80000,"X","")</f>
        <v/>
      </c>
    </row>
    <row r="258" spans="1:15">
      <c r="A258">
        <v>11</v>
      </c>
      <c r="B258" s="80" t="s">
        <v>56</v>
      </c>
      <c r="C258" s="92">
        <f>mensualités!D268</f>
        <v>0</v>
      </c>
      <c r="D258" s="92">
        <f>mensualités!E268</f>
        <v>0</v>
      </c>
      <c r="E258" s="84" t="str">
        <f>IF(mensualités!O268=75000,"ok","non")</f>
        <v>non</v>
      </c>
      <c r="F258" s="83" t="str">
        <f>IF(mensualités!Q268=80000,"X","")</f>
        <v/>
      </c>
      <c r="G258" s="83" t="str">
        <f>IF(mensualités!T268=80000,"X","")</f>
        <v/>
      </c>
      <c r="H258" s="83" t="str">
        <f>IF(mensualités!W268=80000,"X","")</f>
        <v/>
      </c>
      <c r="I258" s="83" t="str">
        <f>IF(mensualités!Z268=80000,"X","")</f>
        <v/>
      </c>
      <c r="J258" s="83" t="str">
        <f>IF(mensualités!AC268=80000,"X","")</f>
        <v/>
      </c>
      <c r="K258" s="83" t="str">
        <f>IF(mensualités!AF268=80000,"X","")</f>
        <v/>
      </c>
      <c r="L258" s="83" t="str">
        <f>IF(mensualités!AI268=80000,"X","")</f>
        <v/>
      </c>
      <c r="M258" s="83" t="str">
        <f>IF(mensualités!AL268=80000,"X","")</f>
        <v/>
      </c>
      <c r="N258" s="83" t="str">
        <f>IF(mensualités!AO268=80000,"X","")</f>
        <v/>
      </c>
      <c r="O258" s="83" t="str">
        <f>IF(mensualités!AR268=80000,"X","")</f>
        <v/>
      </c>
    </row>
    <row r="259" spans="1:15">
      <c r="A259">
        <v>12</v>
      </c>
      <c r="B259" s="80" t="s">
        <v>56</v>
      </c>
      <c r="C259" s="92">
        <f>mensualités!D269</f>
        <v>0</v>
      </c>
      <c r="D259" s="92">
        <f>mensualités!E269</f>
        <v>0</v>
      </c>
      <c r="E259" s="84" t="str">
        <f>IF(mensualités!O269=75000,"ok","non")</f>
        <v>non</v>
      </c>
      <c r="F259" s="83" t="str">
        <f>IF(mensualités!Q269=80000,"X","")</f>
        <v/>
      </c>
      <c r="G259" s="83" t="str">
        <f>IF(mensualités!T269=80000,"X","")</f>
        <v/>
      </c>
      <c r="H259" s="83" t="str">
        <f>IF(mensualités!W269=80000,"X","")</f>
        <v/>
      </c>
      <c r="I259" s="83" t="str">
        <f>IF(mensualités!Z269=80000,"X","")</f>
        <v/>
      </c>
      <c r="J259" s="83" t="str">
        <f>IF(mensualités!AC269=80000,"X","")</f>
        <v/>
      </c>
      <c r="K259" s="83" t="str">
        <f>IF(mensualités!AF269=80000,"X","")</f>
        <v/>
      </c>
      <c r="L259" s="83" t="str">
        <f>IF(mensualités!AI269=80000,"X","")</f>
        <v/>
      </c>
      <c r="M259" s="83" t="str">
        <f>IF(mensualités!AL269=80000,"X","")</f>
        <v/>
      </c>
      <c r="N259" s="83" t="str">
        <f>IF(mensualités!AO269=80000,"X","")</f>
        <v/>
      </c>
      <c r="O259" s="83" t="str">
        <f>IF(mensualités!AR269=80000,"X","")</f>
        <v/>
      </c>
    </row>
    <row r="260" spans="1:15">
      <c r="A260">
        <v>13</v>
      </c>
      <c r="B260" s="80" t="s">
        <v>56</v>
      </c>
      <c r="C260" s="92">
        <f>mensualités!D270</f>
        <v>0</v>
      </c>
      <c r="D260" s="92">
        <f>mensualités!E270</f>
        <v>0</v>
      </c>
      <c r="E260" s="84" t="str">
        <f>IF(mensualités!O270=75000,"ok","non")</f>
        <v>non</v>
      </c>
      <c r="F260" s="83" t="str">
        <f>IF(mensualités!Q270=80000,"X","")</f>
        <v/>
      </c>
      <c r="G260" s="83" t="str">
        <f>IF(mensualités!T270=80000,"X","")</f>
        <v/>
      </c>
      <c r="H260" s="83" t="str">
        <f>IF(mensualités!W270=80000,"X","")</f>
        <v/>
      </c>
      <c r="I260" s="83" t="str">
        <f>IF(mensualités!Z270=80000,"X","")</f>
        <v/>
      </c>
      <c r="J260" s="83" t="str">
        <f>IF(mensualités!AC270=80000,"X","")</f>
        <v/>
      </c>
      <c r="K260" s="83" t="str">
        <f>IF(mensualités!AF270=80000,"X","")</f>
        <v/>
      </c>
      <c r="L260" s="83" t="str">
        <f>IF(mensualités!AI270=80000,"X","")</f>
        <v/>
      </c>
      <c r="M260" s="83" t="str">
        <f>IF(mensualités!AL270=80000,"X","")</f>
        <v/>
      </c>
      <c r="N260" s="83" t="str">
        <f>IF(mensualités!AO270=80000,"X","")</f>
        <v/>
      </c>
      <c r="O260" s="83" t="str">
        <f>IF(mensualités!AR270=80000,"X","")</f>
        <v/>
      </c>
    </row>
    <row r="261" spans="1:15">
      <c r="A261">
        <v>14</v>
      </c>
      <c r="B261" s="80" t="s">
        <v>56</v>
      </c>
      <c r="C261" s="92">
        <f>mensualités!D271</f>
        <v>0</v>
      </c>
      <c r="D261" s="92">
        <f>mensualités!E271</f>
        <v>0</v>
      </c>
      <c r="E261" s="84" t="str">
        <f>IF(mensualités!O271=75000,"ok","non")</f>
        <v>non</v>
      </c>
      <c r="F261" s="83" t="str">
        <f>IF(mensualités!Q271=80000,"X","")</f>
        <v/>
      </c>
      <c r="G261" s="83" t="str">
        <f>IF(mensualités!T271=80000,"X","")</f>
        <v/>
      </c>
      <c r="H261" s="83" t="str">
        <f>IF(mensualités!W271=80000,"X","")</f>
        <v/>
      </c>
      <c r="I261" s="83" t="str">
        <f>IF(mensualités!Z271=80000,"X","")</f>
        <v/>
      </c>
      <c r="J261" s="83" t="str">
        <f>IF(mensualités!AC271=80000,"X","")</f>
        <v/>
      </c>
      <c r="K261" s="83" t="str">
        <f>IF(mensualités!AF271=80000,"X","")</f>
        <v/>
      </c>
      <c r="L261" s="83" t="str">
        <f>IF(mensualités!AI271=80000,"X","")</f>
        <v/>
      </c>
      <c r="M261" s="83" t="str">
        <f>IF(mensualités!AL271=80000,"X","")</f>
        <v/>
      </c>
      <c r="N261" s="83" t="str">
        <f>IF(mensualités!AO271=80000,"X","")</f>
        <v/>
      </c>
      <c r="O261" s="83" t="str">
        <f>IF(mensualités!AR271=80000,"X","")</f>
        <v/>
      </c>
    </row>
    <row r="262" spans="1:15">
      <c r="A262">
        <v>15</v>
      </c>
      <c r="B262" s="80" t="s">
        <v>56</v>
      </c>
      <c r="C262" s="92">
        <f>mensualités!D272</f>
        <v>0</v>
      </c>
      <c r="D262" s="92">
        <f>mensualités!E272</f>
        <v>0</v>
      </c>
      <c r="E262" s="84" t="str">
        <f>IF(mensualités!O272=75000,"ok","non")</f>
        <v>non</v>
      </c>
      <c r="F262" s="83" t="str">
        <f>IF(mensualités!Q272=80000,"X","")</f>
        <v/>
      </c>
      <c r="G262" s="83" t="str">
        <f>IF(mensualités!T272=80000,"X","")</f>
        <v/>
      </c>
      <c r="H262" s="83" t="str">
        <f>IF(mensualités!W272=80000,"X","")</f>
        <v/>
      </c>
      <c r="I262" s="83" t="str">
        <f>IF(mensualités!Z272=80000,"X","")</f>
        <v/>
      </c>
      <c r="J262" s="83" t="str">
        <f>IF(mensualités!AC272=80000,"X","")</f>
        <v/>
      </c>
      <c r="K262" s="83" t="str">
        <f>IF(mensualités!AF272=80000,"X","")</f>
        <v/>
      </c>
      <c r="L262" s="83" t="str">
        <f>IF(mensualités!AI272=80000,"X","")</f>
        <v/>
      </c>
      <c r="M262" s="83" t="str">
        <f>IF(mensualités!AL272=80000,"X","")</f>
        <v/>
      </c>
      <c r="N262" s="83" t="str">
        <f>IF(mensualités!AO272=80000,"X","")</f>
        <v/>
      </c>
      <c r="O262" s="83" t="str">
        <f>IF(mensualités!AR272=80000,"X","")</f>
        <v/>
      </c>
    </row>
    <row r="263" spans="1:15">
      <c r="A263">
        <v>16</v>
      </c>
      <c r="B263" s="80" t="s">
        <v>56</v>
      </c>
      <c r="C263" s="92">
        <f>mensualités!D273</f>
        <v>0</v>
      </c>
      <c r="D263" s="92">
        <f>mensualités!E273</f>
        <v>0</v>
      </c>
      <c r="E263" s="84" t="str">
        <f>IF(mensualités!O273=75000,"ok","non")</f>
        <v>non</v>
      </c>
      <c r="F263" s="83" t="str">
        <f>IF(mensualités!Q273=80000,"X","")</f>
        <v/>
      </c>
      <c r="G263" s="83" t="str">
        <f>IF(mensualités!T273=80000,"X","")</f>
        <v/>
      </c>
      <c r="H263" s="83" t="str">
        <f>IF(mensualités!W273=80000,"X","")</f>
        <v/>
      </c>
      <c r="I263" s="83" t="str">
        <f>IF(mensualités!Z273=80000,"X","")</f>
        <v/>
      </c>
      <c r="J263" s="83" t="str">
        <f>IF(mensualités!AC273=80000,"X","")</f>
        <v/>
      </c>
      <c r="K263" s="83" t="str">
        <f>IF(mensualités!AF273=80000,"X","")</f>
        <v/>
      </c>
      <c r="L263" s="83" t="str">
        <f>IF(mensualités!AI273=80000,"X","")</f>
        <v/>
      </c>
      <c r="M263" s="83" t="str">
        <f>IF(mensualités!AL273=80000,"X","")</f>
        <v/>
      </c>
      <c r="N263" s="83" t="str">
        <f>IF(mensualités!AO273=80000,"X","")</f>
        <v/>
      </c>
      <c r="O263" s="83" t="str">
        <f>IF(mensualités!AR273=80000,"X","")</f>
        <v/>
      </c>
    </row>
    <row r="264" spans="1:15">
      <c r="A264">
        <v>17</v>
      </c>
      <c r="B264" s="80" t="s">
        <v>56</v>
      </c>
      <c r="C264" s="92">
        <f>mensualités!D274</f>
        <v>0</v>
      </c>
      <c r="D264" s="92">
        <f>mensualités!E274</f>
        <v>0</v>
      </c>
      <c r="E264" s="84" t="str">
        <f>IF(mensualités!O274=75000,"ok","non")</f>
        <v>non</v>
      </c>
      <c r="F264" s="83" t="str">
        <f>IF(mensualités!Q274=80000,"X","")</f>
        <v/>
      </c>
      <c r="G264" s="83" t="str">
        <f>IF(mensualités!T274=80000,"X","")</f>
        <v/>
      </c>
      <c r="H264" s="83" t="str">
        <f>IF(mensualités!W274=80000,"X","")</f>
        <v/>
      </c>
      <c r="I264" s="83" t="str">
        <f>IF(mensualités!Z274=80000,"X","")</f>
        <v/>
      </c>
      <c r="J264" s="83" t="str">
        <f>IF(mensualités!AC274=80000,"X","")</f>
        <v/>
      </c>
      <c r="K264" s="83" t="str">
        <f>IF(mensualités!AF274=80000,"X","")</f>
        <v/>
      </c>
      <c r="L264" s="83" t="str">
        <f>IF(mensualités!AI274=80000,"X","")</f>
        <v/>
      </c>
      <c r="M264" s="83" t="str">
        <f>IF(mensualités!AL274=80000,"X","")</f>
        <v/>
      </c>
      <c r="N264" s="83" t="str">
        <f>IF(mensualités!AO274=80000,"X","")</f>
        <v/>
      </c>
      <c r="O264" s="83" t="str">
        <f>IF(mensualités!AR274=80000,"X","")</f>
        <v/>
      </c>
    </row>
    <row r="265" spans="1:15">
      <c r="A265">
        <v>18</v>
      </c>
      <c r="B265" s="80" t="s">
        <v>56</v>
      </c>
      <c r="C265" s="92">
        <f>mensualités!D275</f>
        <v>0</v>
      </c>
      <c r="D265" s="92">
        <f>mensualités!E275</f>
        <v>0</v>
      </c>
      <c r="E265" s="84" t="str">
        <f>IF(mensualités!O275=75000,"ok","non")</f>
        <v>non</v>
      </c>
      <c r="F265" s="83" t="str">
        <f>IF(mensualités!Q275=80000,"X","")</f>
        <v/>
      </c>
      <c r="G265" s="83" t="str">
        <f>IF(mensualités!T275=80000,"X","")</f>
        <v/>
      </c>
      <c r="H265" s="83" t="str">
        <f>IF(mensualités!W275=80000,"X","")</f>
        <v/>
      </c>
      <c r="I265" s="83" t="str">
        <f>IF(mensualités!Z275=80000,"X","")</f>
        <v/>
      </c>
      <c r="J265" s="83" t="str">
        <f>IF(mensualités!AC275=80000,"X","")</f>
        <v/>
      </c>
      <c r="K265" s="83" t="str">
        <f>IF(mensualités!AF275=80000,"X","")</f>
        <v/>
      </c>
      <c r="L265" s="83" t="str">
        <f>IF(mensualités!AI275=80000,"X","")</f>
        <v/>
      </c>
      <c r="M265" s="83" t="str">
        <f>IF(mensualités!AL275=80000,"X","")</f>
        <v/>
      </c>
      <c r="N265" s="83" t="str">
        <f>IF(mensualités!AO275=80000,"X","")</f>
        <v/>
      </c>
      <c r="O265" s="83" t="str">
        <f>IF(mensualités!AR275=80000,"X","")</f>
        <v/>
      </c>
    </row>
    <row r="266" spans="1:15">
      <c r="A266">
        <v>19</v>
      </c>
      <c r="B266" s="80" t="s">
        <v>56</v>
      </c>
      <c r="C266" s="92">
        <f>mensualités!D276</f>
        <v>0</v>
      </c>
      <c r="D266" s="92">
        <f>mensualités!E276</f>
        <v>0</v>
      </c>
      <c r="E266" s="84" t="str">
        <f>IF(mensualités!O276=75000,"ok","non")</f>
        <v>non</v>
      </c>
      <c r="F266" s="83" t="str">
        <f>IF(mensualités!Q276=80000,"X","")</f>
        <v/>
      </c>
      <c r="G266" s="83" t="str">
        <f>IF(mensualités!T276=80000,"X","")</f>
        <v/>
      </c>
      <c r="H266" s="83" t="str">
        <f>IF(mensualités!W276=80000,"X","")</f>
        <v/>
      </c>
      <c r="I266" s="83" t="str">
        <f>IF(mensualités!Z276=80000,"X","")</f>
        <v/>
      </c>
      <c r="J266" s="83" t="str">
        <f>IF(mensualités!AC276=80000,"X","")</f>
        <v/>
      </c>
      <c r="K266" s="83" t="str">
        <f>IF(mensualités!AF276=80000,"X","")</f>
        <v/>
      </c>
      <c r="L266" s="83" t="str">
        <f>IF(mensualités!AI276=80000,"X","")</f>
        <v/>
      </c>
      <c r="M266" s="83" t="str">
        <f>IF(mensualités!AL276=80000,"X","")</f>
        <v/>
      </c>
      <c r="N266" s="83" t="str">
        <f>IF(mensualités!AO276=80000,"X","")</f>
        <v/>
      </c>
      <c r="O266" s="83" t="str">
        <f>IF(mensualités!AR276=80000,"X","")</f>
        <v/>
      </c>
    </row>
    <row r="267" spans="1:15">
      <c r="A267">
        <v>20</v>
      </c>
      <c r="B267" s="80" t="s">
        <v>56</v>
      </c>
      <c r="C267" s="92">
        <f>mensualités!D277</f>
        <v>0</v>
      </c>
      <c r="D267" s="92">
        <f>mensualités!E277</f>
        <v>0</v>
      </c>
      <c r="E267" s="84" t="str">
        <f>IF(mensualités!O277=75000,"ok","non")</f>
        <v>non</v>
      </c>
      <c r="F267" s="83" t="str">
        <f>IF(mensualités!Q277=80000,"X","")</f>
        <v/>
      </c>
      <c r="G267" s="83" t="str">
        <f>IF(mensualités!T277=80000,"X","")</f>
        <v/>
      </c>
      <c r="H267" s="83" t="str">
        <f>IF(mensualités!W277=80000,"X","")</f>
        <v/>
      </c>
      <c r="I267" s="83" t="str">
        <f>IF(mensualités!Z277=80000,"X","")</f>
        <v/>
      </c>
      <c r="J267" s="83" t="str">
        <f>IF(mensualités!AC277=80000,"X","")</f>
        <v/>
      </c>
      <c r="K267" s="83" t="str">
        <f>IF(mensualités!AF277=80000,"X","")</f>
        <v/>
      </c>
      <c r="L267" s="83" t="str">
        <f>IF(mensualités!AI277=80000,"X","")</f>
        <v/>
      </c>
      <c r="M267" s="83" t="str">
        <f>IF(mensualités!AL277=80000,"X","")</f>
        <v/>
      </c>
      <c r="N267" s="83" t="str">
        <f>IF(mensualités!AO277=80000,"X","")</f>
        <v/>
      </c>
      <c r="O267" s="83" t="str">
        <f>IF(mensualités!AR277=80000,"X","")</f>
        <v/>
      </c>
    </row>
    <row r="268" spans="1:15">
      <c r="A268">
        <v>21</v>
      </c>
      <c r="B268" s="80" t="s">
        <v>56</v>
      </c>
      <c r="C268" s="92">
        <f>mensualités!D278</f>
        <v>0</v>
      </c>
      <c r="D268" s="92">
        <f>mensualités!E278</f>
        <v>0</v>
      </c>
      <c r="E268" s="84" t="str">
        <f>IF(mensualités!O278=75000,"ok","non")</f>
        <v>non</v>
      </c>
      <c r="F268" s="83" t="str">
        <f>IF(mensualités!Q278=80000,"X","")</f>
        <v/>
      </c>
      <c r="G268" s="83" t="str">
        <f>IF(mensualités!T278=80000,"X","")</f>
        <v/>
      </c>
      <c r="H268" s="83" t="str">
        <f>IF(mensualités!W278=80000,"X","")</f>
        <v/>
      </c>
      <c r="I268" s="83" t="str">
        <f>IF(mensualités!Z278=80000,"X","")</f>
        <v/>
      </c>
      <c r="J268" s="83" t="str">
        <f>IF(mensualités!AC278=80000,"X","")</f>
        <v/>
      </c>
      <c r="K268" s="83" t="str">
        <f>IF(mensualités!AF278=80000,"X","")</f>
        <v/>
      </c>
      <c r="L268" s="83" t="str">
        <f>IF(mensualités!AI278=80000,"X","")</f>
        <v/>
      </c>
      <c r="M268" s="83" t="str">
        <f>IF(mensualités!AL278=80000,"X","")</f>
        <v/>
      </c>
      <c r="N268" s="83" t="str">
        <f>IF(mensualités!AO278=80000,"X","")</f>
        <v/>
      </c>
      <c r="O268" s="83" t="str">
        <f>IF(mensualités!AR278=80000,"X","")</f>
        <v/>
      </c>
    </row>
    <row r="269" spans="1:15">
      <c r="A269">
        <v>22</v>
      </c>
      <c r="B269" s="80" t="s">
        <v>56</v>
      </c>
      <c r="C269" s="92">
        <f>mensualités!D279</f>
        <v>0</v>
      </c>
      <c r="D269" s="92">
        <f>mensualités!E279</f>
        <v>0</v>
      </c>
      <c r="E269" s="84" t="str">
        <f>IF(mensualités!O279=75000,"ok","non")</f>
        <v>non</v>
      </c>
      <c r="F269" s="83" t="str">
        <f>IF(mensualités!Q279=80000,"X","")</f>
        <v/>
      </c>
      <c r="G269" s="83" t="str">
        <f>IF(mensualités!T279=80000,"X","")</f>
        <v/>
      </c>
      <c r="H269" s="83" t="str">
        <f>IF(mensualités!W279=80000,"X","")</f>
        <v/>
      </c>
      <c r="I269" s="83" t="str">
        <f>IF(mensualités!Z279=80000,"X","")</f>
        <v/>
      </c>
      <c r="J269" s="83" t="str">
        <f>IF(mensualités!AC279=80000,"X","")</f>
        <v/>
      </c>
      <c r="K269" s="83" t="str">
        <f>IF(mensualités!AF279=80000,"X","")</f>
        <v/>
      </c>
      <c r="L269" s="83" t="str">
        <f>IF(mensualités!AI279=80000,"X","")</f>
        <v/>
      </c>
      <c r="M269" s="83" t="str">
        <f>IF(mensualités!AL279=80000,"X","")</f>
        <v/>
      </c>
      <c r="N269" s="83" t="str">
        <f>IF(mensualités!AO279=80000,"X","")</f>
        <v/>
      </c>
      <c r="O269" s="83" t="str">
        <f>IF(mensualités!AR279=80000,"X","")</f>
        <v/>
      </c>
    </row>
    <row r="270" spans="1:15">
      <c r="A270">
        <v>23</v>
      </c>
      <c r="B270" s="80" t="s">
        <v>56</v>
      </c>
      <c r="C270" s="92">
        <f>mensualités!D280</f>
        <v>0</v>
      </c>
      <c r="D270" s="92">
        <f>mensualités!E280</f>
        <v>0</v>
      </c>
      <c r="E270" s="84" t="str">
        <f>IF(mensualités!O280=75000,"ok","non")</f>
        <v>non</v>
      </c>
      <c r="F270" s="83" t="str">
        <f>IF(mensualités!Q280=80000,"X","")</f>
        <v/>
      </c>
      <c r="G270" s="83" t="str">
        <f>IF(mensualités!T280=80000,"X","")</f>
        <v/>
      </c>
      <c r="H270" s="83" t="str">
        <f>IF(mensualités!W280=80000,"X","")</f>
        <v/>
      </c>
      <c r="I270" s="83" t="str">
        <f>IF(mensualités!Z280=80000,"X","")</f>
        <v/>
      </c>
      <c r="J270" s="83" t="str">
        <f>IF(mensualités!AC280=80000,"X","")</f>
        <v/>
      </c>
      <c r="K270" s="83" t="str">
        <f>IF(mensualités!AF280=80000,"X","")</f>
        <v/>
      </c>
      <c r="L270" s="83" t="str">
        <f>IF(mensualités!AI280=80000,"X","")</f>
        <v/>
      </c>
      <c r="M270" s="83" t="str">
        <f>IF(mensualités!AL280=80000,"X","")</f>
        <v/>
      </c>
      <c r="N270" s="83" t="str">
        <f>IF(mensualités!AO280=80000,"X","")</f>
        <v/>
      </c>
      <c r="O270" s="83" t="str">
        <f>IF(mensualités!AR280=80000,"X","")</f>
        <v/>
      </c>
    </row>
    <row r="271" spans="1:15">
      <c r="A271">
        <v>24</v>
      </c>
      <c r="B271" s="80" t="s">
        <v>56</v>
      </c>
      <c r="C271" s="92">
        <f>mensualités!D281</f>
        <v>0</v>
      </c>
      <c r="D271" s="92">
        <f>mensualités!E281</f>
        <v>0</v>
      </c>
      <c r="E271" s="84" t="str">
        <f>IF(mensualités!O281=75000,"ok","non")</f>
        <v>non</v>
      </c>
      <c r="F271" s="83" t="str">
        <f>IF(mensualités!Q281=80000,"X","")</f>
        <v/>
      </c>
      <c r="G271" s="83" t="str">
        <f>IF(mensualités!T281=80000,"X","")</f>
        <v/>
      </c>
      <c r="H271" s="83" t="str">
        <f>IF(mensualités!W281=80000,"X","")</f>
        <v/>
      </c>
      <c r="I271" s="83" t="str">
        <f>IF(mensualités!Z281=80000,"X","")</f>
        <v/>
      </c>
      <c r="J271" s="83" t="str">
        <f>IF(mensualités!AC281=80000,"X","")</f>
        <v/>
      </c>
      <c r="K271" s="83" t="str">
        <f>IF(mensualités!AF281=80000,"X","")</f>
        <v/>
      </c>
      <c r="L271" s="83" t="str">
        <f>IF(mensualités!AI281=80000,"X","")</f>
        <v/>
      </c>
      <c r="M271" s="83" t="str">
        <f>IF(mensualités!AL281=80000,"X","")</f>
        <v/>
      </c>
      <c r="N271" s="83" t="str">
        <f>IF(mensualités!AO281=80000,"X","")</f>
        <v/>
      </c>
      <c r="O271" s="83" t="str">
        <f>IF(mensualités!AR281=80000,"X","")</f>
        <v/>
      </c>
    </row>
    <row r="272" spans="1:15">
      <c r="A272">
        <v>25</v>
      </c>
      <c r="B272" s="80" t="s">
        <v>56</v>
      </c>
      <c r="C272" s="92">
        <f>mensualités!D282</f>
        <v>0</v>
      </c>
      <c r="D272" s="92">
        <f>mensualités!E282</f>
        <v>0</v>
      </c>
      <c r="E272" s="84" t="str">
        <f>IF(mensualités!O282=75000,"ok","non")</f>
        <v>non</v>
      </c>
      <c r="F272" s="83" t="str">
        <f>IF(mensualités!Q282=80000,"X","")</f>
        <v/>
      </c>
      <c r="G272" s="83" t="str">
        <f>IF(mensualités!T282=80000,"X","")</f>
        <v/>
      </c>
      <c r="H272" s="83" t="str">
        <f>IF(mensualités!W282=80000,"X","")</f>
        <v/>
      </c>
      <c r="I272" s="83" t="str">
        <f>IF(mensualités!Z282=80000,"X","")</f>
        <v/>
      </c>
      <c r="J272" s="83" t="str">
        <f>IF(mensualités!AC282=80000,"X","")</f>
        <v/>
      </c>
      <c r="K272" s="83" t="str">
        <f>IF(mensualités!AF282=80000,"X","")</f>
        <v/>
      </c>
      <c r="L272" s="83" t="str">
        <f>IF(mensualités!AI282=80000,"X","")</f>
        <v/>
      </c>
      <c r="M272" s="83" t="str">
        <f>IF(mensualités!AL282=80000,"X","")</f>
        <v/>
      </c>
      <c r="N272" s="83" t="str">
        <f>IF(mensualités!AO282=80000,"X","")</f>
        <v/>
      </c>
      <c r="O272" s="83" t="str">
        <f>IF(mensualités!AR282=80000,"X","")</f>
        <v/>
      </c>
    </row>
    <row r="273" spans="1:15">
      <c r="A273">
        <v>26</v>
      </c>
      <c r="B273" s="80" t="s">
        <v>56</v>
      </c>
      <c r="C273" s="92">
        <f>mensualités!D283</f>
        <v>0</v>
      </c>
      <c r="D273" s="92">
        <f>mensualités!E283</f>
        <v>0</v>
      </c>
      <c r="E273" s="84" t="str">
        <f>IF(mensualités!O283=75000,"ok","non")</f>
        <v>non</v>
      </c>
      <c r="F273" s="83" t="str">
        <f>IF(mensualités!Q283=80000,"X","")</f>
        <v/>
      </c>
      <c r="G273" s="83" t="str">
        <f>IF(mensualités!T283=80000,"X","")</f>
        <v/>
      </c>
      <c r="H273" s="83" t="str">
        <f>IF(mensualités!W283=80000,"X","")</f>
        <v/>
      </c>
      <c r="I273" s="83" t="str">
        <f>IF(mensualités!Z283=80000,"X","")</f>
        <v/>
      </c>
      <c r="J273" s="83" t="str">
        <f>IF(mensualités!AC283=80000,"X","")</f>
        <v/>
      </c>
      <c r="K273" s="83" t="str">
        <f>IF(mensualités!AF283=80000,"X","")</f>
        <v/>
      </c>
      <c r="L273" s="83" t="str">
        <f>IF(mensualités!AI283=80000,"X","")</f>
        <v/>
      </c>
      <c r="M273" s="83" t="str">
        <f>IF(mensualités!AL283=80000,"X","")</f>
        <v/>
      </c>
      <c r="N273" s="83" t="str">
        <f>IF(mensualités!AO283=80000,"X","")</f>
        <v/>
      </c>
      <c r="O273" s="83" t="str">
        <f>IF(mensualités!AR283=80000,"X","")</f>
        <v/>
      </c>
    </row>
    <row r="274" spans="1:15">
      <c r="A274">
        <v>27</v>
      </c>
      <c r="B274" s="80" t="s">
        <v>56</v>
      </c>
      <c r="C274" s="92">
        <f>mensualités!D284</f>
        <v>0</v>
      </c>
      <c r="D274" s="92">
        <f>mensualités!E284</f>
        <v>0</v>
      </c>
      <c r="E274" s="84" t="str">
        <f>IF(mensualités!O284=75000,"ok","non")</f>
        <v>non</v>
      </c>
      <c r="F274" s="83" t="str">
        <f>IF(mensualités!Q284=80000,"X","")</f>
        <v/>
      </c>
      <c r="G274" s="83" t="str">
        <f>IF(mensualités!T284=80000,"X","")</f>
        <v/>
      </c>
      <c r="H274" s="83" t="str">
        <f>IF(mensualités!W284=80000,"X","")</f>
        <v/>
      </c>
      <c r="I274" s="83" t="str">
        <f>IF(mensualités!Z284=80000,"X","")</f>
        <v/>
      </c>
      <c r="J274" s="83" t="str">
        <f>IF(mensualités!AC284=80000,"X","")</f>
        <v/>
      </c>
      <c r="K274" s="83" t="str">
        <f>IF(mensualités!AF284=80000,"X","")</f>
        <v/>
      </c>
      <c r="L274" s="83" t="str">
        <f>IF(mensualités!AI284=80000,"X","")</f>
        <v/>
      </c>
      <c r="M274" s="83" t="str">
        <f>IF(mensualités!AL284=80000,"X","")</f>
        <v/>
      </c>
      <c r="N274" s="83" t="str">
        <f>IF(mensualités!AO284=80000,"X","")</f>
        <v/>
      </c>
      <c r="O274" s="83" t="str">
        <f>IF(mensualités!AR284=80000,"X","")</f>
        <v/>
      </c>
    </row>
    <row r="275" spans="1:15">
      <c r="A275">
        <v>28</v>
      </c>
      <c r="B275" s="80" t="s">
        <v>56</v>
      </c>
      <c r="C275" s="92">
        <f>mensualités!D285</f>
        <v>0</v>
      </c>
      <c r="D275" s="92">
        <f>mensualités!E285</f>
        <v>0</v>
      </c>
      <c r="E275" s="84" t="str">
        <f>IF(mensualités!O285=75000,"ok","non")</f>
        <v>non</v>
      </c>
      <c r="F275" s="83" t="str">
        <f>IF(mensualités!Q285=80000,"X","")</f>
        <v/>
      </c>
      <c r="G275" s="83" t="str">
        <f>IF(mensualités!T285=80000,"X","")</f>
        <v/>
      </c>
      <c r="H275" s="83" t="str">
        <f>IF(mensualités!W285=80000,"X","")</f>
        <v/>
      </c>
      <c r="I275" s="83" t="str">
        <f>IF(mensualités!Z285=80000,"X","")</f>
        <v/>
      </c>
      <c r="J275" s="83" t="str">
        <f>IF(mensualités!AC285=80000,"X","")</f>
        <v/>
      </c>
      <c r="K275" s="83" t="str">
        <f>IF(mensualités!AF285=80000,"X","")</f>
        <v/>
      </c>
      <c r="L275" s="83" t="str">
        <f>IF(mensualités!AI285=80000,"X","")</f>
        <v/>
      </c>
      <c r="M275" s="83" t="str">
        <f>IF(mensualités!AL285=80000,"X","")</f>
        <v/>
      </c>
      <c r="N275" s="83" t="str">
        <f>IF(mensualités!AO285=80000,"X","")</f>
        <v/>
      </c>
      <c r="O275" s="83" t="str">
        <f>IF(mensualités!AR285=80000,"X","")</f>
        <v/>
      </c>
    </row>
    <row r="276" spans="1:15">
      <c r="A276">
        <v>29</v>
      </c>
      <c r="B276" s="80" t="s">
        <v>56</v>
      </c>
      <c r="C276" s="92">
        <f>mensualités!D286</f>
        <v>0</v>
      </c>
      <c r="D276" s="92">
        <f>mensualités!E286</f>
        <v>0</v>
      </c>
      <c r="E276" s="84" t="str">
        <f>IF(mensualités!O286=75000,"ok","non")</f>
        <v>non</v>
      </c>
      <c r="F276" s="83" t="str">
        <f>IF(mensualités!Q286=80000,"X","")</f>
        <v/>
      </c>
      <c r="G276" s="83" t="str">
        <f>IF(mensualités!T286=80000,"X","")</f>
        <v/>
      </c>
      <c r="H276" s="83" t="str">
        <f>IF(mensualités!W286=80000,"X","")</f>
        <v/>
      </c>
      <c r="I276" s="83" t="str">
        <f>IF(mensualités!Z286=80000,"X","")</f>
        <v/>
      </c>
      <c r="J276" s="83" t="str">
        <f>IF(mensualités!AC286=80000,"X","")</f>
        <v/>
      </c>
      <c r="K276" s="83" t="str">
        <f>IF(mensualités!AF286=80000,"X","")</f>
        <v/>
      </c>
      <c r="L276" s="83" t="str">
        <f>IF(mensualités!AI286=80000,"X","")</f>
        <v/>
      </c>
      <c r="M276" s="83" t="str">
        <f>IF(mensualités!AL286=80000,"X","")</f>
        <v/>
      </c>
      <c r="N276" s="83" t="str">
        <f>IF(mensualités!AO286=80000,"X","")</f>
        <v/>
      </c>
      <c r="O276" s="83" t="str">
        <f>IF(mensualités!AR286=80000,"X","")</f>
        <v/>
      </c>
    </row>
    <row r="277" spans="1:15">
      <c r="A277">
        <v>30</v>
      </c>
      <c r="B277" s="80" t="s">
        <v>56</v>
      </c>
      <c r="C277" s="92">
        <f>mensualités!D287</f>
        <v>0</v>
      </c>
      <c r="D277" s="92">
        <f>mensualités!E287</f>
        <v>0</v>
      </c>
      <c r="E277" s="84" t="str">
        <f>IF(mensualités!O287=75000,"ok","non")</f>
        <v>non</v>
      </c>
      <c r="F277" s="83" t="str">
        <f>IF(mensualités!Q287=80000,"X","")</f>
        <v/>
      </c>
      <c r="G277" s="83" t="str">
        <f>IF(mensualités!T287=80000,"X","")</f>
        <v/>
      </c>
      <c r="H277" s="83" t="str">
        <f>IF(mensualités!W287=80000,"X","")</f>
        <v/>
      </c>
      <c r="I277" s="83" t="str">
        <f>IF(mensualités!Z287=80000,"X","")</f>
        <v/>
      </c>
      <c r="J277" s="83" t="str">
        <f>IF(mensualités!AC287=80000,"X","")</f>
        <v/>
      </c>
      <c r="K277" s="83" t="str">
        <f>IF(mensualités!AF287=80000,"X","")</f>
        <v/>
      </c>
      <c r="L277" s="83" t="str">
        <f>IF(mensualités!AI287=80000,"X","")</f>
        <v/>
      </c>
      <c r="M277" s="83" t="str">
        <f>IF(mensualités!AL287=80000,"X","")</f>
        <v/>
      </c>
      <c r="N277" s="83" t="str">
        <f>IF(mensualités!AO287=80000,"X","")</f>
        <v/>
      </c>
      <c r="O277" s="83" t="str">
        <f>IF(mensualités!AR287=80000,"X","")</f>
        <v/>
      </c>
    </row>
    <row r="278" spans="1:15">
      <c r="A278">
        <v>31</v>
      </c>
      <c r="B278" s="80" t="s">
        <v>56</v>
      </c>
      <c r="C278" s="92">
        <f>mensualités!D288</f>
        <v>0</v>
      </c>
      <c r="D278" s="92">
        <f>mensualités!E288</f>
        <v>0</v>
      </c>
      <c r="E278" s="84" t="str">
        <f>IF(mensualités!O288=75000,"ok","non")</f>
        <v>non</v>
      </c>
      <c r="F278" s="83" t="str">
        <f>IF(mensualités!Q288=80000,"X","")</f>
        <v/>
      </c>
      <c r="G278" s="83" t="str">
        <f>IF(mensualités!T288=80000,"X","")</f>
        <v/>
      </c>
      <c r="H278" s="83" t="str">
        <f>IF(mensualités!W288=80000,"X","")</f>
        <v/>
      </c>
      <c r="I278" s="83" t="str">
        <f>IF(mensualités!Z288=80000,"X","")</f>
        <v/>
      </c>
      <c r="J278" s="83" t="str">
        <f>IF(mensualités!AC288=80000,"X","")</f>
        <v/>
      </c>
      <c r="K278" s="83" t="str">
        <f>IF(mensualités!AF288=80000,"X","")</f>
        <v/>
      </c>
      <c r="L278" s="83" t="str">
        <f>IF(mensualités!AI288=80000,"X","")</f>
        <v/>
      </c>
      <c r="M278" s="83" t="str">
        <f>IF(mensualités!AL288=80000,"X","")</f>
        <v/>
      </c>
      <c r="N278" s="83" t="str">
        <f>IF(mensualités!AO288=80000,"X","")</f>
        <v/>
      </c>
      <c r="O278" s="83" t="str">
        <f>IF(mensualités!AR288=80000,"X","")</f>
        <v/>
      </c>
    </row>
    <row r="279" spans="1:15">
      <c r="A279">
        <v>32</v>
      </c>
      <c r="B279" s="80" t="s">
        <v>56</v>
      </c>
      <c r="C279" s="92">
        <f>mensualités!D289</f>
        <v>0</v>
      </c>
      <c r="D279" s="92">
        <f>mensualités!E289</f>
        <v>0</v>
      </c>
      <c r="E279" s="84" t="str">
        <f>IF(mensualités!O289=75000,"ok","non")</f>
        <v>non</v>
      </c>
      <c r="F279" s="83" t="str">
        <f>IF(mensualités!Q289=80000,"X","")</f>
        <v/>
      </c>
      <c r="G279" s="83" t="str">
        <f>IF(mensualités!T289=80000,"X","")</f>
        <v/>
      </c>
      <c r="H279" s="83" t="str">
        <f>IF(mensualités!W289=80000,"X","")</f>
        <v/>
      </c>
      <c r="I279" s="83" t="str">
        <f>IF(mensualités!Z289=80000,"X","")</f>
        <v/>
      </c>
      <c r="J279" s="83" t="str">
        <f>IF(mensualités!AC289=80000,"X","")</f>
        <v/>
      </c>
      <c r="K279" s="83" t="str">
        <f>IF(mensualités!AF289=80000,"X","")</f>
        <v/>
      </c>
      <c r="L279" s="83" t="str">
        <f>IF(mensualités!AI289=80000,"X","")</f>
        <v/>
      </c>
      <c r="M279" s="83" t="str">
        <f>IF(mensualités!AL289=80000,"X","")</f>
        <v/>
      </c>
      <c r="N279" s="83" t="str">
        <f>IF(mensualités!AO289=80000,"X","")</f>
        <v/>
      </c>
      <c r="O279" s="83" t="str">
        <f>IF(mensualités!AR289=80000,"X","")</f>
        <v/>
      </c>
    </row>
    <row r="280" spans="1:15">
      <c r="A280">
        <v>33</v>
      </c>
      <c r="B280" s="80" t="s">
        <v>56</v>
      </c>
      <c r="C280" s="92">
        <f>mensualités!D290</f>
        <v>0</v>
      </c>
      <c r="D280" s="92">
        <f>mensualités!E290</f>
        <v>0</v>
      </c>
      <c r="E280" s="84" t="str">
        <f>IF(mensualités!O290=75000,"ok","non")</f>
        <v>non</v>
      </c>
      <c r="F280" s="83" t="str">
        <f>IF(mensualités!Q290=80000,"X","")</f>
        <v/>
      </c>
      <c r="G280" s="83" t="str">
        <f>IF(mensualités!T290=80000,"X","")</f>
        <v/>
      </c>
      <c r="H280" s="83" t="str">
        <f>IF(mensualités!W290=80000,"X","")</f>
        <v/>
      </c>
      <c r="I280" s="83" t="str">
        <f>IF(mensualités!Z290=80000,"X","")</f>
        <v/>
      </c>
      <c r="J280" s="83" t="str">
        <f>IF(mensualités!AC290=80000,"X","")</f>
        <v/>
      </c>
      <c r="K280" s="83" t="str">
        <f>IF(mensualités!AF290=80000,"X","")</f>
        <v/>
      </c>
      <c r="L280" s="83" t="str">
        <f>IF(mensualités!AI290=80000,"X","")</f>
        <v/>
      </c>
      <c r="M280" s="83" t="str">
        <f>IF(mensualités!AL290=80000,"X","")</f>
        <v/>
      </c>
      <c r="N280" s="83" t="str">
        <f>IF(mensualités!AO290=80000,"X","")</f>
        <v/>
      </c>
      <c r="O280" s="83" t="str">
        <f>IF(mensualités!AR290=80000,"X","")</f>
        <v/>
      </c>
    </row>
    <row r="281" spans="1:15">
      <c r="A281">
        <v>34</v>
      </c>
      <c r="B281" s="80" t="s">
        <v>56</v>
      </c>
      <c r="C281" s="92">
        <f>mensualités!D291</f>
        <v>0</v>
      </c>
      <c r="D281" s="92">
        <f>mensualités!E291</f>
        <v>0</v>
      </c>
      <c r="E281" s="84" t="str">
        <f>IF(mensualités!O291=75000,"ok","non")</f>
        <v>non</v>
      </c>
      <c r="F281" s="83" t="str">
        <f>IF(mensualités!Q291=80000,"X","")</f>
        <v/>
      </c>
      <c r="G281" s="83" t="str">
        <f>IF(mensualités!T291=80000,"X","")</f>
        <v/>
      </c>
      <c r="H281" s="83" t="str">
        <f>IF(mensualités!W291=80000,"X","")</f>
        <v/>
      </c>
      <c r="I281" s="83" t="str">
        <f>IF(mensualités!Z291=80000,"X","")</f>
        <v/>
      </c>
      <c r="J281" s="83" t="str">
        <f>IF(mensualités!AC291=80000,"X","")</f>
        <v/>
      </c>
      <c r="K281" s="83" t="str">
        <f>IF(mensualités!AF291=80000,"X","")</f>
        <v/>
      </c>
      <c r="L281" s="83" t="str">
        <f>IF(mensualités!AI291=80000,"X","")</f>
        <v/>
      </c>
      <c r="M281" s="83" t="str">
        <f>IF(mensualités!AL291=80000,"X","")</f>
        <v/>
      </c>
      <c r="N281" s="83" t="str">
        <f>IF(mensualités!AO291=80000,"X","")</f>
        <v/>
      </c>
      <c r="O281" s="83" t="str">
        <f>IF(mensualités!AR291=80000,"X","")</f>
        <v/>
      </c>
    </row>
    <row r="282" spans="1:15">
      <c r="A282">
        <v>35</v>
      </c>
      <c r="B282" s="80" t="s">
        <v>56</v>
      </c>
      <c r="C282" s="92">
        <f>mensualités!D292</f>
        <v>0</v>
      </c>
      <c r="D282" s="92">
        <f>mensualités!E292</f>
        <v>0</v>
      </c>
      <c r="E282" s="84" t="str">
        <f>IF(mensualités!O292=75000,"ok","non")</f>
        <v>non</v>
      </c>
      <c r="F282" s="83" t="str">
        <f>IF(mensualités!Q292=80000,"X","")</f>
        <v/>
      </c>
      <c r="G282" s="83" t="str">
        <f>IF(mensualités!T292=80000,"X","")</f>
        <v/>
      </c>
      <c r="H282" s="83" t="str">
        <f>IF(mensualités!W292=80000,"X","")</f>
        <v/>
      </c>
      <c r="I282" s="83" t="str">
        <f>IF(mensualités!Z292=80000,"X","")</f>
        <v/>
      </c>
      <c r="J282" s="83" t="str">
        <f>IF(mensualités!AC292=80000,"X","")</f>
        <v/>
      </c>
      <c r="K282" s="83" t="str">
        <f>IF(mensualités!AF292=80000,"X","")</f>
        <v/>
      </c>
      <c r="L282" s="83" t="str">
        <f>IF(mensualités!AI292=80000,"X","")</f>
        <v/>
      </c>
      <c r="M282" s="83" t="str">
        <f>IF(mensualités!AL292=80000,"X","")</f>
        <v/>
      </c>
      <c r="N282" s="83" t="str">
        <f>IF(mensualités!AO292=80000,"X","")</f>
        <v/>
      </c>
      <c r="O282" s="83" t="str">
        <f>IF(mensualités!AR292=80000,"X","")</f>
        <v/>
      </c>
    </row>
    <row r="283" spans="1:15">
      <c r="A283">
        <v>36</v>
      </c>
      <c r="B283" s="80" t="s">
        <v>56</v>
      </c>
      <c r="C283" s="92">
        <f>mensualités!D293</f>
        <v>0</v>
      </c>
      <c r="D283" s="92">
        <f>mensualités!E293</f>
        <v>0</v>
      </c>
      <c r="E283" s="84" t="str">
        <f>IF(mensualités!O293=75000,"ok","non")</f>
        <v>non</v>
      </c>
      <c r="F283" s="83" t="str">
        <f>IF(mensualités!Q293=80000,"X","")</f>
        <v/>
      </c>
      <c r="G283" s="83" t="str">
        <f>IF(mensualités!T293=80000,"X","")</f>
        <v/>
      </c>
      <c r="H283" s="83" t="str">
        <f>IF(mensualités!W293=80000,"X","")</f>
        <v/>
      </c>
      <c r="I283" s="83" t="str">
        <f>IF(mensualités!Z293=80000,"X","")</f>
        <v/>
      </c>
      <c r="J283" s="83" t="str">
        <f>IF(mensualités!AC293=80000,"X","")</f>
        <v/>
      </c>
      <c r="K283" s="83" t="str">
        <f>IF(mensualités!AF293=80000,"X","")</f>
        <v/>
      </c>
      <c r="L283" s="83" t="str">
        <f>IF(mensualités!AI293=80000,"X","")</f>
        <v/>
      </c>
      <c r="M283" s="83" t="str">
        <f>IF(mensualités!AL293=80000,"X","")</f>
        <v/>
      </c>
      <c r="N283" s="83" t="str">
        <f>IF(mensualités!AO293=80000,"X","")</f>
        <v/>
      </c>
      <c r="O283" s="83" t="str">
        <f>IF(mensualités!AR293=80000,"X","")</f>
        <v/>
      </c>
    </row>
    <row r="284" spans="1:15">
      <c r="A284">
        <v>37</v>
      </c>
      <c r="B284" s="80" t="s">
        <v>56</v>
      </c>
      <c r="C284" s="92">
        <f>mensualités!D294</f>
        <v>0</v>
      </c>
      <c r="D284" s="92">
        <f>mensualités!E294</f>
        <v>0</v>
      </c>
      <c r="E284" s="84" t="str">
        <f>IF(mensualités!O294=75000,"ok","non")</f>
        <v>non</v>
      </c>
      <c r="F284" s="83" t="str">
        <f>IF(mensualités!Q294=80000,"X","")</f>
        <v/>
      </c>
      <c r="G284" s="83" t="str">
        <f>IF(mensualités!T294=80000,"X","")</f>
        <v/>
      </c>
      <c r="H284" s="83" t="str">
        <f>IF(mensualités!W294=80000,"X","")</f>
        <v/>
      </c>
      <c r="I284" s="83" t="str">
        <f>IF(mensualités!Z294=80000,"X","")</f>
        <v/>
      </c>
      <c r="J284" s="83" t="str">
        <f>IF(mensualités!AC294=80000,"X","")</f>
        <v/>
      </c>
      <c r="K284" s="83" t="str">
        <f>IF(mensualités!AF294=80000,"X","")</f>
        <v/>
      </c>
      <c r="L284" s="83" t="str">
        <f>IF(mensualités!AI294=80000,"X","")</f>
        <v/>
      </c>
      <c r="M284" s="83" t="str">
        <f>IF(mensualités!AL294=80000,"X","")</f>
        <v/>
      </c>
      <c r="N284" s="83" t="str">
        <f>IF(mensualités!AO294=80000,"X","")</f>
        <v/>
      </c>
      <c r="O284" s="83" t="str">
        <f>IF(mensualités!AR294=80000,"X","")</f>
        <v/>
      </c>
    </row>
    <row r="285" spans="1:15">
      <c r="A285">
        <v>38</v>
      </c>
      <c r="B285" s="80" t="s">
        <v>56</v>
      </c>
      <c r="C285" s="92">
        <f>mensualités!D295</f>
        <v>0</v>
      </c>
      <c r="D285" s="92">
        <f>mensualités!E295</f>
        <v>0</v>
      </c>
      <c r="E285" s="84" t="str">
        <f>IF(mensualités!O295=75000,"ok","non")</f>
        <v>non</v>
      </c>
      <c r="F285" s="83" t="str">
        <f>IF(mensualités!Q295=80000,"X","")</f>
        <v/>
      </c>
      <c r="G285" s="83" t="str">
        <f>IF(mensualités!T295=80000,"X","")</f>
        <v/>
      </c>
      <c r="H285" s="83" t="str">
        <f>IF(mensualités!W295=80000,"X","")</f>
        <v/>
      </c>
      <c r="I285" s="83" t="str">
        <f>IF(mensualités!Z295=80000,"X","")</f>
        <v/>
      </c>
      <c r="J285" s="83" t="str">
        <f>IF(mensualités!AC295=80000,"X","")</f>
        <v/>
      </c>
      <c r="K285" s="83" t="str">
        <f>IF(mensualités!AF295=80000,"X","")</f>
        <v/>
      </c>
      <c r="L285" s="83" t="str">
        <f>IF(mensualités!AI295=80000,"X","")</f>
        <v/>
      </c>
      <c r="M285" s="83" t="str">
        <f>IF(mensualités!AL295=80000,"X","")</f>
        <v/>
      </c>
      <c r="N285" s="83" t="str">
        <f>IF(mensualités!AO295=80000,"X","")</f>
        <v/>
      </c>
      <c r="O285" s="83" t="str">
        <f>IF(mensualités!AR295=80000,"X","")</f>
        <v/>
      </c>
    </row>
    <row r="286" spans="1:15">
      <c r="A286">
        <v>39</v>
      </c>
      <c r="B286" s="80" t="s">
        <v>56</v>
      </c>
      <c r="C286" s="92">
        <f>mensualités!D296</f>
        <v>0</v>
      </c>
      <c r="D286" s="92">
        <f>mensualités!E296</f>
        <v>0</v>
      </c>
      <c r="E286" s="84" t="str">
        <f>IF(mensualités!O296=75000,"ok","non")</f>
        <v>non</v>
      </c>
      <c r="F286" s="83" t="str">
        <f>IF(mensualités!Q296=80000,"X","")</f>
        <v/>
      </c>
      <c r="G286" s="83" t="str">
        <f>IF(mensualités!T296=80000,"X","")</f>
        <v/>
      </c>
      <c r="H286" s="83" t="str">
        <f>IF(mensualités!W296=80000,"X","")</f>
        <v/>
      </c>
      <c r="I286" s="83" t="str">
        <f>IF(mensualités!Z296=80000,"X","")</f>
        <v/>
      </c>
      <c r="J286" s="83" t="str">
        <f>IF(mensualités!AC296=80000,"X","")</f>
        <v/>
      </c>
      <c r="K286" s="83" t="str">
        <f>IF(mensualités!AF296=80000,"X","")</f>
        <v/>
      </c>
      <c r="L286" s="83" t="str">
        <f>IF(mensualités!AI296=80000,"X","")</f>
        <v/>
      </c>
      <c r="M286" s="83" t="str">
        <f>IF(mensualités!AL296=80000,"X","")</f>
        <v/>
      </c>
      <c r="N286" s="83" t="str">
        <f>IF(mensualités!AO296=80000,"X","")</f>
        <v/>
      </c>
      <c r="O286" s="83" t="str">
        <f>IF(mensualités!AR296=80000,"X","")</f>
        <v/>
      </c>
    </row>
    <row r="287" spans="1:15">
      <c r="A287">
        <v>40</v>
      </c>
      <c r="B287" s="80" t="s">
        <v>56</v>
      </c>
      <c r="C287" s="92">
        <f>mensualités!D297</f>
        <v>0</v>
      </c>
      <c r="D287" s="92">
        <f>mensualités!E297</f>
        <v>0</v>
      </c>
      <c r="E287" s="84" t="str">
        <f>IF(mensualités!O297=75000,"ok","non")</f>
        <v>non</v>
      </c>
      <c r="F287" s="83" t="str">
        <f>IF(mensualités!Q297=80000,"X","")</f>
        <v/>
      </c>
      <c r="G287" s="83" t="str">
        <f>IF(mensualités!T297=80000,"X","")</f>
        <v/>
      </c>
      <c r="H287" s="83" t="str">
        <f>IF(mensualités!W297=80000,"X","")</f>
        <v/>
      </c>
      <c r="I287" s="83" t="str">
        <f>IF(mensualités!Z297=80000,"X","")</f>
        <v/>
      </c>
      <c r="J287" s="83" t="str">
        <f>IF(mensualités!AC297=80000,"X","")</f>
        <v/>
      </c>
      <c r="K287" s="83" t="str">
        <f>IF(mensualités!AF297=80000,"X","")</f>
        <v/>
      </c>
      <c r="L287" s="83" t="str">
        <f>IF(mensualités!AI297=80000,"X","")</f>
        <v/>
      </c>
      <c r="M287" s="83" t="str">
        <f>IF(mensualités!AL297=80000,"X","")</f>
        <v/>
      </c>
      <c r="N287" s="83" t="str">
        <f>IF(mensualités!AO297=80000,"X","")</f>
        <v/>
      </c>
      <c r="O287" s="83" t="str">
        <f>IF(mensualités!AR297=80000,"X","")</f>
        <v/>
      </c>
    </row>
    <row r="288" spans="1:15" ht="18.75">
      <c r="A288" s="242"/>
      <c r="B288" s="243" t="s">
        <v>33</v>
      </c>
      <c r="C288" s="243" t="s">
        <v>19</v>
      </c>
      <c r="D288" s="243" t="s">
        <v>18</v>
      </c>
      <c r="E288" s="248" t="s">
        <v>34</v>
      </c>
      <c r="F288" s="243">
        <v>1</v>
      </c>
      <c r="G288" s="243">
        <v>2</v>
      </c>
      <c r="H288" s="243">
        <v>3</v>
      </c>
      <c r="I288" s="243">
        <v>4</v>
      </c>
      <c r="J288" s="243">
        <v>5</v>
      </c>
      <c r="K288" s="243">
        <v>6</v>
      </c>
      <c r="L288" s="243">
        <v>7</v>
      </c>
      <c r="M288" s="245">
        <v>8</v>
      </c>
      <c r="N288" s="243">
        <v>9</v>
      </c>
      <c r="O288" s="243">
        <v>10</v>
      </c>
    </row>
    <row r="289" spans="1:15">
      <c r="A289">
        <v>1</v>
      </c>
      <c r="B289" s="81" t="s">
        <v>57</v>
      </c>
      <c r="C289" s="92">
        <f>mensualités!D300</f>
        <v>0</v>
      </c>
      <c r="D289" s="92">
        <f>mensualités!E300</f>
        <v>0</v>
      </c>
      <c r="E289" s="84" t="str">
        <f>IF(mensualités!O300,"ok","non")</f>
        <v>non</v>
      </c>
      <c r="F289" s="83" t="str">
        <f>IF(mensualités!Q300=80000,"X","")</f>
        <v/>
      </c>
      <c r="G289" s="83" t="str">
        <f>IF(mensualités!T300=80000,"X","")</f>
        <v/>
      </c>
      <c r="H289" s="83" t="str">
        <f>IF(mensualités!W300=80000,"X","")</f>
        <v/>
      </c>
      <c r="I289" s="83" t="str">
        <f>IF(mensualités!Z300=80000,"X","")</f>
        <v/>
      </c>
      <c r="J289" s="83" t="str">
        <f>IF(mensualités!AC300=80000,"X","")</f>
        <v/>
      </c>
      <c r="K289" s="83" t="str">
        <f>IF(mensualités!AF300=80000,"X","")</f>
        <v/>
      </c>
      <c r="L289" s="83" t="str">
        <f>IF(mensualités!AI300=80000,"X","")</f>
        <v/>
      </c>
      <c r="M289" s="83" t="str">
        <f>IF(mensualités!AL300=80000,"X","")</f>
        <v/>
      </c>
      <c r="N289" s="83" t="str">
        <f>IF(mensualités!AO300=80000,"X","")</f>
        <v/>
      </c>
      <c r="O289" s="83" t="str">
        <f>IF(mensualités!AR300=80000,"X","")</f>
        <v/>
      </c>
    </row>
    <row r="290" spans="1:15">
      <c r="A290">
        <v>2</v>
      </c>
      <c r="B290" s="81" t="s">
        <v>57</v>
      </c>
      <c r="C290" s="92">
        <f>mensualités!D301</f>
        <v>0</v>
      </c>
      <c r="D290" s="92">
        <f>mensualités!E301</f>
        <v>0</v>
      </c>
      <c r="E290" s="84" t="str">
        <f>IF(mensualités!O301,"ok","non")</f>
        <v>non</v>
      </c>
      <c r="F290" s="83" t="str">
        <f>IF(mensualités!Q301=80000,"X","")</f>
        <v/>
      </c>
      <c r="G290" s="83" t="str">
        <f>IF(mensualités!T301=80000,"X","")</f>
        <v/>
      </c>
      <c r="H290" s="83" t="str">
        <f>IF(mensualités!W301=80000,"X","")</f>
        <v/>
      </c>
      <c r="I290" s="83" t="str">
        <f>IF(mensualités!Z301=80000,"X","")</f>
        <v/>
      </c>
      <c r="J290" s="83" t="str">
        <f>IF(mensualités!AC301=80000,"X","")</f>
        <v/>
      </c>
      <c r="K290" s="83" t="str">
        <f>IF(mensualités!AF301=80000,"X","")</f>
        <v/>
      </c>
      <c r="L290" s="83" t="str">
        <f>IF(mensualités!AI301=80000,"X","")</f>
        <v/>
      </c>
      <c r="M290" s="83" t="str">
        <f>IF(mensualités!AL301=80000,"X","")</f>
        <v/>
      </c>
      <c r="N290" s="83" t="str">
        <f>IF(mensualités!AO301=80000,"X","")</f>
        <v/>
      </c>
      <c r="O290" s="83" t="str">
        <f>IF(mensualités!AR301=80000,"X","")</f>
        <v/>
      </c>
    </row>
    <row r="291" spans="1:15">
      <c r="A291">
        <v>3</v>
      </c>
      <c r="B291" s="81" t="s">
        <v>57</v>
      </c>
      <c r="C291" s="92">
        <f>mensualités!D302</f>
        <v>0</v>
      </c>
      <c r="D291" s="92">
        <f>mensualités!E302</f>
        <v>0</v>
      </c>
      <c r="E291" s="84" t="str">
        <f>IF(mensualités!O302,"ok","non")</f>
        <v>non</v>
      </c>
      <c r="F291" s="83" t="str">
        <f>IF(mensualités!Q302=80000,"X","")</f>
        <v/>
      </c>
      <c r="G291" s="83" t="str">
        <f>IF(mensualités!T302=80000,"X","")</f>
        <v/>
      </c>
      <c r="H291" s="83" t="str">
        <f>IF(mensualités!W302=80000,"X","")</f>
        <v/>
      </c>
      <c r="I291" s="83" t="str">
        <f>IF(mensualités!Z302=80000,"X","")</f>
        <v/>
      </c>
      <c r="J291" s="83" t="str">
        <f>IF(mensualités!AC302=80000,"X","")</f>
        <v/>
      </c>
      <c r="K291" s="83" t="str">
        <f>IF(mensualités!AF302=80000,"X","")</f>
        <v/>
      </c>
      <c r="L291" s="83" t="str">
        <f>IF(mensualités!AI302=80000,"X","")</f>
        <v/>
      </c>
      <c r="M291" s="83" t="str">
        <f>IF(mensualités!AL302=80000,"X","")</f>
        <v/>
      </c>
      <c r="N291" s="83" t="str">
        <f>IF(mensualités!AO302=80000,"X","")</f>
        <v/>
      </c>
      <c r="O291" s="83" t="str">
        <f>IF(mensualités!AR302=80000,"X","")</f>
        <v/>
      </c>
    </row>
    <row r="292" spans="1:15">
      <c r="A292">
        <v>4</v>
      </c>
      <c r="B292" s="81" t="s">
        <v>57</v>
      </c>
      <c r="C292" s="92">
        <f>mensualités!D303</f>
        <v>0</v>
      </c>
      <c r="D292" s="92">
        <f>mensualités!E303</f>
        <v>0</v>
      </c>
      <c r="E292" s="84" t="str">
        <f>IF(mensualités!O303,"ok","non")</f>
        <v>non</v>
      </c>
      <c r="F292" s="83" t="str">
        <f>IF(mensualités!Q303=80000,"X","")</f>
        <v/>
      </c>
      <c r="G292" s="83" t="str">
        <f>IF(mensualités!T303=80000,"X","")</f>
        <v/>
      </c>
      <c r="H292" s="83" t="str">
        <f>IF(mensualités!W303=80000,"X","")</f>
        <v/>
      </c>
      <c r="I292" s="83" t="str">
        <f>IF(mensualités!Z303=80000,"X","")</f>
        <v/>
      </c>
      <c r="J292" s="83" t="str">
        <f>IF(mensualités!AC303=80000,"X","")</f>
        <v/>
      </c>
      <c r="K292" s="83" t="str">
        <f>IF(mensualités!AF303=80000,"X","")</f>
        <v/>
      </c>
      <c r="L292" s="83" t="str">
        <f>IF(mensualités!AI303=80000,"X","")</f>
        <v/>
      </c>
      <c r="M292" s="83" t="str">
        <f>IF(mensualités!AL303=80000,"X","")</f>
        <v/>
      </c>
      <c r="N292" s="83" t="str">
        <f>IF(mensualités!AO303=80000,"X","")</f>
        <v/>
      </c>
      <c r="O292" s="83" t="str">
        <f>IF(mensualités!AR303=80000,"X","")</f>
        <v/>
      </c>
    </row>
    <row r="293" spans="1:15">
      <c r="A293">
        <v>5</v>
      </c>
      <c r="B293" s="81" t="s">
        <v>57</v>
      </c>
      <c r="C293" s="92">
        <f>mensualités!D304</f>
        <v>0</v>
      </c>
      <c r="D293" s="92">
        <f>mensualités!E304</f>
        <v>0</v>
      </c>
      <c r="E293" s="84" t="str">
        <f>IF(mensualités!O304,"ok","non")</f>
        <v>non</v>
      </c>
      <c r="F293" s="83" t="str">
        <f>IF(mensualités!Q304=80000,"X","")</f>
        <v/>
      </c>
      <c r="G293" s="83" t="str">
        <f>IF(mensualités!T304=80000,"X","")</f>
        <v/>
      </c>
      <c r="H293" s="83" t="str">
        <f>IF(mensualités!W304=80000,"X","")</f>
        <v/>
      </c>
      <c r="I293" s="83" t="str">
        <f>IF(mensualités!Z304=80000,"X","")</f>
        <v/>
      </c>
      <c r="J293" s="83" t="str">
        <f>IF(mensualités!AC304=80000,"X","")</f>
        <v/>
      </c>
      <c r="K293" s="83" t="str">
        <f>IF(mensualités!AF304=80000,"X","")</f>
        <v/>
      </c>
      <c r="L293" s="83" t="str">
        <f>IF(mensualités!AI304=80000,"X","")</f>
        <v/>
      </c>
      <c r="M293" s="83" t="str">
        <f>IF(mensualités!AL304=80000,"X","")</f>
        <v/>
      </c>
      <c r="N293" s="83" t="str">
        <f>IF(mensualités!AO304=80000,"X","")</f>
        <v/>
      </c>
      <c r="O293" s="83" t="str">
        <f>IF(mensualités!AR304=80000,"X","")</f>
        <v/>
      </c>
    </row>
    <row r="294" spans="1:15">
      <c r="A294">
        <v>6</v>
      </c>
      <c r="B294" s="81" t="s">
        <v>57</v>
      </c>
      <c r="C294" s="92">
        <f>mensualités!D305</f>
        <v>0</v>
      </c>
      <c r="D294" s="92">
        <f>mensualités!E305</f>
        <v>0</v>
      </c>
      <c r="E294" s="84" t="str">
        <f>IF(mensualités!O305,"ok","non")</f>
        <v>non</v>
      </c>
      <c r="F294" s="83" t="str">
        <f>IF(mensualités!Q305=80000,"X","")</f>
        <v/>
      </c>
      <c r="G294" s="83" t="str">
        <f>IF(mensualités!T305=80000,"X","")</f>
        <v/>
      </c>
      <c r="H294" s="83" t="str">
        <f>IF(mensualités!W305=80000,"X","")</f>
        <v/>
      </c>
      <c r="I294" s="83" t="str">
        <f>IF(mensualités!Z305=80000,"X","")</f>
        <v/>
      </c>
      <c r="J294" s="83" t="str">
        <f>IF(mensualités!AC305=80000,"X","")</f>
        <v/>
      </c>
      <c r="K294" s="83" t="str">
        <f>IF(mensualités!AF305=80000,"X","")</f>
        <v/>
      </c>
      <c r="L294" s="83" t="str">
        <f>IF(mensualités!AI305=80000,"X","")</f>
        <v/>
      </c>
      <c r="M294" s="83" t="str">
        <f>IF(mensualités!AL305=80000,"X","")</f>
        <v/>
      </c>
      <c r="N294" s="83" t="str">
        <f>IF(mensualités!AO305=80000,"X","")</f>
        <v/>
      </c>
      <c r="O294" s="83" t="str">
        <f>IF(mensualités!AR305=80000,"X","")</f>
        <v/>
      </c>
    </row>
    <row r="295" spans="1:15">
      <c r="A295">
        <v>7</v>
      </c>
      <c r="B295" s="81" t="s">
        <v>57</v>
      </c>
      <c r="C295" s="92">
        <f>mensualités!D306</f>
        <v>0</v>
      </c>
      <c r="D295" s="92">
        <f>mensualités!E306</f>
        <v>0</v>
      </c>
      <c r="E295" s="84" t="str">
        <f>IF(mensualités!O306,"ok","non")</f>
        <v>non</v>
      </c>
      <c r="F295" s="83" t="str">
        <f>IF(mensualités!Q306=80000,"X","")</f>
        <v/>
      </c>
      <c r="G295" s="83" t="str">
        <f>IF(mensualités!T306=80000,"X","")</f>
        <v/>
      </c>
      <c r="H295" s="83" t="str">
        <f>IF(mensualités!W306=80000,"X","")</f>
        <v/>
      </c>
      <c r="I295" s="83" t="str">
        <f>IF(mensualités!Z306=80000,"X","")</f>
        <v/>
      </c>
      <c r="J295" s="83" t="str">
        <f>IF(mensualités!AC306=80000,"X","")</f>
        <v/>
      </c>
      <c r="K295" s="83" t="str">
        <f>IF(mensualités!AF306=80000,"X","")</f>
        <v/>
      </c>
      <c r="L295" s="83" t="str">
        <f>IF(mensualités!AI306=80000,"X","")</f>
        <v/>
      </c>
      <c r="M295" s="83" t="str">
        <f>IF(mensualités!AL306=80000,"X","")</f>
        <v/>
      </c>
      <c r="N295" s="83" t="str">
        <f>IF(mensualités!AO306=80000,"X","")</f>
        <v/>
      </c>
      <c r="O295" s="83" t="str">
        <f>IF(mensualités!AR306=80000,"X","")</f>
        <v/>
      </c>
    </row>
    <row r="296" spans="1:15">
      <c r="A296">
        <v>8</v>
      </c>
      <c r="B296" s="81" t="s">
        <v>57</v>
      </c>
      <c r="C296" s="92">
        <f>mensualités!D307</f>
        <v>0</v>
      </c>
      <c r="D296" s="92">
        <f>mensualités!E307</f>
        <v>0</v>
      </c>
      <c r="E296" s="84" t="str">
        <f>IF(mensualités!O307,"ok","non")</f>
        <v>non</v>
      </c>
      <c r="F296" s="83" t="str">
        <f>IF(mensualités!Q307=80000,"X","")</f>
        <v/>
      </c>
      <c r="G296" s="83" t="str">
        <f>IF(mensualités!T307=80000,"X","")</f>
        <v/>
      </c>
      <c r="H296" s="83" t="str">
        <f>IF(mensualités!W307=80000,"X","")</f>
        <v/>
      </c>
      <c r="I296" s="83" t="str">
        <f>IF(mensualités!Z307=80000,"X","")</f>
        <v/>
      </c>
      <c r="J296" s="83" t="str">
        <f>IF(mensualités!AC307=80000,"X","")</f>
        <v/>
      </c>
      <c r="K296" s="83" t="str">
        <f>IF(mensualités!AF307=80000,"X","")</f>
        <v/>
      </c>
      <c r="L296" s="83" t="str">
        <f>IF(mensualités!AI307=80000,"X","")</f>
        <v/>
      </c>
      <c r="M296" s="83" t="str">
        <f>IF(mensualités!AL307=80000,"X","")</f>
        <v/>
      </c>
      <c r="N296" s="83" t="str">
        <f>IF(mensualités!AO307=80000,"X","")</f>
        <v/>
      </c>
      <c r="O296" s="83" t="str">
        <f>IF(mensualités!AR307=80000,"X","")</f>
        <v/>
      </c>
    </row>
    <row r="297" spans="1:15">
      <c r="A297">
        <v>9</v>
      </c>
      <c r="B297" s="81" t="s">
        <v>57</v>
      </c>
      <c r="C297" s="92">
        <f>mensualités!D308</f>
        <v>0</v>
      </c>
      <c r="D297" s="92">
        <f>mensualités!E308</f>
        <v>0</v>
      </c>
      <c r="E297" s="84" t="str">
        <f>IF(mensualités!O308,"ok","non")</f>
        <v>non</v>
      </c>
      <c r="F297" s="83" t="str">
        <f>IF(mensualités!Q308=80000,"X","")</f>
        <v/>
      </c>
      <c r="G297" s="83" t="str">
        <f>IF(mensualités!T308=80000,"X","")</f>
        <v/>
      </c>
      <c r="H297" s="83" t="str">
        <f>IF(mensualités!W308=80000,"X","")</f>
        <v/>
      </c>
      <c r="I297" s="83" t="str">
        <f>IF(mensualités!Z308=80000,"X","")</f>
        <v/>
      </c>
      <c r="J297" s="83" t="str">
        <f>IF(mensualités!AC308=80000,"X","")</f>
        <v/>
      </c>
      <c r="K297" s="83" t="str">
        <f>IF(mensualités!AF308=80000,"X","")</f>
        <v/>
      </c>
      <c r="L297" s="83" t="str">
        <f>IF(mensualités!AI308=80000,"X","")</f>
        <v/>
      </c>
      <c r="M297" s="83" t="str">
        <f>IF(mensualités!AL308=80000,"X","")</f>
        <v/>
      </c>
      <c r="N297" s="83" t="str">
        <f>IF(mensualités!AO308=80000,"X","")</f>
        <v/>
      </c>
      <c r="O297" s="83" t="str">
        <f>IF(mensualités!AR308=80000,"X","")</f>
        <v/>
      </c>
    </row>
    <row r="298" spans="1:15">
      <c r="A298">
        <v>10</v>
      </c>
      <c r="B298" s="81" t="s">
        <v>57</v>
      </c>
      <c r="C298" s="92">
        <f>mensualités!D309</f>
        <v>0</v>
      </c>
      <c r="D298" s="92">
        <f>mensualités!E309</f>
        <v>0</v>
      </c>
      <c r="E298" s="84" t="str">
        <f>IF(mensualités!O309,"ok","non")</f>
        <v>non</v>
      </c>
      <c r="F298" s="83" t="str">
        <f>IF(mensualités!Q309=80000,"X","")</f>
        <v/>
      </c>
      <c r="G298" s="83" t="str">
        <f>IF(mensualités!T309=80000,"X","")</f>
        <v/>
      </c>
      <c r="H298" s="83" t="str">
        <f>IF(mensualités!W309=80000,"X","")</f>
        <v/>
      </c>
      <c r="I298" s="83" t="str">
        <f>IF(mensualités!Z309=80000,"X","")</f>
        <v/>
      </c>
      <c r="J298" s="83" t="str">
        <f>IF(mensualités!AC309=80000,"X","")</f>
        <v/>
      </c>
      <c r="K298" s="83" t="str">
        <f>IF(mensualités!AF309=80000,"X","")</f>
        <v/>
      </c>
      <c r="L298" s="83" t="str">
        <f>IF(mensualités!AI309=80000,"X","")</f>
        <v/>
      </c>
      <c r="M298" s="83" t="str">
        <f>IF(mensualités!AL309=80000,"X","")</f>
        <v/>
      </c>
      <c r="N298" s="83" t="str">
        <f>IF(mensualités!AO309=80000,"X","")</f>
        <v/>
      </c>
      <c r="O298" s="83" t="str">
        <f>IF(mensualités!AR309=80000,"X","")</f>
        <v/>
      </c>
    </row>
    <row r="299" spans="1:15">
      <c r="A299">
        <v>11</v>
      </c>
      <c r="B299" s="81" t="s">
        <v>57</v>
      </c>
      <c r="C299" s="92">
        <f>mensualités!D310</f>
        <v>0</v>
      </c>
      <c r="D299" s="92">
        <f>mensualités!E310</f>
        <v>0</v>
      </c>
      <c r="E299" s="84" t="str">
        <f>IF(mensualités!O310,"ok","non")</f>
        <v>non</v>
      </c>
      <c r="F299" s="83" t="str">
        <f>IF(mensualités!Q310=80000,"X","")</f>
        <v/>
      </c>
      <c r="G299" s="83" t="str">
        <f>IF(mensualités!T310=80000,"X","")</f>
        <v/>
      </c>
      <c r="H299" s="83" t="str">
        <f>IF(mensualités!W310=80000,"X","")</f>
        <v/>
      </c>
      <c r="I299" s="83" t="str">
        <f>IF(mensualités!Z310=80000,"X","")</f>
        <v/>
      </c>
      <c r="J299" s="83" t="str">
        <f>IF(mensualités!AC310=80000,"X","")</f>
        <v/>
      </c>
      <c r="K299" s="83" t="str">
        <f>IF(mensualités!AF310=80000,"X","")</f>
        <v/>
      </c>
      <c r="L299" s="83" t="str">
        <f>IF(mensualités!AI310=80000,"X","")</f>
        <v/>
      </c>
      <c r="M299" s="83" t="str">
        <f>IF(mensualités!AL310=80000,"X","")</f>
        <v/>
      </c>
      <c r="N299" s="83" t="str">
        <f>IF(mensualités!AO310=80000,"X","")</f>
        <v/>
      </c>
      <c r="O299" s="83" t="str">
        <f>IF(mensualités!AR310=80000,"X","")</f>
        <v/>
      </c>
    </row>
    <row r="300" spans="1:15">
      <c r="A300">
        <v>12</v>
      </c>
      <c r="B300" s="81" t="s">
        <v>57</v>
      </c>
      <c r="C300" s="92">
        <f>mensualités!D311</f>
        <v>0</v>
      </c>
      <c r="D300" s="92">
        <f>mensualités!E311</f>
        <v>0</v>
      </c>
      <c r="E300" s="84" t="str">
        <f>IF(mensualités!O311,"ok","non")</f>
        <v>non</v>
      </c>
      <c r="F300" s="83" t="str">
        <f>IF(mensualités!Q311=80000,"X","")</f>
        <v/>
      </c>
      <c r="G300" s="83" t="str">
        <f>IF(mensualités!T311=80000,"X","")</f>
        <v/>
      </c>
      <c r="H300" s="83" t="str">
        <f>IF(mensualités!W311=80000,"X","")</f>
        <v/>
      </c>
      <c r="I300" s="83" t="str">
        <f>IF(mensualités!Z311=80000,"X","")</f>
        <v/>
      </c>
      <c r="J300" s="83" t="str">
        <f>IF(mensualités!AC311=80000,"X","")</f>
        <v/>
      </c>
      <c r="K300" s="83" t="str">
        <f>IF(mensualités!AF311=80000,"X","")</f>
        <v/>
      </c>
      <c r="L300" s="83" t="str">
        <f>IF(mensualités!AI311=80000,"X","")</f>
        <v/>
      </c>
      <c r="M300" s="83" t="str">
        <f>IF(mensualités!AL311=80000,"X","")</f>
        <v/>
      </c>
      <c r="N300" s="83" t="str">
        <f>IF(mensualités!AO311=80000,"X","")</f>
        <v/>
      </c>
      <c r="O300" s="83" t="str">
        <f>IF(mensualités!AR311=80000,"X","")</f>
        <v/>
      </c>
    </row>
    <row r="301" spans="1:15">
      <c r="A301">
        <v>13</v>
      </c>
      <c r="B301" s="81" t="s">
        <v>57</v>
      </c>
      <c r="C301" s="92">
        <f>mensualités!D312</f>
        <v>0</v>
      </c>
      <c r="D301" s="92">
        <f>mensualités!E312</f>
        <v>0</v>
      </c>
      <c r="E301" s="84" t="str">
        <f>IF(mensualités!O312,"ok","non")</f>
        <v>non</v>
      </c>
      <c r="F301" s="83" t="str">
        <f>IF(mensualités!Q312=80000,"X","")</f>
        <v/>
      </c>
      <c r="G301" s="83" t="str">
        <f>IF(mensualités!T312=80000,"X","")</f>
        <v/>
      </c>
      <c r="H301" s="83" t="str">
        <f>IF(mensualités!W312=80000,"X","")</f>
        <v/>
      </c>
      <c r="I301" s="83" t="str">
        <f>IF(mensualités!Z312=80000,"X","")</f>
        <v/>
      </c>
      <c r="J301" s="83" t="str">
        <f>IF(mensualités!AC312=80000,"X","")</f>
        <v/>
      </c>
      <c r="K301" s="83" t="str">
        <f>IF(mensualités!AF312=80000,"X","")</f>
        <v/>
      </c>
      <c r="L301" s="83" t="str">
        <f>IF(mensualités!AI312=80000,"X","")</f>
        <v/>
      </c>
      <c r="M301" s="83" t="str">
        <f>IF(mensualités!AL312=80000,"X","")</f>
        <v/>
      </c>
      <c r="N301" s="83" t="str">
        <f>IF(mensualités!AO312=80000,"X","")</f>
        <v/>
      </c>
      <c r="O301" s="83" t="str">
        <f>IF(mensualités!AR312=80000,"X","")</f>
        <v/>
      </c>
    </row>
    <row r="302" spans="1:15">
      <c r="A302">
        <v>14</v>
      </c>
      <c r="B302" s="81" t="s">
        <v>57</v>
      </c>
      <c r="C302" s="92">
        <f>mensualités!D313</f>
        <v>0</v>
      </c>
      <c r="D302" s="92">
        <f>mensualités!E313</f>
        <v>0</v>
      </c>
      <c r="E302" s="84" t="str">
        <f>IF(mensualités!O313,"ok","non")</f>
        <v>non</v>
      </c>
      <c r="F302" s="83" t="str">
        <f>IF(mensualités!Q313=80000,"X","")</f>
        <v/>
      </c>
      <c r="G302" s="83" t="str">
        <f>IF(mensualités!T313=80000,"X","")</f>
        <v/>
      </c>
      <c r="H302" s="83" t="str">
        <f>IF(mensualités!W313=80000,"X","")</f>
        <v/>
      </c>
      <c r="I302" s="83" t="str">
        <f>IF(mensualités!Z313=80000,"X","")</f>
        <v/>
      </c>
      <c r="J302" s="83" t="str">
        <f>IF(mensualités!AC313=80000,"X","")</f>
        <v/>
      </c>
      <c r="K302" s="83" t="str">
        <f>IF(mensualités!AF313=80000,"X","")</f>
        <v/>
      </c>
      <c r="L302" s="83" t="str">
        <f>IF(mensualités!AI313=80000,"X","")</f>
        <v/>
      </c>
      <c r="M302" s="83" t="str">
        <f>IF(mensualités!AL313=80000,"X","")</f>
        <v/>
      </c>
      <c r="N302" s="83" t="str">
        <f>IF(mensualités!AO313=80000,"X","")</f>
        <v/>
      </c>
      <c r="O302" s="83" t="str">
        <f>IF(mensualités!AR313=80000,"X","")</f>
        <v/>
      </c>
    </row>
    <row r="303" spans="1:15">
      <c r="A303">
        <v>15</v>
      </c>
      <c r="B303" s="81" t="s">
        <v>57</v>
      </c>
      <c r="C303" s="92">
        <f>mensualités!D314</f>
        <v>0</v>
      </c>
      <c r="D303" s="92">
        <f>mensualités!E314</f>
        <v>0</v>
      </c>
      <c r="E303" s="84" t="str">
        <f>IF(mensualités!O314,"ok","non")</f>
        <v>non</v>
      </c>
      <c r="F303" s="83" t="str">
        <f>IF(mensualités!Q314=80000,"X","")</f>
        <v/>
      </c>
      <c r="G303" s="83" t="str">
        <f>IF(mensualités!T314=80000,"X","")</f>
        <v/>
      </c>
      <c r="H303" s="83" t="str">
        <f>IF(mensualités!W314=80000,"X","")</f>
        <v/>
      </c>
      <c r="I303" s="83" t="str">
        <f>IF(mensualités!Z314=80000,"X","")</f>
        <v/>
      </c>
      <c r="J303" s="83" t="str">
        <f>IF(mensualités!AC314=80000,"X","")</f>
        <v/>
      </c>
      <c r="K303" s="83" t="str">
        <f>IF(mensualités!AF314=80000,"X","")</f>
        <v/>
      </c>
      <c r="L303" s="83" t="str">
        <f>IF(mensualités!AI314=80000,"X","")</f>
        <v/>
      </c>
      <c r="M303" s="83" t="str">
        <f>IF(mensualités!AL314=80000,"X","")</f>
        <v/>
      </c>
      <c r="N303" s="83" t="str">
        <f>IF(mensualités!AO314=80000,"X","")</f>
        <v/>
      </c>
      <c r="O303" s="83" t="str">
        <f>IF(mensualités!AR314=80000,"X","")</f>
        <v/>
      </c>
    </row>
    <row r="304" spans="1:15">
      <c r="A304">
        <v>16</v>
      </c>
      <c r="B304" s="81" t="s">
        <v>57</v>
      </c>
      <c r="C304" s="92">
        <f>mensualités!D315</f>
        <v>0</v>
      </c>
      <c r="D304" s="92">
        <f>mensualités!E315</f>
        <v>0</v>
      </c>
      <c r="E304" s="84" t="str">
        <f>IF(mensualités!O315,"ok","non")</f>
        <v>non</v>
      </c>
      <c r="F304" s="83" t="str">
        <f>IF(mensualités!Q315=80000,"X","")</f>
        <v/>
      </c>
      <c r="G304" s="83" t="str">
        <f>IF(mensualités!T315=80000,"X","")</f>
        <v/>
      </c>
      <c r="H304" s="83" t="str">
        <f>IF(mensualités!W315=80000,"X","")</f>
        <v/>
      </c>
      <c r="I304" s="83" t="str">
        <f>IF(mensualités!Z315=80000,"X","")</f>
        <v/>
      </c>
      <c r="J304" s="83" t="str">
        <f>IF(mensualités!AC315=80000,"X","")</f>
        <v/>
      </c>
      <c r="K304" s="83" t="str">
        <f>IF(mensualités!AF315=80000,"X","")</f>
        <v/>
      </c>
      <c r="L304" s="83" t="str">
        <f>IF(mensualités!AI315=80000,"X","")</f>
        <v/>
      </c>
      <c r="M304" s="83" t="str">
        <f>IF(mensualités!AL315=80000,"X","")</f>
        <v/>
      </c>
      <c r="N304" s="83" t="str">
        <f>IF(mensualités!AO315=80000,"X","")</f>
        <v/>
      </c>
      <c r="O304" s="83" t="str">
        <f>IF(mensualités!AR315=80000,"X","")</f>
        <v/>
      </c>
    </row>
    <row r="305" spans="1:15">
      <c r="A305">
        <v>17</v>
      </c>
      <c r="B305" s="81" t="s">
        <v>57</v>
      </c>
      <c r="C305" s="92">
        <f>mensualités!D316</f>
        <v>0</v>
      </c>
      <c r="D305" s="92">
        <f>mensualités!E316</f>
        <v>0</v>
      </c>
      <c r="E305" s="84" t="str">
        <f>IF(mensualités!O316,"ok","non")</f>
        <v>non</v>
      </c>
      <c r="F305" s="83" t="str">
        <f>IF(mensualités!Q316=80000,"X","")</f>
        <v/>
      </c>
      <c r="G305" s="83" t="str">
        <f>IF(mensualités!T316=80000,"X","")</f>
        <v/>
      </c>
      <c r="H305" s="83" t="str">
        <f>IF(mensualités!W316=80000,"X","")</f>
        <v/>
      </c>
      <c r="I305" s="83" t="str">
        <f>IF(mensualités!Z316=80000,"X","")</f>
        <v/>
      </c>
      <c r="J305" s="83" t="str">
        <f>IF(mensualités!AC316=80000,"X","")</f>
        <v/>
      </c>
      <c r="K305" s="83" t="str">
        <f>IF(mensualités!AF316=80000,"X","")</f>
        <v/>
      </c>
      <c r="L305" s="83" t="str">
        <f>IF(mensualités!AI316=80000,"X","")</f>
        <v/>
      </c>
      <c r="M305" s="83" t="str">
        <f>IF(mensualités!AL316=80000,"X","")</f>
        <v/>
      </c>
      <c r="N305" s="83" t="str">
        <f>IF(mensualités!AO316=80000,"X","")</f>
        <v/>
      </c>
      <c r="O305" s="83" t="str">
        <f>IF(mensualités!AR316=80000,"X","")</f>
        <v/>
      </c>
    </row>
    <row r="306" spans="1:15">
      <c r="A306">
        <v>18</v>
      </c>
      <c r="B306" s="81" t="s">
        <v>57</v>
      </c>
      <c r="C306" s="92">
        <f>mensualités!D317</f>
        <v>0</v>
      </c>
      <c r="D306" s="92">
        <f>mensualités!E317</f>
        <v>0</v>
      </c>
      <c r="E306" s="84" t="str">
        <f>IF(mensualités!O317,"ok","non")</f>
        <v>non</v>
      </c>
      <c r="F306" s="83" t="str">
        <f>IF(mensualités!Q317=80000,"X","")</f>
        <v/>
      </c>
      <c r="G306" s="83" t="str">
        <f>IF(mensualités!T317=80000,"X","")</f>
        <v/>
      </c>
      <c r="H306" s="83" t="str">
        <f>IF(mensualités!W317=80000,"X","")</f>
        <v/>
      </c>
      <c r="I306" s="83" t="str">
        <f>IF(mensualités!Z317=80000,"X","")</f>
        <v/>
      </c>
      <c r="J306" s="83" t="str">
        <f>IF(mensualités!AC317=80000,"X","")</f>
        <v/>
      </c>
      <c r="K306" s="83" t="str">
        <f>IF(mensualités!AF317=80000,"X","")</f>
        <v/>
      </c>
      <c r="L306" s="83" t="str">
        <f>IF(mensualités!AI317=80000,"X","")</f>
        <v/>
      </c>
      <c r="M306" s="83" t="str">
        <f>IF(mensualités!AL317=80000,"X","")</f>
        <v/>
      </c>
      <c r="N306" s="83" t="str">
        <f>IF(mensualités!AO317=80000,"X","")</f>
        <v/>
      </c>
      <c r="O306" s="83" t="str">
        <f>IF(mensualités!AR317=80000,"X","")</f>
        <v/>
      </c>
    </row>
    <row r="307" spans="1:15">
      <c r="A307">
        <v>19</v>
      </c>
      <c r="B307" s="81" t="s">
        <v>57</v>
      </c>
      <c r="C307" s="92">
        <f>mensualités!D318</f>
        <v>0</v>
      </c>
      <c r="D307" s="92">
        <f>mensualités!E318</f>
        <v>0</v>
      </c>
      <c r="E307" s="84" t="str">
        <f>IF(mensualités!O318,"ok","non")</f>
        <v>non</v>
      </c>
      <c r="F307" s="83" t="str">
        <f>IF(mensualités!Q318=80000,"X","")</f>
        <v/>
      </c>
      <c r="G307" s="83" t="str">
        <f>IF(mensualités!T318=80000,"X","")</f>
        <v/>
      </c>
      <c r="H307" s="83" t="str">
        <f>IF(mensualités!W318=80000,"X","")</f>
        <v/>
      </c>
      <c r="I307" s="83" t="str">
        <f>IF(mensualités!Z318=80000,"X","")</f>
        <v/>
      </c>
      <c r="J307" s="83" t="str">
        <f>IF(mensualités!AC318=80000,"X","")</f>
        <v/>
      </c>
      <c r="K307" s="83" t="str">
        <f>IF(mensualités!AF318=80000,"X","")</f>
        <v/>
      </c>
      <c r="L307" s="83" t="str">
        <f>IF(mensualités!AI318=80000,"X","")</f>
        <v/>
      </c>
      <c r="M307" s="83" t="str">
        <f>IF(mensualités!AL318=80000,"X","")</f>
        <v/>
      </c>
      <c r="N307" s="83" t="str">
        <f>IF(mensualités!AO318=80000,"X","")</f>
        <v/>
      </c>
      <c r="O307" s="83" t="str">
        <f>IF(mensualités!AR318=80000,"X","")</f>
        <v/>
      </c>
    </row>
    <row r="308" spans="1:15">
      <c r="A308">
        <v>20</v>
      </c>
      <c r="B308" s="81" t="s">
        <v>57</v>
      </c>
      <c r="C308" s="92">
        <f>mensualités!D319</f>
        <v>0</v>
      </c>
      <c r="D308" s="92">
        <f>mensualités!E319</f>
        <v>0</v>
      </c>
      <c r="E308" s="84" t="str">
        <f>IF(mensualités!O319,"ok","non")</f>
        <v>non</v>
      </c>
      <c r="F308" s="83" t="str">
        <f>IF(mensualités!Q319=80000,"X","")</f>
        <v/>
      </c>
      <c r="G308" s="83" t="str">
        <f>IF(mensualités!T319=80000,"X","")</f>
        <v/>
      </c>
      <c r="H308" s="83" t="str">
        <f>IF(mensualités!W319=80000,"X","")</f>
        <v/>
      </c>
      <c r="I308" s="83" t="str">
        <f>IF(mensualités!Z319=80000,"X","")</f>
        <v/>
      </c>
      <c r="J308" s="83" t="str">
        <f>IF(mensualités!AC319=80000,"X","")</f>
        <v/>
      </c>
      <c r="K308" s="83" t="str">
        <f>IF(mensualités!AF319=80000,"X","")</f>
        <v/>
      </c>
      <c r="L308" s="83" t="str">
        <f>IF(mensualités!AI319=80000,"X","")</f>
        <v/>
      </c>
      <c r="M308" s="83" t="str">
        <f>IF(mensualités!AL319=80000,"X","")</f>
        <v/>
      </c>
      <c r="N308" s="83" t="str">
        <f>IF(mensualités!AO319=80000,"X","")</f>
        <v/>
      </c>
      <c r="O308" s="83" t="str">
        <f>IF(mensualités!AR319=80000,"X","")</f>
        <v/>
      </c>
    </row>
    <row r="309" spans="1:15">
      <c r="A309">
        <v>21</v>
      </c>
      <c r="B309" s="81" t="s">
        <v>57</v>
      </c>
      <c r="C309" s="92">
        <f>mensualités!D320</f>
        <v>0</v>
      </c>
      <c r="D309" s="92">
        <f>mensualités!E320</f>
        <v>0</v>
      </c>
      <c r="E309" s="84" t="str">
        <f>IF(mensualités!O320,"ok","non")</f>
        <v>non</v>
      </c>
      <c r="F309" s="83" t="str">
        <f>IF(mensualités!Q320=80000,"X","")</f>
        <v/>
      </c>
      <c r="G309" s="83" t="str">
        <f>IF(mensualités!T320=80000,"X","")</f>
        <v/>
      </c>
      <c r="H309" s="83" t="str">
        <f>IF(mensualités!W320=80000,"X","")</f>
        <v/>
      </c>
      <c r="I309" s="83" t="str">
        <f>IF(mensualités!Z320=80000,"X","")</f>
        <v/>
      </c>
      <c r="J309" s="83" t="str">
        <f>IF(mensualités!AC320=80000,"X","")</f>
        <v/>
      </c>
      <c r="K309" s="83" t="str">
        <f>IF(mensualités!AF320=80000,"X","")</f>
        <v/>
      </c>
      <c r="L309" s="83" t="str">
        <f>IF(mensualités!AI320=80000,"X","")</f>
        <v/>
      </c>
      <c r="M309" s="83" t="str">
        <f>IF(mensualités!AL320=80000,"X","")</f>
        <v/>
      </c>
      <c r="N309" s="83" t="str">
        <f>IF(mensualités!AO320=80000,"X","")</f>
        <v/>
      </c>
      <c r="O309" s="83" t="str">
        <f>IF(mensualités!AR320=80000,"X","")</f>
        <v/>
      </c>
    </row>
    <row r="310" spans="1:15">
      <c r="A310">
        <v>22</v>
      </c>
      <c r="B310" s="81" t="s">
        <v>57</v>
      </c>
      <c r="C310" s="92">
        <f>mensualités!D321</f>
        <v>0</v>
      </c>
      <c r="D310" s="92">
        <f>mensualités!E321</f>
        <v>0</v>
      </c>
      <c r="E310" s="84" t="str">
        <f>IF(mensualités!O321,"ok","non")</f>
        <v>non</v>
      </c>
      <c r="F310" s="83" t="str">
        <f>IF(mensualités!Q321=80000,"X","")</f>
        <v/>
      </c>
      <c r="G310" s="83" t="str">
        <f>IF(mensualités!T321=80000,"X","")</f>
        <v/>
      </c>
      <c r="H310" s="83" t="str">
        <f>IF(mensualités!W321=80000,"X","")</f>
        <v/>
      </c>
      <c r="I310" s="83" t="str">
        <f>IF(mensualités!Z321=80000,"X","")</f>
        <v/>
      </c>
      <c r="J310" s="83" t="str">
        <f>IF(mensualités!AC321=80000,"X","")</f>
        <v/>
      </c>
      <c r="K310" s="83" t="str">
        <f>IF(mensualités!AF321=80000,"X","")</f>
        <v/>
      </c>
      <c r="L310" s="83" t="str">
        <f>IF(mensualités!AI321=80000,"X","")</f>
        <v/>
      </c>
      <c r="M310" s="83" t="str">
        <f>IF(mensualités!AL321=80000,"X","")</f>
        <v/>
      </c>
      <c r="N310" s="83" t="str">
        <f>IF(mensualités!AO321=80000,"X","")</f>
        <v/>
      </c>
      <c r="O310" s="83" t="str">
        <f>IF(mensualités!AR321=80000,"X","")</f>
        <v/>
      </c>
    </row>
    <row r="311" spans="1:15">
      <c r="A311">
        <v>23</v>
      </c>
      <c r="B311" s="81" t="s">
        <v>57</v>
      </c>
      <c r="C311" s="92">
        <f>mensualités!D322</f>
        <v>0</v>
      </c>
      <c r="D311" s="92">
        <f>mensualités!E322</f>
        <v>0</v>
      </c>
      <c r="E311" s="84" t="str">
        <f>IF(mensualités!O322,"ok","non")</f>
        <v>non</v>
      </c>
      <c r="F311" s="83" t="str">
        <f>IF(mensualités!Q322=80000,"X","")</f>
        <v/>
      </c>
      <c r="G311" s="83" t="str">
        <f>IF(mensualités!T322=80000,"X","")</f>
        <v/>
      </c>
      <c r="H311" s="83" t="str">
        <f>IF(mensualités!W322=80000,"X","")</f>
        <v/>
      </c>
      <c r="I311" s="83" t="str">
        <f>IF(mensualités!Z322=80000,"X","")</f>
        <v/>
      </c>
      <c r="J311" s="83" t="str">
        <f>IF(mensualités!AC322=80000,"X","")</f>
        <v/>
      </c>
      <c r="K311" s="83" t="str">
        <f>IF(mensualités!AF322=80000,"X","")</f>
        <v/>
      </c>
      <c r="L311" s="83" t="str">
        <f>IF(mensualités!AI322=80000,"X","")</f>
        <v/>
      </c>
      <c r="M311" s="83" t="str">
        <f>IF(mensualités!AL322=80000,"X","")</f>
        <v/>
      </c>
      <c r="N311" s="83" t="str">
        <f>IF(mensualités!AO322=80000,"X","")</f>
        <v/>
      </c>
      <c r="O311" s="83" t="str">
        <f>IF(mensualités!AR322=80000,"X","")</f>
        <v/>
      </c>
    </row>
    <row r="312" spans="1:15">
      <c r="A312">
        <v>24</v>
      </c>
      <c r="B312" s="81" t="s">
        <v>57</v>
      </c>
      <c r="C312" s="92">
        <f>mensualités!D323</f>
        <v>0</v>
      </c>
      <c r="D312" s="92">
        <f>mensualités!E323</f>
        <v>0</v>
      </c>
      <c r="E312" s="84" t="str">
        <f>IF(mensualités!O323,"ok","non")</f>
        <v>non</v>
      </c>
      <c r="F312" s="83" t="str">
        <f>IF(mensualités!Q323=80000,"X","")</f>
        <v/>
      </c>
      <c r="G312" s="83" t="str">
        <f>IF(mensualités!T323=80000,"X","")</f>
        <v/>
      </c>
      <c r="H312" s="83" t="str">
        <f>IF(mensualités!W323=80000,"X","")</f>
        <v/>
      </c>
      <c r="I312" s="83" t="str">
        <f>IF(mensualités!Z323=80000,"X","")</f>
        <v/>
      </c>
      <c r="J312" s="83" t="str">
        <f>IF(mensualités!AC323=80000,"X","")</f>
        <v/>
      </c>
      <c r="K312" s="83" t="str">
        <f>IF(mensualités!AF323=80000,"X","")</f>
        <v/>
      </c>
      <c r="L312" s="83" t="str">
        <f>IF(mensualités!AI323=80000,"X","")</f>
        <v/>
      </c>
      <c r="M312" s="83" t="str">
        <f>IF(mensualités!AL323=80000,"X","")</f>
        <v/>
      </c>
      <c r="N312" s="83" t="str">
        <f>IF(mensualités!AO323=80000,"X","")</f>
        <v/>
      </c>
      <c r="O312" s="83" t="str">
        <f>IF(mensualités!AR323=80000,"X","")</f>
        <v/>
      </c>
    </row>
    <row r="313" spans="1:15">
      <c r="A313">
        <v>25</v>
      </c>
      <c r="B313" s="81" t="s">
        <v>57</v>
      </c>
      <c r="C313" s="92">
        <f>mensualités!D324</f>
        <v>0</v>
      </c>
      <c r="D313" s="92">
        <f>mensualités!E324</f>
        <v>0</v>
      </c>
      <c r="E313" s="84" t="str">
        <f>IF(mensualités!O324,"ok","non")</f>
        <v>non</v>
      </c>
      <c r="F313" s="83" t="str">
        <f>IF(mensualités!Q324=80000,"X","")</f>
        <v/>
      </c>
      <c r="G313" s="83" t="str">
        <f>IF(mensualités!T324=80000,"X","")</f>
        <v/>
      </c>
      <c r="H313" s="83" t="str">
        <f>IF(mensualités!W324=80000,"X","")</f>
        <v/>
      </c>
      <c r="I313" s="83" t="str">
        <f>IF(mensualités!Z324=80000,"X","")</f>
        <v/>
      </c>
      <c r="J313" s="83" t="str">
        <f>IF(mensualités!AC324=80000,"X","")</f>
        <v/>
      </c>
      <c r="K313" s="83" t="str">
        <f>IF(mensualités!AF324=80000,"X","")</f>
        <v/>
      </c>
      <c r="L313" s="83" t="str">
        <f>IF(mensualités!AI324=80000,"X","")</f>
        <v/>
      </c>
      <c r="M313" s="83" t="str">
        <f>IF(mensualités!AL324=80000,"X","")</f>
        <v/>
      </c>
      <c r="N313" s="83" t="str">
        <f>IF(mensualités!AO324=80000,"X","")</f>
        <v/>
      </c>
      <c r="O313" s="83" t="str">
        <f>IF(mensualités!AR324=80000,"X","")</f>
        <v/>
      </c>
    </row>
    <row r="314" spans="1:15">
      <c r="A314">
        <v>26</v>
      </c>
      <c r="B314" s="81" t="s">
        <v>57</v>
      </c>
      <c r="C314" s="92">
        <f>mensualités!D325</f>
        <v>0</v>
      </c>
      <c r="D314" s="92">
        <f>mensualités!E325</f>
        <v>0</v>
      </c>
      <c r="E314" s="84" t="str">
        <f>IF(mensualités!O325,"ok","non")</f>
        <v>non</v>
      </c>
      <c r="F314" s="83" t="str">
        <f>IF(mensualités!Q325=80000,"X","")</f>
        <v/>
      </c>
      <c r="G314" s="83" t="str">
        <f>IF(mensualités!T325=80000,"X","")</f>
        <v/>
      </c>
      <c r="H314" s="83" t="str">
        <f>IF(mensualités!W325=80000,"X","")</f>
        <v/>
      </c>
      <c r="I314" s="83" t="str">
        <f>IF(mensualités!Z325=80000,"X","")</f>
        <v/>
      </c>
      <c r="J314" s="83" t="str">
        <f>IF(mensualités!AC325=80000,"X","")</f>
        <v/>
      </c>
      <c r="K314" s="83" t="str">
        <f>IF(mensualités!AF325=80000,"X","")</f>
        <v/>
      </c>
      <c r="L314" s="83" t="str">
        <f>IF(mensualités!AI325=80000,"X","")</f>
        <v/>
      </c>
      <c r="M314" s="83" t="str">
        <f>IF(mensualités!AL325=80000,"X","")</f>
        <v/>
      </c>
      <c r="N314" s="83" t="str">
        <f>IF(mensualités!AO325=80000,"X","")</f>
        <v/>
      </c>
      <c r="O314" s="83" t="str">
        <f>IF(mensualités!AR325=80000,"X","")</f>
        <v/>
      </c>
    </row>
    <row r="315" spans="1:15">
      <c r="A315">
        <v>27</v>
      </c>
      <c r="B315" s="81" t="s">
        <v>57</v>
      </c>
      <c r="C315" s="92">
        <f>mensualités!D326</f>
        <v>0</v>
      </c>
      <c r="D315" s="92">
        <f>mensualités!E326</f>
        <v>0</v>
      </c>
      <c r="E315" s="84" t="str">
        <f>IF(mensualités!O326,"ok","non")</f>
        <v>non</v>
      </c>
      <c r="F315" s="83" t="str">
        <f>IF(mensualités!Q326=80000,"X","")</f>
        <v/>
      </c>
      <c r="G315" s="83" t="str">
        <f>IF(mensualités!T326=80000,"X","")</f>
        <v/>
      </c>
      <c r="H315" s="83" t="str">
        <f>IF(mensualités!W326=80000,"X","")</f>
        <v/>
      </c>
      <c r="I315" s="83" t="str">
        <f>IF(mensualités!Z326=80000,"X","")</f>
        <v/>
      </c>
      <c r="J315" s="83" t="str">
        <f>IF(mensualités!AC326=80000,"X","")</f>
        <v/>
      </c>
      <c r="K315" s="83" t="str">
        <f>IF(mensualités!AF326=80000,"X","")</f>
        <v/>
      </c>
      <c r="L315" s="83" t="str">
        <f>IF(mensualités!AI326=80000,"X","")</f>
        <v/>
      </c>
      <c r="M315" s="83" t="str">
        <f>IF(mensualités!AL326=80000,"X","")</f>
        <v/>
      </c>
      <c r="N315" s="83" t="str">
        <f>IF(mensualités!AO326=80000,"X","")</f>
        <v/>
      </c>
      <c r="O315" s="83" t="str">
        <f>IF(mensualités!AR326=80000,"X","")</f>
        <v/>
      </c>
    </row>
    <row r="316" spans="1:15">
      <c r="A316">
        <v>28</v>
      </c>
      <c r="B316" s="81" t="s">
        <v>57</v>
      </c>
      <c r="C316" s="92">
        <f>mensualités!D327</f>
        <v>0</v>
      </c>
      <c r="D316" s="92">
        <f>mensualités!E327</f>
        <v>0</v>
      </c>
      <c r="E316" s="84" t="str">
        <f>IF(mensualités!O327,"ok","non")</f>
        <v>non</v>
      </c>
      <c r="F316" s="83" t="str">
        <f>IF(mensualités!Q327=80000,"X","")</f>
        <v/>
      </c>
      <c r="G316" s="83" t="str">
        <f>IF(mensualités!T327=80000,"X","")</f>
        <v/>
      </c>
      <c r="H316" s="83" t="str">
        <f>IF(mensualités!W327=80000,"X","")</f>
        <v/>
      </c>
      <c r="I316" s="83" t="str">
        <f>IF(mensualités!Z327=80000,"X","")</f>
        <v/>
      </c>
      <c r="J316" s="83" t="str">
        <f>IF(mensualités!AC327=80000,"X","")</f>
        <v/>
      </c>
      <c r="K316" s="83" t="str">
        <f>IF(mensualités!AF327=80000,"X","")</f>
        <v/>
      </c>
      <c r="L316" s="83" t="str">
        <f>IF(mensualités!AI327=80000,"X","")</f>
        <v/>
      </c>
      <c r="M316" s="83" t="str">
        <f>IF(mensualités!AL327=80000,"X","")</f>
        <v/>
      </c>
      <c r="N316" s="83" t="str">
        <f>IF(mensualités!AO327=80000,"X","")</f>
        <v/>
      </c>
      <c r="O316" s="83" t="str">
        <f>IF(mensualités!AR327=80000,"X","")</f>
        <v/>
      </c>
    </row>
    <row r="317" spans="1:15">
      <c r="A317">
        <v>29</v>
      </c>
      <c r="B317" s="81" t="s">
        <v>57</v>
      </c>
      <c r="C317" s="92">
        <f>mensualités!D328</f>
        <v>0</v>
      </c>
      <c r="D317" s="92">
        <f>mensualités!E328</f>
        <v>0</v>
      </c>
      <c r="E317" s="84" t="str">
        <f>IF(mensualités!O328,"ok","non")</f>
        <v>non</v>
      </c>
      <c r="F317" s="83" t="str">
        <f>IF(mensualités!Q328=80000,"X","")</f>
        <v/>
      </c>
      <c r="G317" s="83" t="str">
        <f>IF(mensualités!T328=80000,"X","")</f>
        <v/>
      </c>
      <c r="H317" s="83" t="str">
        <f>IF(mensualités!W328=80000,"X","")</f>
        <v/>
      </c>
      <c r="I317" s="83" t="str">
        <f>IF(mensualités!Z328=80000,"X","")</f>
        <v/>
      </c>
      <c r="J317" s="83" t="str">
        <f>IF(mensualités!AC328=80000,"X","")</f>
        <v/>
      </c>
      <c r="K317" s="83" t="str">
        <f>IF(mensualités!AF328=80000,"X","")</f>
        <v/>
      </c>
      <c r="L317" s="83" t="str">
        <f>IF(mensualités!AI328=80000,"X","")</f>
        <v/>
      </c>
      <c r="M317" s="83" t="str">
        <f>IF(mensualités!AL328=80000,"X","")</f>
        <v/>
      </c>
      <c r="N317" s="83" t="str">
        <f>IF(mensualités!AO328=80000,"X","")</f>
        <v/>
      </c>
      <c r="O317" s="83" t="str">
        <f>IF(mensualités!AR328=80000,"X","")</f>
        <v/>
      </c>
    </row>
    <row r="318" spans="1:15">
      <c r="A318">
        <v>30</v>
      </c>
      <c r="B318" s="81" t="s">
        <v>57</v>
      </c>
      <c r="C318" s="92">
        <f>mensualités!D329</f>
        <v>0</v>
      </c>
      <c r="D318" s="92">
        <f>mensualités!E329</f>
        <v>0</v>
      </c>
      <c r="E318" s="84" t="str">
        <f>IF(mensualités!O329,"ok","non")</f>
        <v>non</v>
      </c>
      <c r="F318" s="83" t="str">
        <f>IF(mensualités!Q329=80000,"X","")</f>
        <v/>
      </c>
      <c r="G318" s="83" t="str">
        <f>IF(mensualités!T329=80000,"X","")</f>
        <v/>
      </c>
      <c r="H318" s="83" t="str">
        <f>IF(mensualités!W329=80000,"X","")</f>
        <v/>
      </c>
      <c r="I318" s="83" t="str">
        <f>IF(mensualités!Z329=80000,"X","")</f>
        <v/>
      </c>
      <c r="J318" s="83" t="str">
        <f>IF(mensualités!AC329=80000,"X","")</f>
        <v/>
      </c>
      <c r="K318" s="83" t="str">
        <f>IF(mensualités!AF329=80000,"X","")</f>
        <v/>
      </c>
      <c r="L318" s="83" t="str">
        <f>IF(mensualités!AI329=80000,"X","")</f>
        <v/>
      </c>
      <c r="M318" s="83" t="str">
        <f>IF(mensualités!AL329=80000,"X","")</f>
        <v/>
      </c>
      <c r="N318" s="83" t="str">
        <f>IF(mensualités!AO329=80000,"X","")</f>
        <v/>
      </c>
      <c r="O318" s="83" t="str">
        <f>IF(mensualités!AR329=80000,"X","")</f>
        <v/>
      </c>
    </row>
    <row r="319" spans="1:15">
      <c r="A319">
        <v>31</v>
      </c>
      <c r="B319" s="81" t="s">
        <v>57</v>
      </c>
      <c r="C319" s="92">
        <f>mensualités!D330</f>
        <v>0</v>
      </c>
      <c r="D319" s="92">
        <f>mensualités!E330</f>
        <v>0</v>
      </c>
      <c r="E319" s="84" t="str">
        <f>IF(mensualités!O330,"ok","non")</f>
        <v>non</v>
      </c>
      <c r="F319" s="83" t="str">
        <f>IF(mensualités!Q330=80000,"X","")</f>
        <v/>
      </c>
      <c r="G319" s="83" t="str">
        <f>IF(mensualités!T330=80000,"X","")</f>
        <v/>
      </c>
      <c r="H319" s="83" t="str">
        <f>IF(mensualités!W330=80000,"X","")</f>
        <v/>
      </c>
      <c r="I319" s="83" t="str">
        <f>IF(mensualités!Z330=80000,"X","")</f>
        <v/>
      </c>
      <c r="J319" s="83" t="str">
        <f>IF(mensualités!AC330=80000,"X","")</f>
        <v/>
      </c>
      <c r="K319" s="83" t="str">
        <f>IF(mensualités!AF330=80000,"X","")</f>
        <v/>
      </c>
      <c r="L319" s="83" t="str">
        <f>IF(mensualités!AI330=80000,"X","")</f>
        <v/>
      </c>
      <c r="M319" s="83" t="str">
        <f>IF(mensualités!AL330=80000,"X","")</f>
        <v/>
      </c>
      <c r="N319" s="83" t="str">
        <f>IF(mensualités!AO330=80000,"X","")</f>
        <v/>
      </c>
      <c r="O319" s="83" t="str">
        <f>IF(mensualités!AR330=80000,"X","")</f>
        <v/>
      </c>
    </row>
    <row r="320" spans="1:15">
      <c r="A320">
        <v>32</v>
      </c>
      <c r="B320" s="81" t="s">
        <v>57</v>
      </c>
      <c r="C320" s="92">
        <f>mensualités!D331</f>
        <v>0</v>
      </c>
      <c r="D320" s="92">
        <f>mensualités!E331</f>
        <v>0</v>
      </c>
      <c r="E320" s="84" t="str">
        <f>IF(mensualités!O331,"ok","non")</f>
        <v>non</v>
      </c>
      <c r="F320" s="83" t="str">
        <f>IF(mensualités!Q331=80000,"X","")</f>
        <v/>
      </c>
      <c r="G320" s="83" t="str">
        <f>IF(mensualités!T331=80000,"X","")</f>
        <v/>
      </c>
      <c r="H320" s="83" t="str">
        <f>IF(mensualités!W331=80000,"X","")</f>
        <v/>
      </c>
      <c r="I320" s="83" t="str">
        <f>IF(mensualités!Z331=80000,"X","")</f>
        <v/>
      </c>
      <c r="J320" s="83" t="str">
        <f>IF(mensualités!AC331=80000,"X","")</f>
        <v/>
      </c>
      <c r="K320" s="83" t="str">
        <f>IF(mensualités!AF331=80000,"X","")</f>
        <v/>
      </c>
      <c r="L320" s="83" t="str">
        <f>IF(mensualités!AI331=80000,"X","")</f>
        <v/>
      </c>
      <c r="M320" s="83" t="str">
        <f>IF(mensualités!AL331=80000,"X","")</f>
        <v/>
      </c>
      <c r="N320" s="83" t="str">
        <f>IF(mensualités!AO331=80000,"X","")</f>
        <v/>
      </c>
      <c r="O320" s="83" t="str">
        <f>IF(mensualités!AR331=80000,"X","")</f>
        <v/>
      </c>
    </row>
    <row r="321" spans="1:15">
      <c r="A321">
        <v>33</v>
      </c>
      <c r="B321" s="81" t="s">
        <v>57</v>
      </c>
      <c r="C321" s="92">
        <f>mensualités!D332</f>
        <v>0</v>
      </c>
      <c r="D321" s="92">
        <f>mensualités!E332</f>
        <v>0</v>
      </c>
      <c r="E321" s="84" t="str">
        <f>IF(mensualités!O332,"ok","non")</f>
        <v>non</v>
      </c>
      <c r="F321" s="83" t="str">
        <f>IF(mensualités!Q332=80000,"X","")</f>
        <v/>
      </c>
      <c r="G321" s="83" t="str">
        <f>IF(mensualités!T332=80000,"X","")</f>
        <v/>
      </c>
      <c r="H321" s="83" t="str">
        <f>IF(mensualités!W332=80000,"X","")</f>
        <v/>
      </c>
      <c r="I321" s="83" t="str">
        <f>IF(mensualités!Z332=80000,"X","")</f>
        <v/>
      </c>
      <c r="J321" s="83" t="str">
        <f>IF(mensualités!AC332=80000,"X","")</f>
        <v/>
      </c>
      <c r="K321" s="83" t="str">
        <f>IF(mensualités!AF332=80000,"X","")</f>
        <v/>
      </c>
      <c r="L321" s="83" t="str">
        <f>IF(mensualités!AI332=80000,"X","")</f>
        <v/>
      </c>
      <c r="M321" s="83" t="str">
        <f>IF(mensualités!AL332=80000,"X","")</f>
        <v/>
      </c>
      <c r="N321" s="83" t="str">
        <f>IF(mensualités!AO332=80000,"X","")</f>
        <v/>
      </c>
      <c r="O321" s="83" t="str">
        <f>IF(mensualités!AR332=80000,"X","")</f>
        <v/>
      </c>
    </row>
    <row r="322" spans="1:15">
      <c r="A322">
        <v>34</v>
      </c>
      <c r="B322" s="81" t="s">
        <v>57</v>
      </c>
      <c r="C322" s="92">
        <f>mensualités!D333</f>
        <v>0</v>
      </c>
      <c r="D322" s="92">
        <f>mensualités!E333</f>
        <v>0</v>
      </c>
      <c r="E322" s="84" t="str">
        <f>IF(mensualités!O333,"ok","non")</f>
        <v>non</v>
      </c>
      <c r="F322" s="83" t="str">
        <f>IF(mensualités!Q333=80000,"X","")</f>
        <v/>
      </c>
      <c r="G322" s="83" t="str">
        <f>IF(mensualités!T333=80000,"X","")</f>
        <v/>
      </c>
      <c r="H322" s="83" t="str">
        <f>IF(mensualités!W333=80000,"X","")</f>
        <v/>
      </c>
      <c r="I322" s="83" t="str">
        <f>IF(mensualités!Z333=80000,"X","")</f>
        <v/>
      </c>
      <c r="J322" s="83" t="str">
        <f>IF(mensualités!AC333=80000,"X","")</f>
        <v/>
      </c>
      <c r="K322" s="83" t="str">
        <f>IF(mensualités!AF333=80000,"X","")</f>
        <v/>
      </c>
      <c r="L322" s="83" t="str">
        <f>IF(mensualités!AI333=80000,"X","")</f>
        <v/>
      </c>
      <c r="M322" s="83" t="str">
        <f>IF(mensualités!AL333=80000,"X","")</f>
        <v/>
      </c>
      <c r="N322" s="83" t="str">
        <f>IF(mensualités!AO333=80000,"X","")</f>
        <v/>
      </c>
      <c r="O322" s="83" t="str">
        <f>IF(mensualités!AR333=80000,"X","")</f>
        <v/>
      </c>
    </row>
    <row r="323" spans="1:15">
      <c r="A323">
        <v>35</v>
      </c>
      <c r="B323" s="81" t="s">
        <v>57</v>
      </c>
      <c r="C323" s="92">
        <f>mensualités!D334</f>
        <v>0</v>
      </c>
      <c r="D323" s="92">
        <f>mensualités!E334</f>
        <v>0</v>
      </c>
      <c r="E323" s="84" t="str">
        <f>IF(mensualités!O334,"ok","non")</f>
        <v>non</v>
      </c>
      <c r="F323" s="83" t="str">
        <f>IF(mensualités!Q334=80000,"X","")</f>
        <v/>
      </c>
      <c r="G323" s="83" t="str">
        <f>IF(mensualités!T334=80000,"X","")</f>
        <v/>
      </c>
      <c r="H323" s="83" t="str">
        <f>IF(mensualités!W334=80000,"X","")</f>
        <v/>
      </c>
      <c r="I323" s="83" t="str">
        <f>IF(mensualités!Z334=80000,"X","")</f>
        <v/>
      </c>
      <c r="J323" s="83" t="str">
        <f>IF(mensualités!AC334=80000,"X","")</f>
        <v/>
      </c>
      <c r="K323" s="83" t="str">
        <f>IF(mensualités!AF334=80000,"X","")</f>
        <v/>
      </c>
      <c r="L323" s="83" t="str">
        <f>IF(mensualités!AI334=80000,"X","")</f>
        <v/>
      </c>
      <c r="M323" s="83" t="str">
        <f>IF(mensualités!AL334=80000,"X","")</f>
        <v/>
      </c>
      <c r="N323" s="83" t="str">
        <f>IF(mensualités!AO334=80000,"X","")</f>
        <v/>
      </c>
      <c r="O323" s="83" t="str">
        <f>IF(mensualités!AR334=80000,"X","")</f>
        <v/>
      </c>
    </row>
    <row r="324" spans="1:15">
      <c r="A324">
        <v>36</v>
      </c>
      <c r="B324" s="81" t="s">
        <v>57</v>
      </c>
      <c r="C324" s="92">
        <f>mensualités!D335</f>
        <v>0</v>
      </c>
      <c r="D324" s="92">
        <f>mensualités!E335</f>
        <v>0</v>
      </c>
      <c r="E324" s="84" t="str">
        <f>IF(mensualités!O335,"ok","non")</f>
        <v>non</v>
      </c>
      <c r="F324" s="83" t="str">
        <f>IF(mensualités!Q335=80000,"X","")</f>
        <v/>
      </c>
      <c r="G324" s="83" t="str">
        <f>IF(mensualités!T335=80000,"X","")</f>
        <v/>
      </c>
      <c r="H324" s="83" t="str">
        <f>IF(mensualités!W335=80000,"X","")</f>
        <v/>
      </c>
      <c r="I324" s="83" t="str">
        <f>IF(mensualités!Z335=80000,"X","")</f>
        <v/>
      </c>
      <c r="J324" s="83" t="str">
        <f>IF(mensualités!AC335=80000,"X","")</f>
        <v/>
      </c>
      <c r="K324" s="83" t="str">
        <f>IF(mensualités!AF335=80000,"X","")</f>
        <v/>
      </c>
      <c r="L324" s="83" t="str">
        <f>IF(mensualités!AI335=80000,"X","")</f>
        <v/>
      </c>
      <c r="M324" s="83" t="str">
        <f>IF(mensualités!AL335=80000,"X","")</f>
        <v/>
      </c>
      <c r="N324" s="83" t="str">
        <f>IF(mensualités!AO335=80000,"X","")</f>
        <v/>
      </c>
      <c r="O324" s="83" t="str">
        <f>IF(mensualités!AR335=80000,"X","")</f>
        <v/>
      </c>
    </row>
    <row r="325" spans="1:15">
      <c r="A325">
        <v>37</v>
      </c>
      <c r="B325" s="81" t="s">
        <v>57</v>
      </c>
      <c r="C325" s="92">
        <f>mensualités!D336</f>
        <v>0</v>
      </c>
      <c r="D325" s="92">
        <f>mensualités!E336</f>
        <v>0</v>
      </c>
      <c r="E325" s="84" t="str">
        <f>IF(mensualités!O336,"ok","non")</f>
        <v>non</v>
      </c>
      <c r="F325" s="83" t="str">
        <f>IF(mensualités!Q336=80000,"X","")</f>
        <v/>
      </c>
      <c r="G325" s="83" t="str">
        <f>IF(mensualités!T336=80000,"X","")</f>
        <v/>
      </c>
      <c r="H325" s="83" t="str">
        <f>IF(mensualités!W336=80000,"X","")</f>
        <v/>
      </c>
      <c r="I325" s="83" t="str">
        <f>IF(mensualités!Z336=80000,"X","")</f>
        <v/>
      </c>
      <c r="J325" s="83" t="str">
        <f>IF(mensualités!AC336=80000,"X","")</f>
        <v/>
      </c>
      <c r="K325" s="83" t="str">
        <f>IF(mensualités!AF336=80000,"X","")</f>
        <v/>
      </c>
      <c r="L325" s="83" t="str">
        <f>IF(mensualités!AI336=80000,"X","")</f>
        <v/>
      </c>
      <c r="M325" s="83" t="str">
        <f>IF(mensualités!AL336=80000,"X","")</f>
        <v/>
      </c>
      <c r="N325" s="83" t="str">
        <f>IF(mensualités!AO336=80000,"X","")</f>
        <v/>
      </c>
      <c r="O325" s="83" t="str">
        <f>IF(mensualités!AR336=80000,"X","")</f>
        <v/>
      </c>
    </row>
    <row r="326" spans="1:15">
      <c r="A326">
        <v>38</v>
      </c>
      <c r="B326" s="81" t="s">
        <v>57</v>
      </c>
      <c r="C326" s="92">
        <f>mensualités!D337</f>
        <v>0</v>
      </c>
      <c r="D326" s="92">
        <f>mensualités!E337</f>
        <v>0</v>
      </c>
      <c r="E326" s="84" t="str">
        <f>IF(mensualités!O337,"ok","non")</f>
        <v>non</v>
      </c>
      <c r="F326" s="83" t="str">
        <f>IF(mensualités!Q337=80000,"X","")</f>
        <v/>
      </c>
      <c r="G326" s="83" t="str">
        <f>IF(mensualités!T337=80000,"X","")</f>
        <v/>
      </c>
      <c r="H326" s="83" t="str">
        <f>IF(mensualités!W337=80000,"X","")</f>
        <v/>
      </c>
      <c r="I326" s="83" t="str">
        <f>IF(mensualités!Z337=80000,"X","")</f>
        <v/>
      </c>
      <c r="J326" s="83" t="str">
        <f>IF(mensualités!AC337=80000,"X","")</f>
        <v/>
      </c>
      <c r="K326" s="83" t="str">
        <f>IF(mensualités!AF337=80000,"X","")</f>
        <v/>
      </c>
      <c r="L326" s="83" t="str">
        <f>IF(mensualités!AI337=80000,"X","")</f>
        <v/>
      </c>
      <c r="M326" s="83" t="str">
        <f>IF(mensualités!AL337=80000,"X","")</f>
        <v/>
      </c>
      <c r="N326" s="83" t="str">
        <f>IF(mensualités!AO337=80000,"X","")</f>
        <v/>
      </c>
      <c r="O326" s="83" t="str">
        <f>IF(mensualités!AR337=80000,"X","")</f>
        <v/>
      </c>
    </row>
    <row r="327" spans="1:15">
      <c r="A327">
        <v>39</v>
      </c>
      <c r="B327" s="81" t="s">
        <v>57</v>
      </c>
      <c r="C327" s="92">
        <f>mensualités!D338</f>
        <v>0</v>
      </c>
      <c r="D327" s="92">
        <f>mensualités!E338</f>
        <v>0</v>
      </c>
      <c r="E327" s="84" t="str">
        <f>IF(mensualités!O338,"ok","non")</f>
        <v>non</v>
      </c>
      <c r="F327" s="83" t="str">
        <f>IF(mensualités!Q338=80000,"X","")</f>
        <v/>
      </c>
      <c r="G327" s="83" t="str">
        <f>IF(mensualités!T338=80000,"X","")</f>
        <v/>
      </c>
      <c r="H327" s="83" t="str">
        <f>IF(mensualités!W338=80000,"X","")</f>
        <v/>
      </c>
      <c r="I327" s="83" t="str">
        <f>IF(mensualités!Z338=80000,"X","")</f>
        <v/>
      </c>
      <c r="J327" s="83" t="str">
        <f>IF(mensualités!AC338=80000,"X","")</f>
        <v/>
      </c>
      <c r="K327" s="83" t="str">
        <f>IF(mensualités!AF338=80000,"X","")</f>
        <v/>
      </c>
      <c r="L327" s="83" t="str">
        <f>IF(mensualités!AI338=80000,"X","")</f>
        <v/>
      </c>
      <c r="M327" s="83" t="str">
        <f>IF(mensualités!AL338=80000,"X","")</f>
        <v/>
      </c>
      <c r="N327" s="83" t="str">
        <f>IF(mensualités!AO338=80000,"X","")</f>
        <v/>
      </c>
      <c r="O327" s="83" t="str">
        <f>IF(mensualités!AR338=80000,"X","")</f>
        <v/>
      </c>
    </row>
    <row r="328" spans="1:15">
      <c r="A328">
        <v>40</v>
      </c>
      <c r="B328" s="81" t="s">
        <v>57</v>
      </c>
      <c r="C328" s="92">
        <f>mensualités!D339</f>
        <v>0</v>
      </c>
      <c r="D328" s="92">
        <f>mensualités!E339</f>
        <v>0</v>
      </c>
      <c r="E328" s="84" t="str">
        <f>IF(mensualités!O339,"ok","non")</f>
        <v>non</v>
      </c>
      <c r="F328" s="83" t="str">
        <f>IF(mensualités!Q339=80000,"X","")</f>
        <v/>
      </c>
      <c r="G328" s="83" t="str">
        <f>IF(mensualités!T339=80000,"X","")</f>
        <v/>
      </c>
      <c r="H328" s="83" t="str">
        <f>IF(mensualités!W339=80000,"X","")</f>
        <v/>
      </c>
      <c r="I328" s="83" t="str">
        <f>IF(mensualités!Z339=80000,"X","")</f>
        <v/>
      </c>
      <c r="J328" s="83" t="str">
        <f>IF(mensualités!AC339=80000,"X","")</f>
        <v/>
      </c>
      <c r="K328" s="83" t="str">
        <f>IF(mensualités!AF339=80000,"X","")</f>
        <v/>
      </c>
      <c r="L328" s="83" t="str">
        <f>IF(mensualités!AI339=80000,"X","")</f>
        <v/>
      </c>
      <c r="M328" s="83" t="str">
        <f>IF(mensualités!AL339=80000,"X","")</f>
        <v/>
      </c>
      <c r="N328" s="83" t="str">
        <f>IF(mensualités!AO339=80000,"X","")</f>
        <v/>
      </c>
      <c r="O328" s="83" t="str">
        <f>IF(mensualités!AR339=80000,"X","")</f>
        <v/>
      </c>
    </row>
  </sheetData>
  <autoFilter ref="A1:O328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E39" sqref="E39"/>
    </sheetView>
  </sheetViews>
  <sheetFormatPr baseColWidth="10" defaultRowHeight="15"/>
  <cols>
    <col min="3" max="4" width="15" customWidth="1"/>
    <col min="5" max="5" width="30.140625" customWidth="1"/>
    <col min="6" max="6" width="24.85546875" customWidth="1"/>
    <col min="7" max="7" width="32.42578125" customWidth="1"/>
    <col min="9" max="9" width="21.140625" customWidth="1"/>
  </cols>
  <sheetData>
    <row r="1" spans="1:9" ht="15.75">
      <c r="A1" s="93" t="s">
        <v>58</v>
      </c>
      <c r="B1" s="93" t="s">
        <v>4</v>
      </c>
      <c r="C1" s="28" t="s">
        <v>44</v>
      </c>
      <c r="D1" s="28" t="s">
        <v>171</v>
      </c>
      <c r="E1" s="209" t="s">
        <v>172</v>
      </c>
      <c r="F1" s="93" t="s">
        <v>45</v>
      </c>
      <c r="G1" s="93" t="s">
        <v>46</v>
      </c>
      <c r="H1" s="215" t="s">
        <v>97</v>
      </c>
      <c r="I1" s="215" t="s">
        <v>96</v>
      </c>
    </row>
    <row r="2" spans="1:9" ht="15.75">
      <c r="A2" s="94">
        <f>mensualités!A6</f>
        <v>1</v>
      </c>
      <c r="B2" s="95" t="str">
        <f>mensualités!B6</f>
        <v>L 1 TR</v>
      </c>
      <c r="C2" s="95">
        <f>mensualités!C6</f>
        <v>0</v>
      </c>
      <c r="D2" s="95">
        <f>mensualités!L6</f>
        <v>0</v>
      </c>
      <c r="E2" s="95">
        <f>mensualités!M6</f>
        <v>181201</v>
      </c>
      <c r="F2" s="96" t="str">
        <f>mensualités!D6</f>
        <v xml:space="preserve">Emile Royal </v>
      </c>
      <c r="G2" s="96" t="str">
        <f>mensualités!E6</f>
        <v>MOLOWA ESSONGA</v>
      </c>
      <c r="H2" s="92" t="str">
        <f>mensualités!H6</f>
        <v>M</v>
      </c>
      <c r="I2" s="92" t="str">
        <f>mensualités!I6</f>
        <v>République centrafricaine</v>
      </c>
    </row>
    <row r="3" spans="1:9" ht="15.75">
      <c r="A3" s="94">
        <f>mensualités!A7</f>
        <v>2</v>
      </c>
      <c r="B3" s="95" t="str">
        <f>mensualités!B7</f>
        <v>L 1 TR</v>
      </c>
      <c r="C3" s="95">
        <f>mensualités!C7</f>
        <v>0</v>
      </c>
      <c r="D3" s="95">
        <f>mensualités!L7</f>
        <v>0</v>
      </c>
      <c r="E3" s="95" t="str">
        <f>mensualités!M7</f>
        <v>O00260616</v>
      </c>
      <c r="F3" s="96" t="str">
        <f>mensualités!D7</f>
        <v>Ferry Dieu leVeut</v>
      </c>
      <c r="G3" s="96" t="str">
        <f>mensualités!E7</f>
        <v>ANDJICHO DE-GAULLE</v>
      </c>
      <c r="H3" s="92" t="str">
        <f>mensualités!H7</f>
        <v>M</v>
      </c>
      <c r="I3" s="92" t="str">
        <f>mensualités!I7</f>
        <v>République centrafricaine</v>
      </c>
    </row>
    <row r="4" spans="1:9" ht="15.75">
      <c r="A4" s="94">
        <f>mensualités!A8</f>
        <v>3</v>
      </c>
      <c r="B4" s="95" t="str">
        <f>mensualités!B8</f>
        <v>L 1 TR</v>
      </c>
      <c r="C4" s="95">
        <f>mensualités!C8</f>
        <v>0</v>
      </c>
      <c r="D4" s="95">
        <f>mensualités!L8</f>
        <v>0</v>
      </c>
      <c r="E4" s="95">
        <f>mensualités!M8</f>
        <v>203947</v>
      </c>
      <c r="F4" s="96" t="str">
        <f>mensualités!D8</f>
        <v>Leonel</v>
      </c>
      <c r="G4" s="96" t="str">
        <f>mensualités!E8</f>
        <v>GBIAPEKE GREGAZA</v>
      </c>
      <c r="H4" s="92" t="str">
        <f>mensualités!H8</f>
        <v>M</v>
      </c>
      <c r="I4" s="92" t="str">
        <f>mensualités!I8</f>
        <v>République centrafricaine</v>
      </c>
    </row>
    <row r="5" spans="1:9" ht="15.75">
      <c r="A5" s="94">
        <f>mensualités!A9</f>
        <v>4</v>
      </c>
      <c r="B5" s="95" t="str">
        <f>mensualités!B9</f>
        <v>L 1 TR</v>
      </c>
      <c r="C5" s="95">
        <f>mensualités!C9</f>
        <v>0</v>
      </c>
      <c r="D5" s="95">
        <f>mensualités!L9</f>
        <v>0</v>
      </c>
      <c r="E5" s="95">
        <f>mensualités!M9</f>
        <v>2847200402037</v>
      </c>
      <c r="F5" s="96" t="str">
        <f>mensualités!D9</f>
        <v xml:space="preserve">Khadama </v>
      </c>
      <c r="G5" s="96" t="str">
        <f>mensualités!E9</f>
        <v>SY</v>
      </c>
      <c r="H5" s="92" t="str">
        <f>mensualités!H9</f>
        <v>F</v>
      </c>
      <c r="I5" s="92" t="str">
        <f>mensualités!I9</f>
        <v>Sénégal</v>
      </c>
    </row>
    <row r="6" spans="1:9" ht="15.75">
      <c r="A6" s="94">
        <f>mensualités!A10</f>
        <v>5</v>
      </c>
      <c r="B6" s="95" t="str">
        <f>mensualités!B10</f>
        <v>L 1 TR</v>
      </c>
      <c r="C6" s="95">
        <f>mensualités!C10</f>
        <v>0</v>
      </c>
      <c r="D6" s="95">
        <f>mensualités!L10</f>
        <v>0</v>
      </c>
      <c r="E6" s="95">
        <f>mensualités!M10</f>
        <v>252931</v>
      </c>
      <c r="F6" s="96" t="str">
        <f>mensualités!D10</f>
        <v xml:space="preserve">Exode </v>
      </c>
      <c r="G6" s="96" t="str">
        <f>mensualités!E10</f>
        <v>NGAMENEDE-OMOYEN</v>
      </c>
      <c r="H6" s="92" t="str">
        <f>mensualités!H10</f>
        <v>M</v>
      </c>
      <c r="I6" s="92" t="str">
        <f>mensualités!I10</f>
        <v>République centrafricaine</v>
      </c>
    </row>
    <row r="7" spans="1:9" ht="15.75">
      <c r="A7" s="94">
        <f>mensualités!A11</f>
        <v>6</v>
      </c>
      <c r="B7" s="95" t="str">
        <f>mensualités!B11</f>
        <v>L 1 TR</v>
      </c>
      <c r="C7" s="95">
        <f>mensualités!C11</f>
        <v>0</v>
      </c>
      <c r="D7" s="95">
        <f>mensualités!L11</f>
        <v>0</v>
      </c>
      <c r="E7" s="95">
        <f>mensualités!M11</f>
        <v>0</v>
      </c>
      <c r="F7" s="96">
        <f>mensualités!D11</f>
        <v>0</v>
      </c>
      <c r="G7" s="96">
        <f>mensualités!E11</f>
        <v>0</v>
      </c>
      <c r="H7" s="92">
        <f>mensualités!H11</f>
        <v>0</v>
      </c>
      <c r="I7" s="92">
        <f>mensualités!I11</f>
        <v>0</v>
      </c>
    </row>
    <row r="8" spans="1:9" ht="15.75">
      <c r="A8" s="94">
        <f>mensualités!A12</f>
        <v>7</v>
      </c>
      <c r="B8" s="95" t="str">
        <f>mensualités!B12</f>
        <v>L 1 TR</v>
      </c>
      <c r="C8" s="95">
        <f>mensualités!C12</f>
        <v>0</v>
      </c>
      <c r="D8" s="95">
        <f>mensualités!L12</f>
        <v>0</v>
      </c>
      <c r="E8" s="95">
        <f>mensualités!M12</f>
        <v>0</v>
      </c>
      <c r="F8" s="96">
        <f>mensualités!D12</f>
        <v>0</v>
      </c>
      <c r="G8" s="96">
        <f>mensualités!E12</f>
        <v>0</v>
      </c>
      <c r="H8" s="92">
        <f>mensualités!H12</f>
        <v>0</v>
      </c>
      <c r="I8" s="92">
        <f>mensualités!I12</f>
        <v>0</v>
      </c>
    </row>
    <row r="9" spans="1:9" ht="15.75">
      <c r="A9" s="94">
        <f>mensualités!A13</f>
        <v>8</v>
      </c>
      <c r="B9" s="95" t="str">
        <f>mensualités!B13</f>
        <v>L 1 TR</v>
      </c>
      <c r="C9" s="95">
        <f>mensualités!C13</f>
        <v>0</v>
      </c>
      <c r="D9" s="95">
        <f>mensualités!L13</f>
        <v>0</v>
      </c>
      <c r="E9" s="95">
        <f>mensualités!M13</f>
        <v>0</v>
      </c>
      <c r="F9" s="96">
        <f>mensualités!D13</f>
        <v>0</v>
      </c>
      <c r="G9" s="96">
        <f>mensualités!E13</f>
        <v>0</v>
      </c>
      <c r="H9" s="92">
        <f>mensualités!H13</f>
        <v>0</v>
      </c>
      <c r="I9" s="92">
        <f>mensualités!I13</f>
        <v>0</v>
      </c>
    </row>
    <row r="10" spans="1:9" ht="15.75">
      <c r="A10" s="94">
        <f>mensualités!A14</f>
        <v>9</v>
      </c>
      <c r="B10" s="95" t="str">
        <f>mensualités!B14</f>
        <v>L 1 TR</v>
      </c>
      <c r="C10" s="95">
        <f>mensualités!C14</f>
        <v>0</v>
      </c>
      <c r="D10" s="95">
        <f>mensualités!L14</f>
        <v>0</v>
      </c>
      <c r="E10" s="95">
        <f>mensualités!M14</f>
        <v>0</v>
      </c>
      <c r="F10" s="96">
        <f>mensualités!D14</f>
        <v>0</v>
      </c>
      <c r="G10" s="96">
        <f>mensualités!E14</f>
        <v>0</v>
      </c>
      <c r="H10" s="92">
        <f>mensualités!H14</f>
        <v>0</v>
      </c>
      <c r="I10" s="92">
        <f>mensualités!I14</f>
        <v>0</v>
      </c>
    </row>
    <row r="11" spans="1:9" ht="15.75">
      <c r="A11" s="94">
        <f>mensualités!A15</f>
        <v>10</v>
      </c>
      <c r="B11" s="95" t="str">
        <f>mensualités!B15</f>
        <v>L 1 TR</v>
      </c>
      <c r="C11" s="95">
        <f>mensualités!C15</f>
        <v>0</v>
      </c>
      <c r="D11" s="95">
        <f>mensualités!L15</f>
        <v>0</v>
      </c>
      <c r="E11" s="95">
        <f>mensualités!M15</f>
        <v>0</v>
      </c>
      <c r="F11" s="96">
        <f>mensualités!D15</f>
        <v>0</v>
      </c>
      <c r="G11" s="96">
        <f>mensualités!E15</f>
        <v>0</v>
      </c>
      <c r="H11" s="92">
        <f>mensualités!H15</f>
        <v>0</v>
      </c>
      <c r="I11" s="92">
        <f>mensualités!I15</f>
        <v>0</v>
      </c>
    </row>
    <row r="12" spans="1:9" ht="15.75">
      <c r="A12" s="94">
        <f>mensualités!A16</f>
        <v>11</v>
      </c>
      <c r="B12" s="95" t="str">
        <f>mensualités!B16</f>
        <v>L 1 TR</v>
      </c>
      <c r="C12" s="95">
        <f>mensualités!C16</f>
        <v>0</v>
      </c>
      <c r="D12" s="95">
        <f>mensualités!L16</f>
        <v>0</v>
      </c>
      <c r="E12" s="95">
        <f>mensualités!M16</f>
        <v>0</v>
      </c>
      <c r="F12" s="96">
        <f>mensualités!D16</f>
        <v>0</v>
      </c>
      <c r="G12" s="96">
        <f>mensualités!E16</f>
        <v>0</v>
      </c>
      <c r="H12" s="92">
        <f>mensualités!H16</f>
        <v>0</v>
      </c>
      <c r="I12" s="92">
        <f>mensualités!I16</f>
        <v>0</v>
      </c>
    </row>
    <row r="13" spans="1:9" ht="15.75">
      <c r="A13" s="94">
        <f>mensualités!A17</f>
        <v>12</v>
      </c>
      <c r="B13" s="95" t="str">
        <f>mensualités!B17</f>
        <v>L 1 TR</v>
      </c>
      <c r="C13" s="95">
        <f>mensualités!C17</f>
        <v>0</v>
      </c>
      <c r="D13" s="95">
        <f>mensualités!L17</f>
        <v>0</v>
      </c>
      <c r="E13" s="95">
        <f>mensualités!M17</f>
        <v>0</v>
      </c>
      <c r="F13" s="96">
        <f>mensualités!D17</f>
        <v>0</v>
      </c>
      <c r="G13" s="96">
        <f>mensualités!E17</f>
        <v>0</v>
      </c>
      <c r="H13" s="92">
        <f>mensualités!H17</f>
        <v>0</v>
      </c>
      <c r="I13" s="92">
        <f>mensualités!I17</f>
        <v>0</v>
      </c>
    </row>
    <row r="14" spans="1:9" ht="15.75">
      <c r="A14" s="94">
        <f>mensualités!A18</f>
        <v>13</v>
      </c>
      <c r="B14" s="95" t="str">
        <f>mensualités!B18</f>
        <v>L 1 TR</v>
      </c>
      <c r="C14" s="95">
        <f>mensualités!C18</f>
        <v>0</v>
      </c>
      <c r="D14" s="95">
        <f>mensualités!L18</f>
        <v>0</v>
      </c>
      <c r="E14" s="95">
        <f>mensualités!M18</f>
        <v>0</v>
      </c>
      <c r="F14" s="96">
        <f>mensualités!D18</f>
        <v>0</v>
      </c>
      <c r="G14" s="96">
        <f>mensualités!E18</f>
        <v>0</v>
      </c>
      <c r="H14" s="92">
        <f>mensualités!H18</f>
        <v>0</v>
      </c>
      <c r="I14" s="92">
        <f>mensualités!I18</f>
        <v>0</v>
      </c>
    </row>
    <row r="15" spans="1:9" ht="15.75">
      <c r="A15" s="94">
        <f>mensualités!A19</f>
        <v>14</v>
      </c>
      <c r="B15" s="95" t="str">
        <f>mensualités!B19</f>
        <v>L 1 TR</v>
      </c>
      <c r="C15" s="95">
        <f>mensualités!C19</f>
        <v>0</v>
      </c>
      <c r="D15" s="95">
        <f>mensualités!L19</f>
        <v>0</v>
      </c>
      <c r="E15" s="95">
        <f>mensualités!M19</f>
        <v>0</v>
      </c>
      <c r="F15" s="96">
        <f>mensualités!D19</f>
        <v>0</v>
      </c>
      <c r="G15" s="96">
        <f>mensualités!E19</f>
        <v>0</v>
      </c>
      <c r="H15" s="92">
        <f>mensualités!H19</f>
        <v>0</v>
      </c>
      <c r="I15" s="92">
        <f>mensualités!I19</f>
        <v>0</v>
      </c>
    </row>
    <row r="16" spans="1:9" ht="15.75">
      <c r="A16" s="94">
        <f>mensualités!A20</f>
        <v>15</v>
      </c>
      <c r="B16" s="95" t="str">
        <f>mensualités!B20</f>
        <v>L 1 TR</v>
      </c>
      <c r="C16" s="95">
        <f>mensualités!C20</f>
        <v>0</v>
      </c>
      <c r="D16" s="95">
        <f>mensualités!L20</f>
        <v>0</v>
      </c>
      <c r="E16" s="95">
        <f>mensualités!M20</f>
        <v>0</v>
      </c>
      <c r="F16" s="96">
        <f>mensualités!D20</f>
        <v>0</v>
      </c>
      <c r="G16" s="96">
        <f>mensualités!E20</f>
        <v>0</v>
      </c>
      <c r="H16" s="92">
        <f>mensualités!H20</f>
        <v>0</v>
      </c>
      <c r="I16" s="92">
        <f>mensualités!I20</f>
        <v>0</v>
      </c>
    </row>
    <row r="17" spans="1:9" ht="15.75">
      <c r="A17" s="94">
        <f>mensualités!A21</f>
        <v>16</v>
      </c>
      <c r="B17" s="95" t="str">
        <f>mensualités!B21</f>
        <v>L 1 TR</v>
      </c>
      <c r="C17" s="95">
        <f>mensualités!C21</f>
        <v>0</v>
      </c>
      <c r="D17" s="95">
        <f>mensualités!L21</f>
        <v>0</v>
      </c>
      <c r="E17" s="95">
        <f>mensualités!M21</f>
        <v>0</v>
      </c>
      <c r="F17" s="96">
        <f>mensualités!D21</f>
        <v>0</v>
      </c>
      <c r="G17" s="96">
        <f>mensualités!E21</f>
        <v>0</v>
      </c>
      <c r="H17" s="92">
        <f>mensualités!H21</f>
        <v>0</v>
      </c>
      <c r="I17" s="92">
        <f>mensualités!I21</f>
        <v>0</v>
      </c>
    </row>
    <row r="18" spans="1:9" ht="15.75">
      <c r="A18" s="94">
        <f>mensualités!A22</f>
        <v>17</v>
      </c>
      <c r="B18" s="95" t="str">
        <f>mensualités!B22</f>
        <v>L 1 TR</v>
      </c>
      <c r="C18" s="95">
        <f>mensualités!C22</f>
        <v>0</v>
      </c>
      <c r="D18" s="95">
        <f>mensualités!L22</f>
        <v>0</v>
      </c>
      <c r="E18" s="95">
        <f>mensualités!M22</f>
        <v>0</v>
      </c>
      <c r="F18" s="96">
        <f>mensualités!D22</f>
        <v>0</v>
      </c>
      <c r="G18" s="96">
        <f>mensualités!E22</f>
        <v>0</v>
      </c>
      <c r="H18" s="92">
        <f>mensualités!H22</f>
        <v>0</v>
      </c>
      <c r="I18" s="92">
        <f>mensualités!I22</f>
        <v>0</v>
      </c>
    </row>
    <row r="19" spans="1:9" ht="15.75">
      <c r="A19" s="94">
        <f>mensualités!A23</f>
        <v>18</v>
      </c>
      <c r="B19" s="95" t="str">
        <f>mensualités!B23</f>
        <v>L 1 TR</v>
      </c>
      <c r="C19" s="95">
        <f>mensualités!C23</f>
        <v>0</v>
      </c>
      <c r="D19" s="95">
        <f>mensualités!L23</f>
        <v>0</v>
      </c>
      <c r="E19" s="95">
        <f>mensualités!M23</f>
        <v>0</v>
      </c>
      <c r="F19" s="96">
        <f>mensualités!D23</f>
        <v>0</v>
      </c>
      <c r="G19" s="96">
        <f>mensualités!E23</f>
        <v>0</v>
      </c>
      <c r="H19" s="92">
        <f>mensualités!H23</f>
        <v>0</v>
      </c>
      <c r="I19" s="92">
        <f>mensualités!I23</f>
        <v>0</v>
      </c>
    </row>
    <row r="20" spans="1:9" ht="15.75">
      <c r="A20" s="94">
        <f>mensualités!A24</f>
        <v>19</v>
      </c>
      <c r="B20" s="95" t="str">
        <f>mensualités!B24</f>
        <v>L 1 TR</v>
      </c>
      <c r="C20" s="95">
        <f>mensualités!C24</f>
        <v>0</v>
      </c>
      <c r="D20" s="95">
        <f>mensualités!L24</f>
        <v>0</v>
      </c>
      <c r="E20" s="95">
        <f>mensualités!M24</f>
        <v>0</v>
      </c>
      <c r="F20" s="96">
        <f>mensualités!D24</f>
        <v>0</v>
      </c>
      <c r="G20" s="96">
        <f>mensualités!E24</f>
        <v>0</v>
      </c>
      <c r="H20" s="92">
        <f>mensualités!H24</f>
        <v>0</v>
      </c>
      <c r="I20" s="92">
        <f>mensualités!I24</f>
        <v>0</v>
      </c>
    </row>
    <row r="21" spans="1:9" ht="15.75">
      <c r="A21" s="94">
        <f>mensualités!A25</f>
        <v>20</v>
      </c>
      <c r="B21" s="95" t="str">
        <f>mensualités!B25</f>
        <v>L 1 TR</v>
      </c>
      <c r="C21" s="95">
        <f>mensualités!C25</f>
        <v>0</v>
      </c>
      <c r="D21" s="95">
        <f>mensualités!L25</f>
        <v>0</v>
      </c>
      <c r="E21" s="95">
        <f>mensualités!M25</f>
        <v>0</v>
      </c>
      <c r="F21" s="96">
        <f>mensualités!D25</f>
        <v>0</v>
      </c>
      <c r="G21" s="96">
        <f>mensualités!E25</f>
        <v>0</v>
      </c>
      <c r="H21" s="92">
        <f>mensualités!H25</f>
        <v>0</v>
      </c>
      <c r="I21" s="92">
        <f>mensualités!I25</f>
        <v>0</v>
      </c>
    </row>
    <row r="22" spans="1:9" ht="15.75">
      <c r="A22" s="94">
        <f>mensualités!A26</f>
        <v>21</v>
      </c>
      <c r="B22" s="95" t="str">
        <f>mensualités!B26</f>
        <v>L 1 TR</v>
      </c>
      <c r="C22" s="95">
        <f>mensualités!C26</f>
        <v>0</v>
      </c>
      <c r="D22" s="95">
        <f>mensualités!L26</f>
        <v>0</v>
      </c>
      <c r="E22" s="95">
        <f>mensualités!M26</f>
        <v>0</v>
      </c>
      <c r="F22" s="96">
        <f>mensualités!D26</f>
        <v>0</v>
      </c>
      <c r="G22" s="96">
        <f>mensualités!E26</f>
        <v>0</v>
      </c>
      <c r="H22" s="92">
        <f>mensualités!H26</f>
        <v>0</v>
      </c>
      <c r="I22" s="92">
        <f>mensualités!I26</f>
        <v>0</v>
      </c>
    </row>
    <row r="23" spans="1:9" ht="15.75">
      <c r="A23" s="94">
        <f>mensualités!A27</f>
        <v>22</v>
      </c>
      <c r="B23" s="95" t="str">
        <f>mensualités!B27</f>
        <v>L 1 TR</v>
      </c>
      <c r="C23" s="95">
        <f>mensualités!C27</f>
        <v>0</v>
      </c>
      <c r="D23" s="95">
        <f>mensualités!L27</f>
        <v>0</v>
      </c>
      <c r="E23" s="95">
        <f>mensualités!M27</f>
        <v>0</v>
      </c>
      <c r="F23" s="96">
        <f>mensualités!D27</f>
        <v>0</v>
      </c>
      <c r="G23" s="96">
        <f>mensualités!E27</f>
        <v>0</v>
      </c>
      <c r="H23" s="92">
        <f>mensualités!H27</f>
        <v>0</v>
      </c>
      <c r="I23" s="92">
        <f>mensualités!I27</f>
        <v>0</v>
      </c>
    </row>
    <row r="24" spans="1:9" ht="15.75">
      <c r="A24" s="94">
        <f>mensualités!A28</f>
        <v>23</v>
      </c>
      <c r="B24" s="95" t="str">
        <f>mensualités!B28</f>
        <v>L 1 TR</v>
      </c>
      <c r="C24" s="95">
        <f>mensualités!C28</f>
        <v>0</v>
      </c>
      <c r="D24" s="95">
        <f>mensualités!L28</f>
        <v>0</v>
      </c>
      <c r="E24" s="95">
        <f>mensualités!M28</f>
        <v>0</v>
      </c>
      <c r="F24" s="96">
        <f>mensualités!D28</f>
        <v>0</v>
      </c>
      <c r="G24" s="96">
        <f>mensualités!E28</f>
        <v>0</v>
      </c>
      <c r="H24" s="92">
        <f>mensualités!H28</f>
        <v>0</v>
      </c>
      <c r="I24" s="92">
        <f>mensualités!I28</f>
        <v>0</v>
      </c>
    </row>
    <row r="25" spans="1:9" ht="15.75">
      <c r="A25" s="94">
        <f>mensualités!A29</f>
        <v>24</v>
      </c>
      <c r="B25" s="95" t="str">
        <f>mensualités!B29</f>
        <v>L 1 TR</v>
      </c>
      <c r="C25" s="95">
        <f>mensualités!C29</f>
        <v>0</v>
      </c>
      <c r="D25" s="95">
        <f>mensualités!L29</f>
        <v>0</v>
      </c>
      <c r="E25" s="95">
        <f>mensualités!M29</f>
        <v>0</v>
      </c>
      <c r="F25" s="96">
        <f>mensualités!D29</f>
        <v>0</v>
      </c>
      <c r="G25" s="96">
        <f>mensualités!E29</f>
        <v>0</v>
      </c>
      <c r="H25" s="92">
        <f>mensualités!H29</f>
        <v>0</v>
      </c>
      <c r="I25" s="92">
        <f>mensualités!I29</f>
        <v>0</v>
      </c>
    </row>
    <row r="26" spans="1:9" ht="15.75">
      <c r="A26" s="94">
        <f>mensualités!A30</f>
        <v>25</v>
      </c>
      <c r="B26" s="95" t="str">
        <f>mensualités!B30</f>
        <v>L 1 TR</v>
      </c>
      <c r="C26" s="95">
        <f>mensualités!C30</f>
        <v>0</v>
      </c>
      <c r="D26" s="95">
        <f>mensualités!L30</f>
        <v>0</v>
      </c>
      <c r="E26" s="95">
        <f>mensualités!M30</f>
        <v>0</v>
      </c>
      <c r="F26" s="96">
        <f>mensualités!D30</f>
        <v>0</v>
      </c>
      <c r="G26" s="96">
        <f>mensualités!E30</f>
        <v>0</v>
      </c>
      <c r="H26" s="92">
        <f>mensualités!H30</f>
        <v>0</v>
      </c>
      <c r="I26" s="92">
        <f>mensualités!I30</f>
        <v>0</v>
      </c>
    </row>
    <row r="27" spans="1:9" ht="15.75">
      <c r="A27" s="94">
        <f>mensualités!A31</f>
        <v>26</v>
      </c>
      <c r="B27" s="95" t="str">
        <f>mensualités!B31</f>
        <v>L 1 TR</v>
      </c>
      <c r="C27" s="95">
        <f>mensualités!C31</f>
        <v>0</v>
      </c>
      <c r="D27" s="95">
        <f>mensualités!L31</f>
        <v>0</v>
      </c>
      <c r="E27" s="95">
        <f>mensualités!M31</f>
        <v>0</v>
      </c>
      <c r="F27" s="96">
        <f>mensualités!D31</f>
        <v>0</v>
      </c>
      <c r="G27" s="96">
        <f>mensualités!E31</f>
        <v>0</v>
      </c>
      <c r="H27" s="92">
        <f>mensualités!H31</f>
        <v>0</v>
      </c>
      <c r="I27" s="92">
        <f>mensualités!I31</f>
        <v>0</v>
      </c>
    </row>
    <row r="28" spans="1:9" ht="15.75">
      <c r="A28" s="94">
        <f>mensualités!A32</f>
        <v>27</v>
      </c>
      <c r="B28" s="95" t="str">
        <f>mensualités!B32</f>
        <v>L 1 TR</v>
      </c>
      <c r="C28" s="95">
        <f>mensualités!C32</f>
        <v>0</v>
      </c>
      <c r="D28" s="95">
        <f>mensualités!L32</f>
        <v>0</v>
      </c>
      <c r="E28" s="95">
        <f>mensualités!M32</f>
        <v>0</v>
      </c>
      <c r="F28" s="96">
        <f>mensualités!D32</f>
        <v>0</v>
      </c>
      <c r="G28" s="96">
        <f>mensualités!E32</f>
        <v>0</v>
      </c>
      <c r="H28" s="92">
        <f>mensualités!H32</f>
        <v>0</v>
      </c>
      <c r="I28" s="92">
        <f>mensualités!I32</f>
        <v>0</v>
      </c>
    </row>
    <row r="29" spans="1:9" ht="15.75">
      <c r="A29" s="94">
        <f>mensualités!A33</f>
        <v>28</v>
      </c>
      <c r="B29" s="95" t="str">
        <f>mensualités!B33</f>
        <v>L 1 TR</v>
      </c>
      <c r="C29" s="95">
        <f>mensualités!C33</f>
        <v>0</v>
      </c>
      <c r="D29" s="95">
        <f>mensualités!L33</f>
        <v>0</v>
      </c>
      <c r="E29" s="95">
        <f>mensualités!M33</f>
        <v>0</v>
      </c>
      <c r="F29" s="96">
        <f>mensualités!D33</f>
        <v>0</v>
      </c>
      <c r="G29" s="96">
        <f>mensualités!E33</f>
        <v>0</v>
      </c>
      <c r="H29" s="92">
        <f>mensualités!H33</f>
        <v>0</v>
      </c>
      <c r="I29" s="92">
        <f>mensualités!I33</f>
        <v>0</v>
      </c>
    </row>
    <row r="30" spans="1:9" ht="15.75">
      <c r="A30" s="94">
        <f>mensualités!A34</f>
        <v>29</v>
      </c>
      <c r="B30" s="95" t="str">
        <f>mensualités!B34</f>
        <v>L 1 TR</v>
      </c>
      <c r="C30" s="95">
        <f>mensualités!C34</f>
        <v>0</v>
      </c>
      <c r="D30" s="95">
        <f>mensualités!L34</f>
        <v>0</v>
      </c>
      <c r="E30" s="95">
        <f>mensualités!M34</f>
        <v>0</v>
      </c>
      <c r="F30" s="96">
        <f>mensualités!D34</f>
        <v>0</v>
      </c>
      <c r="G30" s="96">
        <f>mensualités!E34</f>
        <v>0</v>
      </c>
      <c r="H30" s="92">
        <f>mensualités!H34</f>
        <v>0</v>
      </c>
      <c r="I30" s="92">
        <f>mensualités!I34</f>
        <v>0</v>
      </c>
    </row>
    <row r="31" spans="1:9" ht="15.75">
      <c r="A31" s="94">
        <f>mensualités!A35</f>
        <v>30</v>
      </c>
      <c r="B31" s="95" t="str">
        <f>mensualités!B35</f>
        <v>L 1 TR</v>
      </c>
      <c r="C31" s="95">
        <f>mensualités!C35</f>
        <v>0</v>
      </c>
      <c r="D31" s="95">
        <f>mensualités!L35</f>
        <v>0</v>
      </c>
      <c r="E31" s="95">
        <f>mensualités!M35</f>
        <v>0</v>
      </c>
      <c r="F31" s="96">
        <f>mensualités!D35</f>
        <v>0</v>
      </c>
      <c r="G31" s="96">
        <f>mensualités!E35</f>
        <v>0</v>
      </c>
      <c r="H31" s="92">
        <f>mensualités!H35</f>
        <v>0</v>
      </c>
      <c r="I31" s="92">
        <f>mensualités!I35</f>
        <v>0</v>
      </c>
    </row>
    <row r="32" spans="1:9" ht="15.75">
      <c r="A32" s="94">
        <f>mensualités!A36</f>
        <v>31</v>
      </c>
      <c r="B32" s="95" t="str">
        <f>mensualités!B36</f>
        <v>L 1 TR</v>
      </c>
      <c r="C32" s="95">
        <f>mensualités!C36</f>
        <v>0</v>
      </c>
      <c r="D32" s="95">
        <f>mensualités!L36</f>
        <v>0</v>
      </c>
      <c r="E32" s="95">
        <f>mensualités!M36</f>
        <v>0</v>
      </c>
      <c r="F32" s="96">
        <f>mensualités!D36</f>
        <v>0</v>
      </c>
      <c r="G32" s="96">
        <f>mensualités!E36</f>
        <v>0</v>
      </c>
      <c r="H32" s="92">
        <f>mensualités!H36</f>
        <v>0</v>
      </c>
      <c r="I32" s="92">
        <f>mensualités!I36</f>
        <v>0</v>
      </c>
    </row>
    <row r="33" spans="1:9" ht="15.75">
      <c r="A33" s="94">
        <f>mensualités!A37</f>
        <v>32</v>
      </c>
      <c r="B33" s="95" t="str">
        <f>mensualités!B37</f>
        <v>L 1 TR</v>
      </c>
      <c r="C33" s="95">
        <f>mensualités!C37</f>
        <v>0</v>
      </c>
      <c r="D33" s="95">
        <f>mensualités!L37</f>
        <v>0</v>
      </c>
      <c r="E33" s="95">
        <f>mensualités!M37</f>
        <v>0</v>
      </c>
      <c r="F33" s="96">
        <f>mensualités!D37</f>
        <v>0</v>
      </c>
      <c r="G33" s="96">
        <f>mensualités!E37</f>
        <v>0</v>
      </c>
      <c r="H33" s="92">
        <f>mensualités!H37</f>
        <v>0</v>
      </c>
      <c r="I33" s="92">
        <f>mensualités!I37</f>
        <v>0</v>
      </c>
    </row>
    <row r="34" spans="1:9" ht="15.75">
      <c r="A34" s="94">
        <f>mensualités!A38</f>
        <v>33</v>
      </c>
      <c r="B34" s="95" t="str">
        <f>mensualités!B38</f>
        <v>L 1 TR</v>
      </c>
      <c r="C34" s="95">
        <f>mensualités!C38</f>
        <v>0</v>
      </c>
      <c r="D34" s="95">
        <f>mensualités!L38</f>
        <v>0</v>
      </c>
      <c r="E34" s="95">
        <f>mensualités!M38</f>
        <v>0</v>
      </c>
      <c r="F34" s="96">
        <f>mensualités!D38</f>
        <v>0</v>
      </c>
      <c r="G34" s="96">
        <f>mensualités!E38</f>
        <v>0</v>
      </c>
      <c r="H34" s="92">
        <f>mensualités!H38</f>
        <v>0</v>
      </c>
      <c r="I34" s="92">
        <f>mensualités!I38</f>
        <v>0</v>
      </c>
    </row>
    <row r="35" spans="1:9" ht="15.75">
      <c r="A35" s="94">
        <f>mensualités!A39</f>
        <v>34</v>
      </c>
      <c r="B35" s="95" t="str">
        <f>mensualités!B39</f>
        <v>L 1 TR</v>
      </c>
      <c r="C35" s="95">
        <f>mensualités!C39</f>
        <v>0</v>
      </c>
      <c r="D35" s="95">
        <f>mensualités!L39</f>
        <v>0</v>
      </c>
      <c r="E35" s="95">
        <f>mensualités!M39</f>
        <v>0</v>
      </c>
      <c r="F35" s="96">
        <f>mensualités!D39</f>
        <v>0</v>
      </c>
      <c r="G35" s="96">
        <f>mensualités!E39</f>
        <v>0</v>
      </c>
      <c r="H35" s="92">
        <f>mensualités!H39</f>
        <v>0</v>
      </c>
      <c r="I35" s="92">
        <f>mensualités!I39</f>
        <v>0</v>
      </c>
    </row>
    <row r="36" spans="1:9" ht="15.75">
      <c r="A36" s="94">
        <f>mensualités!A40</f>
        <v>35</v>
      </c>
      <c r="B36" s="95" t="str">
        <f>mensualités!B40</f>
        <v>L 1 TR</v>
      </c>
      <c r="C36" s="95">
        <f>mensualités!C40</f>
        <v>0</v>
      </c>
      <c r="D36" s="95">
        <f>mensualités!L40</f>
        <v>0</v>
      </c>
      <c r="E36" s="95">
        <f>mensualités!M40</f>
        <v>0</v>
      </c>
      <c r="F36" s="96">
        <f>mensualités!D40</f>
        <v>0</v>
      </c>
      <c r="G36" s="96">
        <f>mensualités!E40</f>
        <v>0</v>
      </c>
      <c r="H36" s="92">
        <f>mensualités!H40</f>
        <v>0</v>
      </c>
      <c r="I36" s="92">
        <f>mensualités!I40</f>
        <v>0</v>
      </c>
    </row>
    <row r="37" spans="1:9" ht="15.75">
      <c r="A37" s="94">
        <f>mensualités!A41</f>
        <v>36</v>
      </c>
      <c r="B37" s="95" t="str">
        <f>mensualités!B41</f>
        <v>L 1 TR</v>
      </c>
      <c r="C37" s="95">
        <f>mensualités!C41</f>
        <v>0</v>
      </c>
      <c r="D37" s="95">
        <f>mensualités!L41</f>
        <v>0</v>
      </c>
      <c r="E37" s="95">
        <f>mensualités!M41</f>
        <v>0</v>
      </c>
      <c r="F37" s="96">
        <f>mensualités!D41</f>
        <v>0</v>
      </c>
      <c r="G37" s="96">
        <f>mensualités!E41</f>
        <v>0</v>
      </c>
      <c r="H37" s="92">
        <f>mensualités!H41</f>
        <v>0</v>
      </c>
      <c r="I37" s="92">
        <f>mensualités!I41</f>
        <v>0</v>
      </c>
    </row>
    <row r="38" spans="1:9" ht="15.75">
      <c r="A38" s="94">
        <f>mensualités!A42</f>
        <v>37</v>
      </c>
      <c r="B38" s="95" t="str">
        <f>mensualités!B42</f>
        <v>L 1 TR</v>
      </c>
      <c r="C38" s="95">
        <f>mensualités!C42</f>
        <v>0</v>
      </c>
      <c r="D38" s="95">
        <f>mensualités!L42</f>
        <v>0</v>
      </c>
      <c r="E38" s="95">
        <f>mensualités!M42</f>
        <v>0</v>
      </c>
      <c r="F38" s="96">
        <f>mensualités!D42</f>
        <v>0</v>
      </c>
      <c r="G38" s="96">
        <f>mensualités!E42</f>
        <v>0</v>
      </c>
      <c r="H38" s="92">
        <f>mensualités!H42</f>
        <v>0</v>
      </c>
      <c r="I38" s="92">
        <f>mensualités!I42</f>
        <v>0</v>
      </c>
    </row>
    <row r="39" spans="1:9" ht="15.75">
      <c r="A39" s="94">
        <f>mensualités!A43</f>
        <v>38</v>
      </c>
      <c r="B39" s="95" t="str">
        <f>mensualités!B43</f>
        <v>L 1 TR</v>
      </c>
      <c r="C39" s="95">
        <f>mensualités!C43</f>
        <v>0</v>
      </c>
      <c r="D39" s="95">
        <f>mensualités!L43</f>
        <v>0</v>
      </c>
      <c r="E39" s="95">
        <f>mensualités!M43</f>
        <v>0</v>
      </c>
      <c r="F39" s="96">
        <f>mensualités!D43</f>
        <v>0</v>
      </c>
      <c r="G39" s="96">
        <f>mensualités!E43</f>
        <v>0</v>
      </c>
      <c r="H39" s="92">
        <f>mensualités!H43</f>
        <v>0</v>
      </c>
      <c r="I39" s="92">
        <f>mensualités!I43</f>
        <v>0</v>
      </c>
    </row>
    <row r="40" spans="1:9" ht="15.75">
      <c r="A40" s="94">
        <f>mensualités!A44</f>
        <v>39</v>
      </c>
      <c r="B40" s="95" t="str">
        <f>mensualités!B44</f>
        <v>L 1 TR</v>
      </c>
      <c r="C40" s="95">
        <f>mensualités!C44</f>
        <v>0</v>
      </c>
      <c r="D40" s="95">
        <f>mensualités!L44</f>
        <v>0</v>
      </c>
      <c r="E40" s="95">
        <f>mensualités!M44</f>
        <v>0</v>
      </c>
      <c r="F40" s="96">
        <f>mensualités!D44</f>
        <v>0</v>
      </c>
      <c r="G40" s="96">
        <f>mensualités!E44</f>
        <v>0</v>
      </c>
      <c r="H40" s="92">
        <f>mensualités!H44</f>
        <v>0</v>
      </c>
      <c r="I40" s="92">
        <f>mensualités!I44</f>
        <v>0</v>
      </c>
    </row>
    <row r="41" spans="1:9" ht="15.75">
      <c r="A41" s="94">
        <f>mensualités!A45</f>
        <v>40</v>
      </c>
      <c r="B41" s="95" t="str">
        <f>mensualités!B45</f>
        <v>L 1 TR</v>
      </c>
      <c r="C41" s="95">
        <f>mensualités!C45</f>
        <v>0</v>
      </c>
      <c r="D41" s="95">
        <f>mensualités!L45</f>
        <v>0</v>
      </c>
      <c r="E41" s="95">
        <f>mensualités!M45</f>
        <v>0</v>
      </c>
      <c r="F41" s="96">
        <f>mensualités!D45</f>
        <v>0</v>
      </c>
      <c r="G41" s="96">
        <f>mensualités!E45</f>
        <v>0</v>
      </c>
      <c r="H41" s="92">
        <f>mensualités!H45</f>
        <v>0</v>
      </c>
      <c r="I41" s="92">
        <f>mensualités!I45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D2" sqref="D2:D41"/>
    </sheetView>
  </sheetViews>
  <sheetFormatPr baseColWidth="10" defaultRowHeight="15"/>
  <cols>
    <col min="1" max="1" width="8" customWidth="1"/>
    <col min="2" max="2" width="11.28515625" customWidth="1"/>
    <col min="3" max="4" width="17.28515625" customWidth="1"/>
    <col min="5" max="5" width="17.85546875" customWidth="1"/>
    <col min="6" max="6" width="25.5703125" customWidth="1"/>
    <col min="7" max="7" width="16.7109375" customWidth="1"/>
  </cols>
  <sheetData>
    <row r="1" spans="1:9" ht="15.75">
      <c r="A1" s="97" t="s">
        <v>58</v>
      </c>
      <c r="B1" s="97" t="s">
        <v>4</v>
      </c>
      <c r="C1" s="28" t="s">
        <v>44</v>
      </c>
      <c r="D1" s="28" t="s">
        <v>171</v>
      </c>
      <c r="E1" s="209" t="s">
        <v>172</v>
      </c>
      <c r="F1" s="97" t="s">
        <v>45</v>
      </c>
      <c r="G1" s="97" t="s">
        <v>46</v>
      </c>
      <c r="H1" s="215" t="s">
        <v>97</v>
      </c>
      <c r="I1" s="215" t="s">
        <v>96</v>
      </c>
    </row>
    <row r="2" spans="1:9" ht="15.75">
      <c r="A2" s="98">
        <f>mensualités!A48</f>
        <v>1</v>
      </c>
      <c r="B2" s="99" t="str">
        <f>mensualités!B48</f>
        <v>L 1 DevOps</v>
      </c>
      <c r="C2" s="99">
        <f>mensualités!C48</f>
        <v>0</v>
      </c>
      <c r="D2" s="99">
        <f>mensualités!L48</f>
        <v>0</v>
      </c>
      <c r="E2" s="99"/>
      <c r="F2" s="100" t="str">
        <f>mensualités!D48</f>
        <v>Clément Basséne</v>
      </c>
      <c r="G2" s="100" t="str">
        <f>mensualités!E48</f>
        <v>GOMIS</v>
      </c>
      <c r="H2" s="92" t="str">
        <f>mensualités!H48</f>
        <v>M</v>
      </c>
      <c r="I2" s="92" t="str">
        <f>mensualités!I48</f>
        <v>Sénégal</v>
      </c>
    </row>
    <row r="3" spans="1:9" ht="15.75">
      <c r="A3" s="98">
        <f>mensualités!A49</f>
        <v>2</v>
      </c>
      <c r="B3" s="99" t="str">
        <f>mensualités!B49</f>
        <v>L 1 DevOps</v>
      </c>
      <c r="C3" s="99">
        <f>mensualités!C49</f>
        <v>0</v>
      </c>
      <c r="D3" s="99">
        <f>mensualités!L49</f>
        <v>0</v>
      </c>
      <c r="E3" s="99"/>
      <c r="F3" s="100" t="str">
        <f>mensualités!D49</f>
        <v>Elysée Hypophie</v>
      </c>
      <c r="G3" s="100" t="str">
        <f>mensualités!E49</f>
        <v>KETHEVOAMA NGODENGUI</v>
      </c>
      <c r="H3" s="92" t="str">
        <f>mensualités!H49</f>
        <v>M</v>
      </c>
      <c r="I3" s="92" t="str">
        <f>mensualités!I49</f>
        <v>République centrafricaine</v>
      </c>
    </row>
    <row r="4" spans="1:9" ht="15.75">
      <c r="A4" s="98">
        <f>mensualités!A50</f>
        <v>3</v>
      </c>
      <c r="B4" s="99" t="str">
        <f>mensualités!B50</f>
        <v>L 1 DevOps</v>
      </c>
      <c r="C4" s="99">
        <f>mensualités!C50</f>
        <v>0</v>
      </c>
      <c r="D4" s="99">
        <f>mensualités!L50</f>
        <v>0</v>
      </c>
      <c r="E4" s="99"/>
      <c r="F4" s="100" t="str">
        <f>mensualités!D50</f>
        <v>Youssouf Doualeh</v>
      </c>
      <c r="G4" s="100" t="str">
        <f>mensualités!E50</f>
        <v>BADRI</v>
      </c>
      <c r="H4" s="92" t="str">
        <f>mensualités!H50</f>
        <v>M</v>
      </c>
      <c r="I4" s="92" t="str">
        <f>mensualités!I50</f>
        <v>Djibouti</v>
      </c>
    </row>
    <row r="5" spans="1:9" ht="15.75">
      <c r="A5" s="98">
        <f>mensualités!A51</f>
        <v>4</v>
      </c>
      <c r="B5" s="99" t="str">
        <f>mensualités!B51</f>
        <v>L 1 DevOps</v>
      </c>
      <c r="C5" s="99">
        <f>mensualités!C51</f>
        <v>0</v>
      </c>
      <c r="D5" s="99">
        <f>mensualités!L51</f>
        <v>0</v>
      </c>
      <c r="E5" s="99"/>
      <c r="F5" s="100" t="str">
        <f>mensualités!D51</f>
        <v>Tchedre</v>
      </c>
      <c r="G5" s="100" t="str">
        <f>mensualités!E51</f>
        <v>TCHAPO</v>
      </c>
      <c r="H5" s="92" t="str">
        <f>mensualités!H51</f>
        <v>M</v>
      </c>
      <c r="I5" s="92" t="str">
        <f>mensualités!I51</f>
        <v>Togo</v>
      </c>
    </row>
    <row r="6" spans="1:9" ht="15.75">
      <c r="A6" s="98">
        <f>mensualités!A52</f>
        <v>5</v>
      </c>
      <c r="B6" s="99" t="str">
        <f>mensualités!B52</f>
        <v>L 1 DevOps</v>
      </c>
      <c r="C6" s="99">
        <f>mensualités!C52</f>
        <v>0</v>
      </c>
      <c r="D6" s="99">
        <f>mensualités!L52</f>
        <v>0</v>
      </c>
      <c r="E6" s="99"/>
      <c r="F6" s="100" t="str">
        <f>mensualités!D52</f>
        <v xml:space="preserve">Mohamed Soule </v>
      </c>
      <c r="G6" s="100" t="str">
        <f>mensualités!E52</f>
        <v>HOUSSEN</v>
      </c>
      <c r="H6" s="92" t="str">
        <f>mensualités!H52</f>
        <v>M</v>
      </c>
      <c r="I6" s="92" t="str">
        <f>mensualités!I52</f>
        <v>Comores</v>
      </c>
    </row>
    <row r="7" spans="1:9" ht="15.75">
      <c r="A7" s="98">
        <f>mensualités!A53</f>
        <v>6</v>
      </c>
      <c r="B7" s="99" t="str">
        <f>mensualités!B53</f>
        <v>L 1 DevOps</v>
      </c>
      <c r="C7" s="99">
        <f>mensualités!C53</f>
        <v>0</v>
      </c>
      <c r="D7" s="99">
        <f>mensualités!L53</f>
        <v>0</v>
      </c>
      <c r="E7" s="99"/>
      <c r="F7" s="100" t="str">
        <f>mensualités!D53</f>
        <v xml:space="preserve">Ndeye Mariam </v>
      </c>
      <c r="G7" s="100" t="str">
        <f>mensualités!E53</f>
        <v>NIANG</v>
      </c>
      <c r="H7" s="92" t="str">
        <f>mensualités!H53</f>
        <v>F</v>
      </c>
      <c r="I7" s="92" t="str">
        <f>mensualités!I53</f>
        <v>Sénégal</v>
      </c>
    </row>
    <row r="8" spans="1:9" ht="15.75">
      <c r="A8" s="98">
        <f>mensualités!A54</f>
        <v>7</v>
      </c>
      <c r="B8" s="99" t="str">
        <f>mensualités!B54</f>
        <v>L 1 DevOps</v>
      </c>
      <c r="C8" s="99">
        <f>mensualités!C54</f>
        <v>0</v>
      </c>
      <c r="D8" s="99">
        <f>mensualités!L54</f>
        <v>0</v>
      </c>
      <c r="E8" s="99"/>
      <c r="F8" s="100" t="str">
        <f>mensualités!D54</f>
        <v>Cheikh Ahmed Tidiane</v>
      </c>
      <c r="G8" s="100" t="str">
        <f>mensualités!E54</f>
        <v>SY</v>
      </c>
      <c r="H8" s="92" t="str">
        <f>mensualités!H54</f>
        <v>M</v>
      </c>
      <c r="I8" s="92" t="str">
        <f>mensualités!I54</f>
        <v>Sénégal</v>
      </c>
    </row>
    <row r="9" spans="1:9" ht="15.75">
      <c r="A9" s="98">
        <f>mensualités!A55</f>
        <v>8</v>
      </c>
      <c r="B9" s="99" t="str">
        <f>mensualités!B55</f>
        <v>L 1 DevOps</v>
      </c>
      <c r="C9" s="99">
        <f>mensualités!C55</f>
        <v>0</v>
      </c>
      <c r="D9" s="99">
        <f>mensualités!L55</f>
        <v>0</v>
      </c>
      <c r="E9" s="99"/>
      <c r="F9" s="100">
        <f>mensualités!D55</f>
        <v>0</v>
      </c>
      <c r="G9" s="100">
        <f>mensualités!E55</f>
        <v>0</v>
      </c>
      <c r="H9" s="92">
        <f>mensualités!H55</f>
        <v>0</v>
      </c>
      <c r="I9" s="92">
        <f>mensualités!I55</f>
        <v>0</v>
      </c>
    </row>
    <row r="10" spans="1:9" ht="15.75">
      <c r="A10" s="98">
        <f>mensualités!A56</f>
        <v>9</v>
      </c>
      <c r="B10" s="99" t="str">
        <f>mensualités!B56</f>
        <v>L 1 DevOps</v>
      </c>
      <c r="C10" s="99">
        <f>mensualités!C56</f>
        <v>0</v>
      </c>
      <c r="D10" s="99">
        <f>mensualités!L56</f>
        <v>0</v>
      </c>
      <c r="E10" s="99"/>
      <c r="F10" s="100">
        <f>mensualités!D56</f>
        <v>0</v>
      </c>
      <c r="G10" s="100">
        <f>mensualités!E56</f>
        <v>0</v>
      </c>
      <c r="H10" s="92">
        <f>mensualités!H56</f>
        <v>0</v>
      </c>
      <c r="I10" s="92">
        <f>mensualités!I56</f>
        <v>0</v>
      </c>
    </row>
    <row r="11" spans="1:9" ht="15.75">
      <c r="A11" s="98">
        <f>mensualités!A57</f>
        <v>10</v>
      </c>
      <c r="B11" s="99" t="str">
        <f>mensualités!B57</f>
        <v>L 1 DevOps</v>
      </c>
      <c r="C11" s="99">
        <f>mensualités!C57</f>
        <v>0</v>
      </c>
      <c r="D11" s="99">
        <f>mensualités!L57</f>
        <v>0</v>
      </c>
      <c r="E11" s="99"/>
      <c r="F11" s="100">
        <f>mensualités!D57</f>
        <v>0</v>
      </c>
      <c r="G11" s="100">
        <f>mensualités!E57</f>
        <v>0</v>
      </c>
      <c r="H11" s="92">
        <f>mensualités!H57</f>
        <v>0</v>
      </c>
      <c r="I11" s="92">
        <f>mensualités!I57</f>
        <v>0</v>
      </c>
    </row>
    <row r="12" spans="1:9" ht="15.75">
      <c r="A12" s="98">
        <f>mensualités!A58</f>
        <v>11</v>
      </c>
      <c r="B12" s="99" t="str">
        <f>mensualités!B58</f>
        <v>L 1 DevOps</v>
      </c>
      <c r="C12" s="99">
        <f>mensualités!C58</f>
        <v>0</v>
      </c>
      <c r="D12" s="99">
        <f>mensualités!L58</f>
        <v>0</v>
      </c>
      <c r="E12" s="99"/>
      <c r="F12" s="100">
        <f>mensualités!D58</f>
        <v>0</v>
      </c>
      <c r="G12" s="100">
        <f>mensualités!E58</f>
        <v>0</v>
      </c>
      <c r="H12" s="92">
        <f>mensualités!H58</f>
        <v>0</v>
      </c>
      <c r="I12" s="92">
        <f>mensualités!I58</f>
        <v>0</v>
      </c>
    </row>
    <row r="13" spans="1:9" ht="15.75">
      <c r="A13" s="98">
        <f>mensualités!A59</f>
        <v>12</v>
      </c>
      <c r="B13" s="99" t="str">
        <f>mensualités!B59</f>
        <v>L 1 DevOps</v>
      </c>
      <c r="C13" s="99">
        <f>mensualités!C59</f>
        <v>0</v>
      </c>
      <c r="D13" s="99">
        <f>mensualités!L59</f>
        <v>0</v>
      </c>
      <c r="E13" s="99"/>
      <c r="F13" s="100">
        <f>mensualités!D59</f>
        <v>0</v>
      </c>
      <c r="G13" s="100">
        <f>mensualités!E59</f>
        <v>0</v>
      </c>
      <c r="H13" s="92">
        <f>mensualités!H59</f>
        <v>0</v>
      </c>
      <c r="I13" s="92">
        <f>mensualités!I59</f>
        <v>0</v>
      </c>
    </row>
    <row r="14" spans="1:9" ht="15.75">
      <c r="A14" s="98">
        <f>mensualités!A60</f>
        <v>13</v>
      </c>
      <c r="B14" s="99" t="str">
        <f>mensualités!B60</f>
        <v>L 1 DevOps</v>
      </c>
      <c r="C14" s="99">
        <f>mensualités!C60</f>
        <v>0</v>
      </c>
      <c r="D14" s="99">
        <f>mensualités!L60</f>
        <v>0</v>
      </c>
      <c r="E14" s="99"/>
      <c r="F14" s="100">
        <f>mensualités!D60</f>
        <v>0</v>
      </c>
      <c r="G14" s="100">
        <f>mensualités!E60</f>
        <v>0</v>
      </c>
      <c r="H14" s="92">
        <f>mensualités!H60</f>
        <v>0</v>
      </c>
      <c r="I14" s="92">
        <f>mensualités!I60</f>
        <v>0</v>
      </c>
    </row>
    <row r="15" spans="1:9" ht="15.75">
      <c r="A15" s="98">
        <f>mensualités!A61</f>
        <v>14</v>
      </c>
      <c r="B15" s="99" t="str">
        <f>mensualités!B61</f>
        <v>L 1 DevOps</v>
      </c>
      <c r="C15" s="99">
        <f>mensualités!C61</f>
        <v>0</v>
      </c>
      <c r="D15" s="99">
        <f>mensualités!L61</f>
        <v>0</v>
      </c>
      <c r="E15" s="99"/>
      <c r="F15" s="100">
        <f>mensualités!D61</f>
        <v>0</v>
      </c>
      <c r="G15" s="100">
        <f>mensualités!E61</f>
        <v>0</v>
      </c>
      <c r="H15" s="92">
        <f>mensualités!H61</f>
        <v>0</v>
      </c>
      <c r="I15" s="92">
        <f>mensualités!I61</f>
        <v>0</v>
      </c>
    </row>
    <row r="16" spans="1:9" ht="15.75">
      <c r="A16" s="98">
        <f>mensualités!A62</f>
        <v>15</v>
      </c>
      <c r="B16" s="99" t="str">
        <f>mensualités!B62</f>
        <v>L 1 DevOps</v>
      </c>
      <c r="C16" s="99">
        <f>mensualités!C62</f>
        <v>0</v>
      </c>
      <c r="D16" s="99">
        <f>mensualités!L62</f>
        <v>0</v>
      </c>
      <c r="E16" s="99"/>
      <c r="F16" s="100">
        <f>mensualités!D62</f>
        <v>0</v>
      </c>
      <c r="G16" s="100">
        <f>mensualités!E62</f>
        <v>0</v>
      </c>
      <c r="H16" s="92">
        <f>mensualités!H62</f>
        <v>0</v>
      </c>
      <c r="I16" s="92">
        <f>mensualités!I62</f>
        <v>0</v>
      </c>
    </row>
    <row r="17" spans="1:9" ht="15.75">
      <c r="A17" s="98">
        <f>mensualités!A63</f>
        <v>16</v>
      </c>
      <c r="B17" s="99" t="str">
        <f>mensualités!B63</f>
        <v>L 1 DevOps</v>
      </c>
      <c r="C17" s="99">
        <f>mensualités!C63</f>
        <v>0</v>
      </c>
      <c r="D17" s="99">
        <f>mensualités!L63</f>
        <v>0</v>
      </c>
      <c r="E17" s="99"/>
      <c r="F17" s="100">
        <f>mensualités!D63</f>
        <v>0</v>
      </c>
      <c r="G17" s="100">
        <f>mensualités!E63</f>
        <v>0</v>
      </c>
      <c r="H17" s="92">
        <f>mensualités!H63</f>
        <v>0</v>
      </c>
      <c r="I17" s="92">
        <f>mensualités!I63</f>
        <v>0</v>
      </c>
    </row>
    <row r="18" spans="1:9" ht="15.75">
      <c r="A18" s="98">
        <f>mensualités!A64</f>
        <v>17</v>
      </c>
      <c r="B18" s="99" t="str">
        <f>mensualités!B64</f>
        <v>L 1 DevOps</v>
      </c>
      <c r="C18" s="99">
        <f>mensualités!C64</f>
        <v>0</v>
      </c>
      <c r="D18" s="99">
        <f>mensualités!L64</f>
        <v>0</v>
      </c>
      <c r="E18" s="99"/>
      <c r="F18" s="100">
        <f>mensualités!D64</f>
        <v>0</v>
      </c>
      <c r="G18" s="100">
        <f>mensualités!E64</f>
        <v>0</v>
      </c>
      <c r="H18" s="92">
        <f>mensualités!H64</f>
        <v>0</v>
      </c>
      <c r="I18" s="92">
        <f>mensualités!I64</f>
        <v>0</v>
      </c>
    </row>
    <row r="19" spans="1:9" ht="15.75">
      <c r="A19" s="98">
        <f>mensualités!A65</f>
        <v>18</v>
      </c>
      <c r="B19" s="99" t="str">
        <f>mensualités!B65</f>
        <v>L 1 DevOps</v>
      </c>
      <c r="C19" s="99">
        <f>mensualités!C65</f>
        <v>0</v>
      </c>
      <c r="D19" s="99">
        <f>mensualités!L65</f>
        <v>0</v>
      </c>
      <c r="E19" s="99"/>
      <c r="F19" s="100">
        <f>mensualités!D65</f>
        <v>0</v>
      </c>
      <c r="G19" s="100">
        <f>mensualités!E65</f>
        <v>0</v>
      </c>
      <c r="H19" s="92">
        <f>mensualités!H65</f>
        <v>0</v>
      </c>
      <c r="I19" s="92">
        <f>mensualités!I65</f>
        <v>0</v>
      </c>
    </row>
    <row r="20" spans="1:9" ht="15.75">
      <c r="A20" s="98">
        <f>mensualités!A66</f>
        <v>19</v>
      </c>
      <c r="B20" s="99" t="str">
        <f>mensualités!B66</f>
        <v>L 1 DevOps</v>
      </c>
      <c r="C20" s="99">
        <f>mensualités!C66</f>
        <v>0</v>
      </c>
      <c r="D20" s="99">
        <f>mensualités!L66</f>
        <v>0</v>
      </c>
      <c r="E20" s="99"/>
      <c r="F20" s="100">
        <f>mensualités!D66</f>
        <v>0</v>
      </c>
      <c r="G20" s="100">
        <f>mensualités!E66</f>
        <v>0</v>
      </c>
      <c r="H20" s="92">
        <f>mensualités!H66</f>
        <v>0</v>
      </c>
      <c r="I20" s="92">
        <f>mensualités!I66</f>
        <v>0</v>
      </c>
    </row>
    <row r="21" spans="1:9" ht="15.75">
      <c r="A21" s="98">
        <f>mensualités!A67</f>
        <v>20</v>
      </c>
      <c r="B21" s="99" t="str">
        <f>mensualités!B67</f>
        <v>L 1 DevOps</v>
      </c>
      <c r="C21" s="99">
        <f>mensualités!C67</f>
        <v>0</v>
      </c>
      <c r="D21" s="99">
        <f>mensualités!L67</f>
        <v>0</v>
      </c>
      <c r="E21" s="99"/>
      <c r="F21" s="100">
        <f>mensualités!D67</f>
        <v>0</v>
      </c>
      <c r="G21" s="100">
        <f>mensualités!E67</f>
        <v>0</v>
      </c>
      <c r="H21" s="92">
        <f>mensualités!H67</f>
        <v>0</v>
      </c>
      <c r="I21" s="92">
        <f>mensualités!I67</f>
        <v>0</v>
      </c>
    </row>
    <row r="22" spans="1:9" ht="15.75">
      <c r="A22" s="98">
        <f>mensualités!A68</f>
        <v>21</v>
      </c>
      <c r="B22" s="99" t="str">
        <f>mensualités!B68</f>
        <v>L 1 DevOps</v>
      </c>
      <c r="C22" s="99">
        <f>mensualités!C68</f>
        <v>0</v>
      </c>
      <c r="D22" s="99">
        <f>mensualités!L68</f>
        <v>0</v>
      </c>
      <c r="E22" s="99"/>
      <c r="F22" s="100">
        <f>mensualités!D68</f>
        <v>0</v>
      </c>
      <c r="G22" s="100">
        <f>mensualités!E68</f>
        <v>0</v>
      </c>
      <c r="H22" s="92">
        <f>mensualités!H68</f>
        <v>0</v>
      </c>
      <c r="I22" s="92">
        <f>mensualités!I68</f>
        <v>0</v>
      </c>
    </row>
    <row r="23" spans="1:9" ht="15.75">
      <c r="A23" s="98">
        <f>mensualités!A69</f>
        <v>22</v>
      </c>
      <c r="B23" s="99" t="str">
        <f>mensualités!B69</f>
        <v>L 1 DevOps</v>
      </c>
      <c r="C23" s="99">
        <f>mensualités!C69</f>
        <v>0</v>
      </c>
      <c r="D23" s="99">
        <f>mensualités!L69</f>
        <v>0</v>
      </c>
      <c r="E23" s="99"/>
      <c r="F23" s="100">
        <f>mensualités!D69</f>
        <v>0</v>
      </c>
      <c r="G23" s="100">
        <f>mensualités!E69</f>
        <v>0</v>
      </c>
      <c r="H23" s="92">
        <f>mensualités!H69</f>
        <v>0</v>
      </c>
      <c r="I23" s="92">
        <f>mensualités!I69</f>
        <v>0</v>
      </c>
    </row>
    <row r="24" spans="1:9" ht="15.75">
      <c r="A24" s="98">
        <f>mensualités!A70</f>
        <v>23</v>
      </c>
      <c r="B24" s="99" t="str">
        <f>mensualités!B70</f>
        <v>L 1 DevOps</v>
      </c>
      <c r="C24" s="99">
        <f>mensualités!C70</f>
        <v>0</v>
      </c>
      <c r="D24" s="99">
        <f>mensualités!L70</f>
        <v>0</v>
      </c>
      <c r="E24" s="99"/>
      <c r="F24" s="100">
        <f>mensualités!D70</f>
        <v>0</v>
      </c>
      <c r="G24" s="100">
        <f>mensualités!E70</f>
        <v>0</v>
      </c>
      <c r="H24" s="92">
        <f>mensualités!H70</f>
        <v>0</v>
      </c>
      <c r="I24" s="92">
        <f>mensualités!I70</f>
        <v>0</v>
      </c>
    </row>
    <row r="25" spans="1:9" ht="15.75">
      <c r="A25" s="98">
        <f>mensualités!A71</f>
        <v>24</v>
      </c>
      <c r="B25" s="99" t="str">
        <f>mensualités!B71</f>
        <v>L 1 DevOps</v>
      </c>
      <c r="C25" s="99">
        <f>mensualités!C71</f>
        <v>0</v>
      </c>
      <c r="D25" s="99">
        <f>mensualités!L71</f>
        <v>0</v>
      </c>
      <c r="E25" s="99"/>
      <c r="F25" s="100">
        <f>mensualités!D71</f>
        <v>0</v>
      </c>
      <c r="G25" s="100">
        <f>mensualités!E71</f>
        <v>0</v>
      </c>
      <c r="H25" s="92">
        <f>mensualités!H71</f>
        <v>0</v>
      </c>
      <c r="I25" s="92">
        <f>mensualités!I71</f>
        <v>0</v>
      </c>
    </row>
    <row r="26" spans="1:9" ht="15.75">
      <c r="A26" s="98">
        <f>mensualités!A72</f>
        <v>25</v>
      </c>
      <c r="B26" s="99" t="str">
        <f>mensualités!B72</f>
        <v>L 1 DevOps</v>
      </c>
      <c r="C26" s="99">
        <f>mensualités!C72</f>
        <v>0</v>
      </c>
      <c r="D26" s="99">
        <f>mensualités!L72</f>
        <v>0</v>
      </c>
      <c r="E26" s="99"/>
      <c r="F26" s="100">
        <f>mensualités!D72</f>
        <v>0</v>
      </c>
      <c r="G26" s="100">
        <f>mensualités!E72</f>
        <v>0</v>
      </c>
      <c r="H26" s="92">
        <f>mensualités!H72</f>
        <v>0</v>
      </c>
      <c r="I26" s="92">
        <f>mensualités!I72</f>
        <v>0</v>
      </c>
    </row>
    <row r="27" spans="1:9" ht="15.75">
      <c r="A27" s="98">
        <f>mensualités!A73</f>
        <v>26</v>
      </c>
      <c r="B27" s="99" t="str">
        <f>mensualités!B73</f>
        <v>L 1 DevOps</v>
      </c>
      <c r="C27" s="99">
        <f>mensualités!C73</f>
        <v>0</v>
      </c>
      <c r="D27" s="99">
        <f>mensualités!L73</f>
        <v>0</v>
      </c>
      <c r="E27" s="99"/>
      <c r="F27" s="100">
        <f>mensualités!D73</f>
        <v>0</v>
      </c>
      <c r="G27" s="100">
        <f>mensualités!E73</f>
        <v>0</v>
      </c>
      <c r="H27" s="92">
        <f>mensualités!H73</f>
        <v>0</v>
      </c>
      <c r="I27" s="92">
        <f>mensualités!I73</f>
        <v>0</v>
      </c>
    </row>
    <row r="28" spans="1:9" ht="15.75">
      <c r="A28" s="98">
        <f>mensualités!A74</f>
        <v>27</v>
      </c>
      <c r="B28" s="99" t="str">
        <f>mensualités!B74</f>
        <v>L 1 DevOps</v>
      </c>
      <c r="C28" s="99">
        <f>mensualités!C74</f>
        <v>0</v>
      </c>
      <c r="D28" s="99">
        <f>mensualités!L74</f>
        <v>0</v>
      </c>
      <c r="E28" s="99"/>
      <c r="F28" s="100">
        <f>mensualités!D74</f>
        <v>0</v>
      </c>
      <c r="G28" s="100">
        <f>mensualités!E74</f>
        <v>0</v>
      </c>
      <c r="H28" s="92">
        <f>mensualités!H74</f>
        <v>0</v>
      </c>
      <c r="I28" s="92">
        <f>mensualités!I74</f>
        <v>0</v>
      </c>
    </row>
    <row r="29" spans="1:9" ht="15.75">
      <c r="A29" s="98">
        <f>mensualités!A75</f>
        <v>28</v>
      </c>
      <c r="B29" s="99" t="str">
        <f>mensualités!B75</f>
        <v>L 1 DevOps</v>
      </c>
      <c r="C29" s="99">
        <f>mensualités!C75</f>
        <v>0</v>
      </c>
      <c r="D29" s="99">
        <f>mensualités!L75</f>
        <v>0</v>
      </c>
      <c r="E29" s="99"/>
      <c r="F29" s="100">
        <f>mensualités!D75</f>
        <v>0</v>
      </c>
      <c r="G29" s="100">
        <f>mensualités!E75</f>
        <v>0</v>
      </c>
      <c r="H29" s="92">
        <f>mensualités!H75</f>
        <v>0</v>
      </c>
      <c r="I29" s="92">
        <f>mensualités!I75</f>
        <v>0</v>
      </c>
    </row>
    <row r="30" spans="1:9" ht="15.75">
      <c r="A30" s="98">
        <f>mensualités!A76</f>
        <v>29</v>
      </c>
      <c r="B30" s="99" t="str">
        <f>mensualités!B76</f>
        <v>L 1 DevOps</v>
      </c>
      <c r="C30" s="99">
        <f>mensualités!C76</f>
        <v>0</v>
      </c>
      <c r="D30" s="99">
        <f>mensualités!L76</f>
        <v>0</v>
      </c>
      <c r="E30" s="99"/>
      <c r="F30" s="100">
        <f>mensualités!D76</f>
        <v>0</v>
      </c>
      <c r="G30" s="100">
        <f>mensualités!E76</f>
        <v>0</v>
      </c>
      <c r="H30" s="92">
        <f>mensualités!H76</f>
        <v>0</v>
      </c>
      <c r="I30" s="92">
        <f>mensualités!I76</f>
        <v>0</v>
      </c>
    </row>
    <row r="31" spans="1:9" ht="15.75">
      <c r="A31" s="98">
        <f>mensualités!A77</f>
        <v>30</v>
      </c>
      <c r="B31" s="99" t="str">
        <f>mensualités!B77</f>
        <v>L 1 DevOps</v>
      </c>
      <c r="C31" s="99">
        <f>mensualités!C77</f>
        <v>0</v>
      </c>
      <c r="D31" s="99">
        <f>mensualités!L77</f>
        <v>0</v>
      </c>
      <c r="E31" s="99"/>
      <c r="F31" s="100">
        <f>mensualités!D77</f>
        <v>0</v>
      </c>
      <c r="G31" s="100">
        <f>mensualités!E77</f>
        <v>0</v>
      </c>
      <c r="H31" s="92">
        <f>mensualités!H77</f>
        <v>0</v>
      </c>
      <c r="I31" s="92">
        <f>mensualités!I77</f>
        <v>0</v>
      </c>
    </row>
    <row r="32" spans="1:9" ht="15.75">
      <c r="A32" s="98">
        <f>mensualités!A78</f>
        <v>31</v>
      </c>
      <c r="B32" s="99" t="str">
        <f>mensualités!B78</f>
        <v>L 1 DevOps</v>
      </c>
      <c r="C32" s="99">
        <f>mensualités!C78</f>
        <v>0</v>
      </c>
      <c r="D32" s="99">
        <f>mensualités!L78</f>
        <v>0</v>
      </c>
      <c r="E32" s="99"/>
      <c r="F32" s="100">
        <f>mensualités!D78</f>
        <v>0</v>
      </c>
      <c r="G32" s="100">
        <f>mensualités!E78</f>
        <v>0</v>
      </c>
      <c r="H32" s="92">
        <f>mensualités!H78</f>
        <v>0</v>
      </c>
      <c r="I32" s="92">
        <f>mensualités!I78</f>
        <v>0</v>
      </c>
    </row>
    <row r="33" spans="1:9" ht="15.75">
      <c r="A33" s="98">
        <f>mensualités!A79</f>
        <v>32</v>
      </c>
      <c r="B33" s="99" t="str">
        <f>mensualités!B79</f>
        <v>L 1 DevOps</v>
      </c>
      <c r="C33" s="99">
        <f>mensualités!C79</f>
        <v>0</v>
      </c>
      <c r="D33" s="99">
        <f>mensualités!L79</f>
        <v>0</v>
      </c>
      <c r="E33" s="99"/>
      <c r="F33" s="100">
        <f>mensualités!D79</f>
        <v>0</v>
      </c>
      <c r="G33" s="100">
        <f>mensualités!E79</f>
        <v>0</v>
      </c>
      <c r="H33" s="92">
        <f>mensualités!H79</f>
        <v>0</v>
      </c>
      <c r="I33" s="92">
        <f>mensualités!I79</f>
        <v>0</v>
      </c>
    </row>
    <row r="34" spans="1:9" ht="15.75">
      <c r="A34" s="98">
        <f>mensualités!A80</f>
        <v>33</v>
      </c>
      <c r="B34" s="99" t="str">
        <f>mensualités!B80</f>
        <v>L 1 DevOps</v>
      </c>
      <c r="C34" s="99">
        <f>mensualités!C80</f>
        <v>0</v>
      </c>
      <c r="D34" s="99">
        <f>mensualités!L80</f>
        <v>0</v>
      </c>
      <c r="E34" s="99"/>
      <c r="F34" s="100">
        <f>mensualités!D80</f>
        <v>0</v>
      </c>
      <c r="G34" s="100">
        <f>mensualités!E80</f>
        <v>0</v>
      </c>
      <c r="H34" s="92">
        <f>mensualités!H80</f>
        <v>0</v>
      </c>
      <c r="I34" s="92">
        <f>mensualités!I80</f>
        <v>0</v>
      </c>
    </row>
    <row r="35" spans="1:9" ht="15.75">
      <c r="A35" s="98">
        <f>mensualités!A81</f>
        <v>34</v>
      </c>
      <c r="B35" s="99" t="str">
        <f>mensualités!B81</f>
        <v>L 1 DevOps</v>
      </c>
      <c r="C35" s="99">
        <f>mensualités!C81</f>
        <v>0</v>
      </c>
      <c r="D35" s="99">
        <f>mensualités!L81</f>
        <v>0</v>
      </c>
      <c r="E35" s="99"/>
      <c r="F35" s="100">
        <f>mensualités!D81</f>
        <v>0</v>
      </c>
      <c r="G35" s="100">
        <f>mensualités!E81</f>
        <v>0</v>
      </c>
      <c r="H35" s="92">
        <f>mensualités!H81</f>
        <v>0</v>
      </c>
      <c r="I35" s="92">
        <f>mensualités!I81</f>
        <v>0</v>
      </c>
    </row>
    <row r="36" spans="1:9" ht="15.75">
      <c r="A36" s="98">
        <f>mensualités!A82</f>
        <v>35</v>
      </c>
      <c r="B36" s="99" t="str">
        <f>mensualités!B82</f>
        <v>L 1 DevOps</v>
      </c>
      <c r="C36" s="99">
        <f>mensualités!C82</f>
        <v>0</v>
      </c>
      <c r="D36" s="99">
        <f>mensualités!L82</f>
        <v>0</v>
      </c>
      <c r="E36" s="99"/>
      <c r="F36" s="100">
        <f>mensualités!D82</f>
        <v>0</v>
      </c>
      <c r="G36" s="100">
        <f>mensualités!E82</f>
        <v>0</v>
      </c>
      <c r="H36" s="92">
        <f>mensualités!H82</f>
        <v>0</v>
      </c>
      <c r="I36" s="92">
        <f>mensualités!I82</f>
        <v>0</v>
      </c>
    </row>
    <row r="37" spans="1:9" ht="15.75">
      <c r="A37" s="98">
        <f>mensualités!A83</f>
        <v>36</v>
      </c>
      <c r="B37" s="99" t="str">
        <f>mensualités!B83</f>
        <v>L 1 DevOps</v>
      </c>
      <c r="C37" s="99">
        <f>mensualités!C83</f>
        <v>0</v>
      </c>
      <c r="D37" s="99">
        <f>mensualités!L83</f>
        <v>0</v>
      </c>
      <c r="E37" s="99"/>
      <c r="F37" s="100">
        <f>mensualités!D83</f>
        <v>0</v>
      </c>
      <c r="G37" s="100">
        <f>mensualités!E83</f>
        <v>0</v>
      </c>
      <c r="H37" s="92"/>
      <c r="I37" s="92"/>
    </row>
    <row r="38" spans="1:9" ht="15.75">
      <c r="A38" s="98">
        <f>mensualités!A84</f>
        <v>37</v>
      </c>
      <c r="B38" s="99" t="str">
        <f>mensualités!B84</f>
        <v>L 1 DevOps</v>
      </c>
      <c r="C38" s="99">
        <f>mensualités!C84</f>
        <v>0</v>
      </c>
      <c r="D38" s="99">
        <f>mensualités!L84</f>
        <v>0</v>
      </c>
      <c r="E38" s="99"/>
      <c r="F38" s="100">
        <f>mensualités!D84</f>
        <v>0</v>
      </c>
      <c r="G38" s="100">
        <f>mensualités!E84</f>
        <v>0</v>
      </c>
      <c r="H38" s="92"/>
      <c r="I38" s="92"/>
    </row>
    <row r="39" spans="1:9" ht="15.75">
      <c r="A39" s="98">
        <f>mensualités!A85</f>
        <v>38</v>
      </c>
      <c r="B39" s="99" t="str">
        <f>mensualités!B85</f>
        <v>L 1 DevOps</v>
      </c>
      <c r="C39" s="99">
        <f>mensualités!C85</f>
        <v>0</v>
      </c>
      <c r="D39" s="99">
        <f>mensualités!L85</f>
        <v>0</v>
      </c>
      <c r="E39" s="99"/>
      <c r="F39" s="100">
        <f>mensualités!D85</f>
        <v>0</v>
      </c>
      <c r="G39" s="100">
        <f>mensualités!E85</f>
        <v>0</v>
      </c>
      <c r="H39" s="92"/>
      <c r="I39" s="92"/>
    </row>
    <row r="40" spans="1:9" ht="15.75">
      <c r="A40" s="98">
        <f>mensualités!A86</f>
        <v>39</v>
      </c>
      <c r="B40" s="99" t="str">
        <f>mensualités!B86</f>
        <v>L 1 DevOps</v>
      </c>
      <c r="C40" s="99">
        <f>mensualités!C86</f>
        <v>0</v>
      </c>
      <c r="D40" s="99">
        <f>mensualités!L86</f>
        <v>0</v>
      </c>
      <c r="E40" s="99"/>
      <c r="F40" s="100">
        <f>mensualités!D86</f>
        <v>0</v>
      </c>
      <c r="G40" s="100">
        <f>mensualités!E86</f>
        <v>0</v>
      </c>
      <c r="H40" s="92"/>
      <c r="I40" s="92"/>
    </row>
    <row r="41" spans="1:9" ht="15.75">
      <c r="A41" s="98">
        <f>mensualités!A87</f>
        <v>40</v>
      </c>
      <c r="B41" s="99" t="str">
        <f>mensualités!B87</f>
        <v>L 1 DevOps</v>
      </c>
      <c r="C41" s="99">
        <f>mensualités!C87</f>
        <v>0</v>
      </c>
      <c r="D41" s="99">
        <f>mensualités!L87</f>
        <v>0</v>
      </c>
      <c r="E41" s="99"/>
      <c r="F41" s="100">
        <f>mensualités!D87</f>
        <v>0</v>
      </c>
      <c r="G41" s="100">
        <f>mensualités!E87</f>
        <v>0</v>
      </c>
      <c r="H41" s="92"/>
      <c r="I41" s="9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D2" sqref="D2:D41"/>
    </sheetView>
  </sheetViews>
  <sheetFormatPr baseColWidth="10" defaultRowHeight="15"/>
  <cols>
    <col min="2" max="4" width="11.42578125" customWidth="1"/>
    <col min="5" max="5" width="27.5703125" customWidth="1"/>
    <col min="6" max="6" width="27" customWidth="1"/>
    <col min="7" max="7" width="29.85546875" customWidth="1"/>
  </cols>
  <sheetData>
    <row r="1" spans="1:9">
      <c r="A1" s="28" t="s">
        <v>58</v>
      </c>
      <c r="B1" s="28" t="s">
        <v>4</v>
      </c>
      <c r="C1" s="28" t="s">
        <v>44</v>
      </c>
      <c r="D1" s="28" t="s">
        <v>171</v>
      </c>
      <c r="E1" s="209" t="s">
        <v>172</v>
      </c>
      <c r="F1" s="28" t="s">
        <v>45</v>
      </c>
      <c r="G1" s="28" t="s">
        <v>46</v>
      </c>
      <c r="H1" s="215" t="s">
        <v>97</v>
      </c>
      <c r="I1" s="215" t="s">
        <v>96</v>
      </c>
    </row>
    <row r="2" spans="1:9" ht="15.75">
      <c r="A2" s="98">
        <f>mensualités!A90</f>
        <v>1</v>
      </c>
      <c r="B2" s="99" t="str">
        <f>mensualités!B90</f>
        <v>L 2 TR</v>
      </c>
      <c r="C2" s="99">
        <f>mensualités!C90</f>
        <v>0</v>
      </c>
      <c r="D2" s="99">
        <f>mensualités!L90</f>
        <v>0</v>
      </c>
      <c r="E2" s="99">
        <f>mensualités!M90</f>
        <v>0</v>
      </c>
      <c r="F2" s="100" t="str">
        <f>mensualités!D90</f>
        <v>Gémyland Christ</v>
      </c>
      <c r="G2" s="100" t="str">
        <f>mensualités!E90</f>
        <v>MOUSSAYANDI</v>
      </c>
      <c r="H2" s="92" t="str">
        <f>mensualités!H90</f>
        <v>M</v>
      </c>
      <c r="I2" s="92" t="str">
        <f>mensualités!I90</f>
        <v>République démocratique du Congo</v>
      </c>
    </row>
    <row r="3" spans="1:9" ht="15.75">
      <c r="A3" s="98">
        <f>mensualités!A91</f>
        <v>2</v>
      </c>
      <c r="B3" s="99" t="str">
        <f>mensualités!B91</f>
        <v>L 2 TR</v>
      </c>
      <c r="C3" s="99">
        <f>mensualités!C91</f>
        <v>0</v>
      </c>
      <c r="D3" s="99">
        <f>mensualités!L91</f>
        <v>0</v>
      </c>
      <c r="E3" s="99" t="str">
        <f>mensualités!M91</f>
        <v>0A0389369</v>
      </c>
      <c r="F3" s="100" t="str">
        <f>mensualités!D91</f>
        <v>Merci Christ</v>
      </c>
      <c r="G3" s="100" t="str">
        <f>mensualités!E91</f>
        <v>BOUKONO MAHOUKOU</v>
      </c>
      <c r="H3" s="92" t="str">
        <f>mensualités!H91</f>
        <v>M</v>
      </c>
      <c r="I3" s="92" t="str">
        <f>mensualités!I91</f>
        <v>République du Congo</v>
      </c>
    </row>
    <row r="4" spans="1:9" ht="15.75">
      <c r="A4" s="98">
        <f>mensualités!A92</f>
        <v>3</v>
      </c>
      <c r="B4" s="99" t="str">
        <f>mensualités!B92</f>
        <v>L 2 TR</v>
      </c>
      <c r="C4" s="99">
        <f>mensualités!C92</f>
        <v>0</v>
      </c>
      <c r="D4" s="99">
        <f>mensualités!L92</f>
        <v>0</v>
      </c>
      <c r="E4" s="99" t="str">
        <f>mensualités!M92</f>
        <v>0A0488187</v>
      </c>
      <c r="F4" s="100" t="str">
        <f>mensualités!D92</f>
        <v>Saint Darcy</v>
      </c>
      <c r="G4" s="100" t="str">
        <f>mensualités!E92</f>
        <v>KOUAMALA MAPAHA</v>
      </c>
      <c r="H4" s="92" t="str">
        <f>mensualités!H92</f>
        <v>M</v>
      </c>
      <c r="I4" s="92" t="str">
        <f>mensualités!I92</f>
        <v>République du Congo</v>
      </c>
    </row>
    <row r="5" spans="1:9" ht="15.75">
      <c r="A5" s="98">
        <f>mensualités!A93</f>
        <v>4</v>
      </c>
      <c r="B5" s="99" t="str">
        <f>mensualités!B93</f>
        <v>L 2 TR</v>
      </c>
      <c r="C5" s="99">
        <f>mensualités!C93</f>
        <v>0</v>
      </c>
      <c r="D5" s="99">
        <f>mensualités!L93</f>
        <v>0</v>
      </c>
      <c r="E5" s="99" t="str">
        <f>mensualités!M93</f>
        <v>0A0488065</v>
      </c>
      <c r="F5" s="100" t="str">
        <f>mensualités!D93</f>
        <v>Miradi</v>
      </c>
      <c r="G5" s="100" t="str">
        <f>mensualités!E93</f>
        <v>MAMENGUI</v>
      </c>
      <c r="H5" s="92" t="str">
        <f>mensualités!H93</f>
        <v>M</v>
      </c>
      <c r="I5" s="92" t="str">
        <f>mensualités!I93</f>
        <v>République du Congo</v>
      </c>
    </row>
    <row r="6" spans="1:9" ht="15.75">
      <c r="A6" s="98">
        <f>mensualités!A94</f>
        <v>5</v>
      </c>
      <c r="B6" s="99" t="str">
        <f>mensualités!B94</f>
        <v>L 2 TR</v>
      </c>
      <c r="C6" s="99">
        <f>mensualités!C94</f>
        <v>0</v>
      </c>
      <c r="D6" s="99">
        <f>mensualités!L94</f>
        <v>0</v>
      </c>
      <c r="E6" s="99">
        <f>mensualités!M94</f>
        <v>0</v>
      </c>
      <c r="F6" s="100" t="str">
        <f>mensualités!D94</f>
        <v xml:space="preserve">Abou </v>
      </c>
      <c r="G6" s="100" t="str">
        <f>mensualités!E94</f>
        <v>DEGNO</v>
      </c>
      <c r="H6" s="92">
        <f>mensualités!H94</f>
        <v>0</v>
      </c>
      <c r="I6" s="92">
        <f>mensualités!I94</f>
        <v>0</v>
      </c>
    </row>
    <row r="7" spans="1:9" ht="15.75">
      <c r="A7" s="98">
        <f>mensualités!A95</f>
        <v>6</v>
      </c>
      <c r="B7" s="99" t="str">
        <f>mensualités!B95</f>
        <v>L 2 TR</v>
      </c>
      <c r="C7" s="99">
        <f>mensualités!C95</f>
        <v>0</v>
      </c>
      <c r="D7" s="99">
        <f>mensualités!L95</f>
        <v>0</v>
      </c>
      <c r="E7" s="99">
        <f>mensualités!M95</f>
        <v>0</v>
      </c>
      <c r="F7" s="100">
        <f>mensualités!D95</f>
        <v>0</v>
      </c>
      <c r="G7" s="100">
        <f>mensualités!E95</f>
        <v>0</v>
      </c>
      <c r="H7" s="92">
        <f>mensualités!H95</f>
        <v>0</v>
      </c>
      <c r="I7" s="92">
        <f>mensualités!I95</f>
        <v>0</v>
      </c>
    </row>
    <row r="8" spans="1:9" ht="15.75">
      <c r="A8" s="98">
        <f>mensualités!A96</f>
        <v>7</v>
      </c>
      <c r="B8" s="99" t="str">
        <f>mensualités!B96</f>
        <v>L 2 TR</v>
      </c>
      <c r="C8" s="99">
        <f>mensualités!C96</f>
        <v>0</v>
      </c>
      <c r="D8" s="99">
        <f>mensualités!L96</f>
        <v>0</v>
      </c>
      <c r="E8" s="99">
        <f>mensualités!M96</f>
        <v>0</v>
      </c>
      <c r="F8" s="100">
        <f>mensualités!D96</f>
        <v>0</v>
      </c>
      <c r="G8" s="100">
        <f>mensualités!E96</f>
        <v>0</v>
      </c>
      <c r="H8" s="92">
        <f>mensualités!H96</f>
        <v>0</v>
      </c>
      <c r="I8" s="92">
        <f>mensualités!I96</f>
        <v>0</v>
      </c>
    </row>
    <row r="9" spans="1:9" ht="15.75">
      <c r="A9" s="98">
        <f>mensualités!A97</f>
        <v>8</v>
      </c>
      <c r="B9" s="99" t="str">
        <f>mensualités!B97</f>
        <v>L 2 TR</v>
      </c>
      <c r="C9" s="99">
        <f>mensualités!C97</f>
        <v>0</v>
      </c>
      <c r="D9" s="99">
        <f>mensualités!L97</f>
        <v>0</v>
      </c>
      <c r="E9" s="99">
        <f>mensualités!M97</f>
        <v>0</v>
      </c>
      <c r="F9" s="100">
        <f>mensualités!D97</f>
        <v>0</v>
      </c>
      <c r="G9" s="100">
        <f>mensualités!E97</f>
        <v>0</v>
      </c>
      <c r="H9" s="92">
        <f>mensualités!H97</f>
        <v>0</v>
      </c>
      <c r="I9" s="92">
        <f>mensualités!I97</f>
        <v>0</v>
      </c>
    </row>
    <row r="10" spans="1:9" ht="15.75">
      <c r="A10" s="98">
        <f>mensualités!A98</f>
        <v>9</v>
      </c>
      <c r="B10" s="99" t="str">
        <f>mensualités!B98</f>
        <v>L 2 TR</v>
      </c>
      <c r="C10" s="99">
        <f>mensualités!C98</f>
        <v>0</v>
      </c>
      <c r="D10" s="99">
        <f>mensualités!L98</f>
        <v>0</v>
      </c>
      <c r="E10" s="99">
        <f>mensualités!M98</f>
        <v>0</v>
      </c>
      <c r="F10" s="100">
        <f>mensualités!D98</f>
        <v>0</v>
      </c>
      <c r="G10" s="100">
        <f>mensualités!E98</f>
        <v>0</v>
      </c>
      <c r="H10" s="92">
        <f>mensualités!H98</f>
        <v>0</v>
      </c>
      <c r="I10" s="92">
        <f>mensualités!I98</f>
        <v>0</v>
      </c>
    </row>
    <row r="11" spans="1:9" ht="15.75">
      <c r="A11" s="98">
        <f>mensualités!A99</f>
        <v>10</v>
      </c>
      <c r="B11" s="99" t="str">
        <f>mensualités!B99</f>
        <v>L 2 TR</v>
      </c>
      <c r="C11" s="99">
        <f>mensualités!C99</f>
        <v>0</v>
      </c>
      <c r="D11" s="99">
        <f>mensualités!L99</f>
        <v>0</v>
      </c>
      <c r="E11" s="99">
        <f>mensualités!M99</f>
        <v>0</v>
      </c>
      <c r="F11" s="100">
        <f>mensualités!D99</f>
        <v>0</v>
      </c>
      <c r="G11" s="100">
        <f>mensualités!E99</f>
        <v>0</v>
      </c>
      <c r="H11" s="92">
        <f>mensualités!H99</f>
        <v>0</v>
      </c>
      <c r="I11" s="92">
        <f>mensualités!I99</f>
        <v>0</v>
      </c>
    </row>
    <row r="12" spans="1:9" ht="15.75">
      <c r="A12" s="98">
        <f>mensualités!A100</f>
        <v>11</v>
      </c>
      <c r="B12" s="99" t="str">
        <f>mensualités!B100</f>
        <v>L 2 TR</v>
      </c>
      <c r="C12" s="99">
        <f>mensualités!C100</f>
        <v>0</v>
      </c>
      <c r="D12" s="99">
        <f>mensualités!L100</f>
        <v>0</v>
      </c>
      <c r="E12" s="99">
        <f>mensualités!M100</f>
        <v>0</v>
      </c>
      <c r="F12" s="100">
        <f>mensualités!D100</f>
        <v>0</v>
      </c>
      <c r="G12" s="100">
        <f>mensualités!E100</f>
        <v>0</v>
      </c>
      <c r="H12" s="92">
        <f>mensualités!H100</f>
        <v>0</v>
      </c>
      <c r="I12" s="92">
        <f>mensualités!I100</f>
        <v>0</v>
      </c>
    </row>
    <row r="13" spans="1:9" ht="15.75">
      <c r="A13" s="98">
        <f>mensualités!A101</f>
        <v>12</v>
      </c>
      <c r="B13" s="99" t="str">
        <f>mensualités!B101</f>
        <v>L 2 TR</v>
      </c>
      <c r="C13" s="99">
        <f>mensualités!C101</f>
        <v>0</v>
      </c>
      <c r="D13" s="99">
        <f>mensualités!L101</f>
        <v>0</v>
      </c>
      <c r="E13" s="99">
        <f>mensualités!M101</f>
        <v>0</v>
      </c>
      <c r="F13" s="100">
        <f>mensualités!D101</f>
        <v>0</v>
      </c>
      <c r="G13" s="100">
        <f>mensualités!E101</f>
        <v>0</v>
      </c>
      <c r="H13" s="92">
        <f>mensualités!H101</f>
        <v>0</v>
      </c>
      <c r="I13" s="92">
        <f>mensualités!I101</f>
        <v>0</v>
      </c>
    </row>
    <row r="14" spans="1:9" ht="15.75">
      <c r="A14" s="98">
        <f>mensualités!A102</f>
        <v>13</v>
      </c>
      <c r="B14" s="99" t="str">
        <f>mensualités!B102</f>
        <v>L 2 TR</v>
      </c>
      <c r="C14" s="99">
        <f>mensualités!C102</f>
        <v>0</v>
      </c>
      <c r="D14" s="99">
        <f>mensualités!L102</f>
        <v>0</v>
      </c>
      <c r="E14" s="99">
        <f>mensualités!M102</f>
        <v>0</v>
      </c>
      <c r="F14" s="100">
        <f>mensualités!D102</f>
        <v>0</v>
      </c>
      <c r="G14" s="100">
        <f>mensualités!E102</f>
        <v>0</v>
      </c>
      <c r="H14" s="92">
        <f>mensualités!H102</f>
        <v>0</v>
      </c>
      <c r="I14" s="92">
        <f>mensualités!I102</f>
        <v>0</v>
      </c>
    </row>
    <row r="15" spans="1:9" ht="15.75">
      <c r="A15" s="98">
        <f>mensualités!A103</f>
        <v>14</v>
      </c>
      <c r="B15" s="99" t="str">
        <f>mensualités!B103</f>
        <v>L 2 TR</v>
      </c>
      <c r="C15" s="99">
        <f>mensualités!C103</f>
        <v>0</v>
      </c>
      <c r="D15" s="99">
        <f>mensualités!L103</f>
        <v>0</v>
      </c>
      <c r="E15" s="99">
        <f>mensualités!M103</f>
        <v>0</v>
      </c>
      <c r="F15" s="100">
        <f>mensualités!D103</f>
        <v>0</v>
      </c>
      <c r="G15" s="100">
        <f>mensualités!E103</f>
        <v>0</v>
      </c>
      <c r="H15" s="92">
        <f>mensualités!H103</f>
        <v>0</v>
      </c>
      <c r="I15" s="92">
        <f>mensualités!I103</f>
        <v>0</v>
      </c>
    </row>
    <row r="16" spans="1:9" ht="15.75">
      <c r="A16" s="98">
        <f>mensualités!A104</f>
        <v>15</v>
      </c>
      <c r="B16" s="99" t="str">
        <f>mensualités!B104</f>
        <v>L 2 TR</v>
      </c>
      <c r="C16" s="99">
        <f>mensualités!C104</f>
        <v>0</v>
      </c>
      <c r="D16" s="99">
        <f>mensualités!L104</f>
        <v>0</v>
      </c>
      <c r="E16" s="99">
        <f>mensualités!M104</f>
        <v>0</v>
      </c>
      <c r="F16" s="100">
        <f>mensualités!D104</f>
        <v>0</v>
      </c>
      <c r="G16" s="100">
        <f>mensualités!E104</f>
        <v>0</v>
      </c>
      <c r="H16" s="92">
        <f>mensualités!H104</f>
        <v>0</v>
      </c>
      <c r="I16" s="92">
        <f>mensualités!I104</f>
        <v>0</v>
      </c>
    </row>
    <row r="17" spans="1:9" ht="15.75">
      <c r="A17" s="98">
        <f>mensualités!A105</f>
        <v>16</v>
      </c>
      <c r="B17" s="99" t="str">
        <f>mensualités!B105</f>
        <v>L 2 TR</v>
      </c>
      <c r="C17" s="99">
        <f>mensualités!C105</f>
        <v>0</v>
      </c>
      <c r="D17" s="99">
        <f>mensualités!L105</f>
        <v>0</v>
      </c>
      <c r="E17" s="99">
        <f>mensualités!M105</f>
        <v>0</v>
      </c>
      <c r="F17" s="100">
        <f>mensualités!D105</f>
        <v>0</v>
      </c>
      <c r="G17" s="100">
        <f>mensualités!E105</f>
        <v>0</v>
      </c>
      <c r="H17" s="92">
        <f>mensualités!H105</f>
        <v>0</v>
      </c>
      <c r="I17" s="92">
        <f>mensualités!I105</f>
        <v>0</v>
      </c>
    </row>
    <row r="18" spans="1:9" ht="15.75">
      <c r="A18" s="98">
        <f>mensualités!A106</f>
        <v>17</v>
      </c>
      <c r="B18" s="99" t="str">
        <f>mensualités!B106</f>
        <v>L 2 TR</v>
      </c>
      <c r="C18" s="99">
        <f>mensualités!C106</f>
        <v>0</v>
      </c>
      <c r="D18" s="99">
        <f>mensualités!L106</f>
        <v>0</v>
      </c>
      <c r="E18" s="99">
        <f>mensualités!M106</f>
        <v>0</v>
      </c>
      <c r="F18" s="100">
        <f>mensualités!D106</f>
        <v>0</v>
      </c>
      <c r="G18" s="100">
        <f>mensualités!E106</f>
        <v>0</v>
      </c>
      <c r="H18" s="92">
        <f>mensualités!H106</f>
        <v>0</v>
      </c>
      <c r="I18" s="92">
        <f>mensualités!I106</f>
        <v>0</v>
      </c>
    </row>
    <row r="19" spans="1:9" ht="15.75">
      <c r="A19" s="98">
        <f>mensualités!A107</f>
        <v>18</v>
      </c>
      <c r="B19" s="99" t="str">
        <f>mensualités!B107</f>
        <v>L 2 TR</v>
      </c>
      <c r="C19" s="99">
        <f>mensualités!C107</f>
        <v>0</v>
      </c>
      <c r="D19" s="99">
        <f>mensualités!L107</f>
        <v>0</v>
      </c>
      <c r="E19" s="99">
        <f>mensualités!M107</f>
        <v>0</v>
      </c>
      <c r="F19" s="100">
        <f>mensualités!D107</f>
        <v>0</v>
      </c>
      <c r="G19" s="100">
        <f>mensualités!E107</f>
        <v>0</v>
      </c>
      <c r="H19" s="92">
        <f>mensualités!H107</f>
        <v>0</v>
      </c>
      <c r="I19" s="92">
        <f>mensualités!I107</f>
        <v>0</v>
      </c>
    </row>
    <row r="20" spans="1:9" ht="15.75">
      <c r="A20" s="98">
        <f>mensualités!A108</f>
        <v>19</v>
      </c>
      <c r="B20" s="99" t="str">
        <f>mensualités!B108</f>
        <v>L 2 TR</v>
      </c>
      <c r="C20" s="99">
        <f>mensualités!C108</f>
        <v>0</v>
      </c>
      <c r="D20" s="99">
        <f>mensualités!L108</f>
        <v>0</v>
      </c>
      <c r="E20" s="99">
        <f>mensualités!M108</f>
        <v>0</v>
      </c>
      <c r="F20" s="100">
        <f>mensualités!D108</f>
        <v>0</v>
      </c>
      <c r="G20" s="100">
        <f>mensualités!E108</f>
        <v>0</v>
      </c>
      <c r="H20" s="92">
        <f>mensualités!H108</f>
        <v>0</v>
      </c>
      <c r="I20" s="92">
        <f>mensualités!I108</f>
        <v>0</v>
      </c>
    </row>
    <row r="21" spans="1:9" ht="15.75">
      <c r="A21" s="98">
        <f>mensualités!A109</f>
        <v>20</v>
      </c>
      <c r="B21" s="99" t="str">
        <f>mensualités!B109</f>
        <v>L 2 TR</v>
      </c>
      <c r="C21" s="99">
        <f>mensualités!C109</f>
        <v>0</v>
      </c>
      <c r="D21" s="99">
        <f>mensualités!L109</f>
        <v>0</v>
      </c>
      <c r="E21" s="99">
        <f>mensualités!M109</f>
        <v>0</v>
      </c>
      <c r="F21" s="100">
        <f>mensualités!D109</f>
        <v>0</v>
      </c>
      <c r="G21" s="100">
        <f>mensualités!E109</f>
        <v>0</v>
      </c>
      <c r="H21" s="92">
        <f>mensualités!H109</f>
        <v>0</v>
      </c>
      <c r="I21" s="92">
        <f>mensualités!I109</f>
        <v>0</v>
      </c>
    </row>
    <row r="22" spans="1:9" ht="15.75">
      <c r="A22" s="98">
        <f>mensualités!A110</f>
        <v>21</v>
      </c>
      <c r="B22" s="99" t="str">
        <f>mensualités!B110</f>
        <v>L 2 TR</v>
      </c>
      <c r="C22" s="99">
        <f>mensualités!C110</f>
        <v>0</v>
      </c>
      <c r="D22" s="99">
        <f>mensualités!L110</f>
        <v>0</v>
      </c>
      <c r="E22" s="99">
        <f>mensualités!M110</f>
        <v>0</v>
      </c>
      <c r="F22" s="100">
        <f>mensualités!D110</f>
        <v>0</v>
      </c>
      <c r="G22" s="100">
        <f>mensualités!E110</f>
        <v>0</v>
      </c>
      <c r="H22" s="92">
        <f>mensualités!H110</f>
        <v>0</v>
      </c>
      <c r="I22" s="92">
        <f>mensualités!I110</f>
        <v>0</v>
      </c>
    </row>
    <row r="23" spans="1:9" ht="15.75">
      <c r="A23" s="98">
        <f>mensualités!A111</f>
        <v>22</v>
      </c>
      <c r="B23" s="99" t="str">
        <f>mensualités!B111</f>
        <v>L 2 TR</v>
      </c>
      <c r="C23" s="99">
        <f>mensualités!C111</f>
        <v>0</v>
      </c>
      <c r="D23" s="99">
        <f>mensualités!L111</f>
        <v>0</v>
      </c>
      <c r="E23" s="99">
        <f>mensualités!M111</f>
        <v>0</v>
      </c>
      <c r="F23" s="100">
        <f>mensualités!D111</f>
        <v>0</v>
      </c>
      <c r="G23" s="100">
        <f>mensualités!E111</f>
        <v>0</v>
      </c>
      <c r="H23" s="92">
        <f>mensualités!H111</f>
        <v>0</v>
      </c>
      <c r="I23" s="92">
        <f>mensualités!I111</f>
        <v>0</v>
      </c>
    </row>
    <row r="24" spans="1:9" ht="15.75">
      <c r="A24" s="98">
        <f>mensualités!A112</f>
        <v>23</v>
      </c>
      <c r="B24" s="99" t="str">
        <f>mensualités!B112</f>
        <v>L 2 TR</v>
      </c>
      <c r="C24" s="99">
        <f>mensualités!C112</f>
        <v>0</v>
      </c>
      <c r="D24" s="99">
        <f>mensualités!L112</f>
        <v>0</v>
      </c>
      <c r="E24" s="99">
        <f>mensualités!M112</f>
        <v>0</v>
      </c>
      <c r="F24" s="100">
        <f>mensualités!D112</f>
        <v>0</v>
      </c>
      <c r="G24" s="100">
        <f>mensualités!E112</f>
        <v>0</v>
      </c>
      <c r="H24" s="92">
        <f>mensualités!H112</f>
        <v>0</v>
      </c>
      <c r="I24" s="92">
        <f>mensualités!I112</f>
        <v>0</v>
      </c>
    </row>
    <row r="25" spans="1:9" ht="15.75">
      <c r="A25" s="98">
        <f>mensualités!A113</f>
        <v>24</v>
      </c>
      <c r="B25" s="99" t="str">
        <f>mensualités!B113</f>
        <v>L 2 TR</v>
      </c>
      <c r="C25" s="99">
        <f>mensualités!C113</f>
        <v>0</v>
      </c>
      <c r="D25" s="99">
        <f>mensualités!L113</f>
        <v>0</v>
      </c>
      <c r="E25" s="99">
        <f>mensualités!M113</f>
        <v>0</v>
      </c>
      <c r="F25" s="100">
        <f>mensualités!D113</f>
        <v>0</v>
      </c>
      <c r="G25" s="100">
        <f>mensualités!E113</f>
        <v>0</v>
      </c>
      <c r="H25" s="92">
        <f>mensualités!H113</f>
        <v>0</v>
      </c>
      <c r="I25" s="92">
        <f>mensualités!I113</f>
        <v>0</v>
      </c>
    </row>
    <row r="26" spans="1:9" ht="15.75">
      <c r="A26" s="98">
        <f>mensualités!A114</f>
        <v>25</v>
      </c>
      <c r="B26" s="99" t="str">
        <f>mensualités!B114</f>
        <v>L 2 TR</v>
      </c>
      <c r="C26" s="99">
        <f>mensualités!C114</f>
        <v>0</v>
      </c>
      <c r="D26" s="99">
        <f>mensualités!L114</f>
        <v>0</v>
      </c>
      <c r="E26" s="99">
        <f>mensualités!M114</f>
        <v>0</v>
      </c>
      <c r="F26" s="100">
        <f>mensualités!D114</f>
        <v>0</v>
      </c>
      <c r="G26" s="100">
        <f>mensualités!E114</f>
        <v>0</v>
      </c>
      <c r="H26" s="92">
        <f>mensualités!H114</f>
        <v>0</v>
      </c>
      <c r="I26" s="92">
        <f>mensualités!I114</f>
        <v>0</v>
      </c>
    </row>
    <row r="27" spans="1:9" ht="15.75">
      <c r="A27" s="98">
        <f>mensualités!A115</f>
        <v>26</v>
      </c>
      <c r="B27" s="99" t="str">
        <f>mensualités!B115</f>
        <v>L 2 TR</v>
      </c>
      <c r="C27" s="99">
        <f>mensualités!C115</f>
        <v>0</v>
      </c>
      <c r="D27" s="99">
        <f>mensualités!L115</f>
        <v>0</v>
      </c>
      <c r="E27" s="99">
        <f>mensualités!M115</f>
        <v>0</v>
      </c>
      <c r="F27" s="100">
        <f>mensualités!D115</f>
        <v>0</v>
      </c>
      <c r="G27" s="100">
        <f>mensualités!E115</f>
        <v>0</v>
      </c>
      <c r="H27" s="92">
        <f>mensualités!H115</f>
        <v>0</v>
      </c>
      <c r="I27" s="92">
        <f>mensualités!I115</f>
        <v>0</v>
      </c>
    </row>
    <row r="28" spans="1:9" ht="15.75">
      <c r="A28" s="98">
        <f>mensualités!A116</f>
        <v>27</v>
      </c>
      <c r="B28" s="99" t="str">
        <f>mensualités!B116</f>
        <v>L 2 TR</v>
      </c>
      <c r="C28" s="99">
        <f>mensualités!C116</f>
        <v>0</v>
      </c>
      <c r="D28" s="99">
        <f>mensualités!L116</f>
        <v>0</v>
      </c>
      <c r="E28" s="99">
        <f>mensualités!M116</f>
        <v>0</v>
      </c>
      <c r="F28" s="100">
        <f>mensualités!D116</f>
        <v>0</v>
      </c>
      <c r="G28" s="100">
        <f>mensualités!E116</f>
        <v>0</v>
      </c>
      <c r="H28" s="92">
        <f>mensualités!H116</f>
        <v>0</v>
      </c>
      <c r="I28" s="92">
        <f>mensualités!I116</f>
        <v>0</v>
      </c>
    </row>
    <row r="29" spans="1:9" ht="15.75">
      <c r="A29" s="98">
        <f>mensualités!A117</f>
        <v>28</v>
      </c>
      <c r="B29" s="99" t="str">
        <f>mensualités!B117</f>
        <v>L 2 TR</v>
      </c>
      <c r="C29" s="99">
        <f>mensualités!C117</f>
        <v>0</v>
      </c>
      <c r="D29" s="99">
        <f>mensualités!L117</f>
        <v>0</v>
      </c>
      <c r="E29" s="99">
        <f>mensualités!M117</f>
        <v>0</v>
      </c>
      <c r="F29" s="100">
        <f>mensualités!D117</f>
        <v>0</v>
      </c>
      <c r="G29" s="100">
        <f>mensualités!E117</f>
        <v>0</v>
      </c>
      <c r="H29" s="92">
        <f>mensualités!H117</f>
        <v>0</v>
      </c>
      <c r="I29" s="92">
        <f>mensualités!I117</f>
        <v>0</v>
      </c>
    </row>
    <row r="30" spans="1:9" ht="15.75">
      <c r="A30" s="98">
        <f>mensualités!A118</f>
        <v>29</v>
      </c>
      <c r="B30" s="99" t="str">
        <f>mensualités!B118</f>
        <v>L 2 TR</v>
      </c>
      <c r="C30" s="99">
        <f>mensualités!C118</f>
        <v>0</v>
      </c>
      <c r="D30" s="99">
        <f>mensualités!L118</f>
        <v>0</v>
      </c>
      <c r="E30" s="99">
        <f>mensualités!M118</f>
        <v>0</v>
      </c>
      <c r="F30" s="100">
        <f>mensualités!D118</f>
        <v>0</v>
      </c>
      <c r="G30" s="100">
        <f>mensualités!E118</f>
        <v>0</v>
      </c>
      <c r="H30" s="92">
        <f>mensualités!H118</f>
        <v>0</v>
      </c>
      <c r="I30" s="92">
        <f>mensualités!I118</f>
        <v>0</v>
      </c>
    </row>
    <row r="31" spans="1:9" ht="15.75">
      <c r="A31" s="98">
        <f>mensualités!A119</f>
        <v>30</v>
      </c>
      <c r="B31" s="99" t="str">
        <f>mensualités!B119</f>
        <v>L 2 TR</v>
      </c>
      <c r="C31" s="99">
        <f>mensualités!C119</f>
        <v>0</v>
      </c>
      <c r="D31" s="99">
        <f>mensualités!L119</f>
        <v>0</v>
      </c>
      <c r="E31" s="99">
        <f>mensualités!M119</f>
        <v>0</v>
      </c>
      <c r="F31" s="100">
        <f>mensualités!D119</f>
        <v>0</v>
      </c>
      <c r="G31" s="100">
        <f>mensualités!E119</f>
        <v>0</v>
      </c>
      <c r="H31" s="92">
        <f>mensualités!H119</f>
        <v>0</v>
      </c>
      <c r="I31" s="92">
        <f>mensualités!I119</f>
        <v>0</v>
      </c>
    </row>
    <row r="32" spans="1:9" ht="15.75">
      <c r="A32" s="98">
        <f>mensualités!A120</f>
        <v>31</v>
      </c>
      <c r="B32" s="99" t="str">
        <f>mensualités!B120</f>
        <v>L 2 TR</v>
      </c>
      <c r="C32" s="99">
        <f>mensualités!C120</f>
        <v>0</v>
      </c>
      <c r="D32" s="99">
        <f>mensualités!L120</f>
        <v>0</v>
      </c>
      <c r="E32" s="99">
        <f>mensualités!M120</f>
        <v>0</v>
      </c>
      <c r="F32" s="100">
        <f>mensualités!D120</f>
        <v>0</v>
      </c>
      <c r="G32" s="100">
        <f>mensualités!E120</f>
        <v>0</v>
      </c>
      <c r="H32" s="92">
        <f>mensualités!H120</f>
        <v>0</v>
      </c>
      <c r="I32" s="92">
        <f>mensualités!I120</f>
        <v>0</v>
      </c>
    </row>
    <row r="33" spans="1:9" ht="15.75">
      <c r="A33" s="98">
        <f>mensualités!A121</f>
        <v>32</v>
      </c>
      <c r="B33" s="99" t="str">
        <f>mensualités!B121</f>
        <v>L 2 TR</v>
      </c>
      <c r="C33" s="99">
        <f>mensualités!C121</f>
        <v>0</v>
      </c>
      <c r="D33" s="99">
        <f>mensualités!L121</f>
        <v>0</v>
      </c>
      <c r="E33" s="99">
        <f>mensualités!M121</f>
        <v>0</v>
      </c>
      <c r="F33" s="100">
        <f>mensualités!D121</f>
        <v>0</v>
      </c>
      <c r="G33" s="100">
        <f>mensualités!E121</f>
        <v>0</v>
      </c>
      <c r="H33" s="92">
        <f>mensualités!H121</f>
        <v>0</v>
      </c>
      <c r="I33" s="92">
        <f>mensualités!I121</f>
        <v>0</v>
      </c>
    </row>
    <row r="34" spans="1:9" ht="15.75">
      <c r="A34" s="98">
        <f>mensualités!A122</f>
        <v>33</v>
      </c>
      <c r="B34" s="99" t="str">
        <f>mensualités!B122</f>
        <v>L 2 TR</v>
      </c>
      <c r="C34" s="99">
        <f>mensualités!C122</f>
        <v>0</v>
      </c>
      <c r="D34" s="99">
        <f>mensualités!L122</f>
        <v>0</v>
      </c>
      <c r="E34" s="99">
        <f>mensualités!M122</f>
        <v>0</v>
      </c>
      <c r="F34" s="100">
        <f>mensualités!D122</f>
        <v>0</v>
      </c>
      <c r="G34" s="100">
        <f>mensualités!E122</f>
        <v>0</v>
      </c>
      <c r="H34" s="92">
        <f>mensualités!H122</f>
        <v>0</v>
      </c>
      <c r="I34" s="92">
        <f>mensualités!I122</f>
        <v>0</v>
      </c>
    </row>
    <row r="35" spans="1:9" ht="15.75">
      <c r="A35" s="98">
        <f>mensualités!A123</f>
        <v>34</v>
      </c>
      <c r="B35" s="99" t="str">
        <f>mensualités!B123</f>
        <v>L 2 TR</v>
      </c>
      <c r="C35" s="99">
        <f>mensualités!C123</f>
        <v>0</v>
      </c>
      <c r="D35" s="99">
        <f>mensualités!L123</f>
        <v>0</v>
      </c>
      <c r="E35" s="99">
        <f>mensualités!M123</f>
        <v>0</v>
      </c>
      <c r="F35" s="100">
        <f>mensualités!D123</f>
        <v>0</v>
      </c>
      <c r="G35" s="100">
        <f>mensualités!E123</f>
        <v>0</v>
      </c>
      <c r="H35" s="92">
        <f>mensualités!H123</f>
        <v>0</v>
      </c>
      <c r="I35" s="92">
        <f>mensualités!I123</f>
        <v>0</v>
      </c>
    </row>
    <row r="36" spans="1:9" ht="15.75">
      <c r="A36" s="98">
        <f>mensualités!A124</f>
        <v>35</v>
      </c>
      <c r="B36" s="99" t="str">
        <f>mensualités!B124</f>
        <v>L 2 TR</v>
      </c>
      <c r="C36" s="99">
        <f>mensualités!C124</f>
        <v>0</v>
      </c>
      <c r="D36" s="99">
        <f>mensualités!L124</f>
        <v>0</v>
      </c>
      <c r="E36" s="99">
        <f>mensualités!M124</f>
        <v>0</v>
      </c>
      <c r="F36" s="100">
        <f>mensualités!D124</f>
        <v>0</v>
      </c>
      <c r="G36" s="100">
        <f>mensualités!E124</f>
        <v>0</v>
      </c>
      <c r="H36" s="92">
        <f>mensualités!H124</f>
        <v>0</v>
      </c>
      <c r="I36" s="92">
        <f>mensualités!I124</f>
        <v>0</v>
      </c>
    </row>
    <row r="37" spans="1:9" ht="15.75">
      <c r="A37" s="98">
        <f>mensualités!A125</f>
        <v>36</v>
      </c>
      <c r="B37" s="99" t="str">
        <f>mensualités!B125</f>
        <v>L 2 TR</v>
      </c>
      <c r="C37" s="99">
        <f>mensualités!C125</f>
        <v>0</v>
      </c>
      <c r="D37" s="99">
        <f>mensualités!L125</f>
        <v>0</v>
      </c>
      <c r="E37" s="99">
        <f>mensualités!M125</f>
        <v>0</v>
      </c>
      <c r="F37" s="100">
        <f>mensualités!D125</f>
        <v>0</v>
      </c>
      <c r="G37" s="100">
        <f>mensualités!E125</f>
        <v>0</v>
      </c>
      <c r="H37" s="92">
        <f>mensualités!H125</f>
        <v>0</v>
      </c>
      <c r="I37" s="92">
        <f>mensualités!I125</f>
        <v>0</v>
      </c>
    </row>
    <row r="38" spans="1:9" ht="15.75">
      <c r="A38" s="98">
        <f>mensualités!A126</f>
        <v>37</v>
      </c>
      <c r="B38" s="99" t="str">
        <f>mensualités!B126</f>
        <v>L 2 TR</v>
      </c>
      <c r="C38" s="99">
        <f>mensualités!C126</f>
        <v>0</v>
      </c>
      <c r="D38" s="99">
        <f>mensualités!L126</f>
        <v>0</v>
      </c>
      <c r="E38" s="99">
        <f>mensualités!M126</f>
        <v>0</v>
      </c>
      <c r="F38" s="100">
        <f>mensualités!D126</f>
        <v>0</v>
      </c>
      <c r="G38" s="100">
        <f>mensualités!E126</f>
        <v>0</v>
      </c>
      <c r="H38" s="92">
        <f>mensualités!H126</f>
        <v>0</v>
      </c>
      <c r="I38" s="92">
        <f>mensualités!I126</f>
        <v>0</v>
      </c>
    </row>
    <row r="39" spans="1:9" ht="15.75">
      <c r="A39" s="98">
        <f>mensualités!A127</f>
        <v>38</v>
      </c>
      <c r="B39" s="99" t="str">
        <f>mensualités!B127</f>
        <v>L 2 TR</v>
      </c>
      <c r="C39" s="99">
        <f>mensualités!C127</f>
        <v>0</v>
      </c>
      <c r="D39" s="99">
        <f>mensualités!L127</f>
        <v>0</v>
      </c>
      <c r="E39" s="99">
        <f>mensualités!M127</f>
        <v>0</v>
      </c>
      <c r="F39" s="100">
        <f>mensualités!D127</f>
        <v>0</v>
      </c>
      <c r="G39" s="100">
        <f>mensualités!E127</f>
        <v>0</v>
      </c>
      <c r="H39" s="92">
        <f>mensualités!H127</f>
        <v>0</v>
      </c>
      <c r="I39" s="92">
        <f>mensualités!I127</f>
        <v>0</v>
      </c>
    </row>
    <row r="40" spans="1:9" ht="15.75">
      <c r="A40" s="98">
        <f>mensualités!A128</f>
        <v>39</v>
      </c>
      <c r="B40" s="99" t="str">
        <f>mensualités!B128</f>
        <v>L 2 TR</v>
      </c>
      <c r="C40" s="99">
        <f>mensualités!C128</f>
        <v>0</v>
      </c>
      <c r="D40" s="99">
        <f>mensualités!L128</f>
        <v>0</v>
      </c>
      <c r="E40" s="99">
        <f>mensualités!M128</f>
        <v>0</v>
      </c>
      <c r="F40" s="100">
        <f>mensualités!D128</f>
        <v>0</v>
      </c>
      <c r="G40" s="100">
        <f>mensualités!E128</f>
        <v>0</v>
      </c>
      <c r="H40" s="92">
        <f>mensualités!H128</f>
        <v>0</v>
      </c>
      <c r="I40" s="92">
        <f>mensualités!I128</f>
        <v>0</v>
      </c>
    </row>
    <row r="41" spans="1:9" ht="15.75">
      <c r="A41" s="98">
        <f>mensualités!A129</f>
        <v>40</v>
      </c>
      <c r="B41" s="99" t="str">
        <f>mensualités!B129</f>
        <v>L 2 TR</v>
      </c>
      <c r="C41" s="99">
        <f>mensualités!C129</f>
        <v>0</v>
      </c>
      <c r="D41" s="99">
        <f>mensualités!L129</f>
        <v>0</v>
      </c>
      <c r="E41" s="99">
        <f>mensualités!M129</f>
        <v>0</v>
      </c>
      <c r="F41" s="100">
        <f>mensualités!D129</f>
        <v>0</v>
      </c>
      <c r="G41" s="100">
        <f>mensualités!E129</f>
        <v>0</v>
      </c>
      <c r="H41" s="92">
        <f>mensualités!H129</f>
        <v>0</v>
      </c>
      <c r="I41" s="92">
        <f>mensualités!I129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D2" sqref="D2:D41"/>
    </sheetView>
  </sheetViews>
  <sheetFormatPr baseColWidth="10" defaultRowHeight="15"/>
  <cols>
    <col min="1" max="1" width="7.28515625" customWidth="1"/>
    <col min="2" max="2" width="10.42578125" customWidth="1"/>
    <col min="3" max="4" width="11.140625" customWidth="1"/>
    <col min="5" max="5" width="25.85546875" customWidth="1"/>
    <col min="6" max="6" width="21.140625" customWidth="1"/>
    <col min="7" max="7" width="21.7109375" customWidth="1"/>
  </cols>
  <sheetData>
    <row r="1" spans="1:9" ht="15.75">
      <c r="A1" s="97" t="s">
        <v>58</v>
      </c>
      <c r="B1" s="97" t="s">
        <v>4</v>
      </c>
      <c r="C1" s="28" t="s">
        <v>44</v>
      </c>
      <c r="D1" s="28" t="s">
        <v>171</v>
      </c>
      <c r="E1" s="209" t="s">
        <v>172</v>
      </c>
      <c r="F1" s="97" t="s">
        <v>45</v>
      </c>
      <c r="G1" s="97" t="s">
        <v>46</v>
      </c>
      <c r="H1" s="215" t="s">
        <v>97</v>
      </c>
      <c r="I1" s="215" t="s">
        <v>96</v>
      </c>
    </row>
    <row r="2" spans="1:9" ht="15.75">
      <c r="A2" s="98">
        <f>mensualités!A132</f>
        <v>1</v>
      </c>
      <c r="B2" s="99" t="str">
        <f>mensualités!B132</f>
        <v>L 2 DevOps</v>
      </c>
      <c r="C2" s="99">
        <f>mensualités!C132</f>
        <v>0</v>
      </c>
      <c r="D2" s="99">
        <f>mensualités!L132</f>
        <v>0</v>
      </c>
      <c r="E2" s="99">
        <f>mensualités!M132</f>
        <v>0</v>
      </c>
      <c r="F2" s="100" t="str">
        <f>mensualités!D132</f>
        <v>Brahim Djibrine</v>
      </c>
      <c r="G2" s="100" t="str">
        <f>mensualités!E132</f>
        <v>YOUSSOUF</v>
      </c>
      <c r="H2" s="92" t="str">
        <f>mensualités!H132</f>
        <v>M</v>
      </c>
      <c r="I2" s="92" t="str">
        <f>mensualités!I132</f>
        <v>Tchad</v>
      </c>
    </row>
    <row r="3" spans="1:9" ht="15.75">
      <c r="A3" s="98">
        <f>mensualités!A133</f>
        <v>2</v>
      </c>
      <c r="B3" s="99" t="str">
        <f>mensualités!B133</f>
        <v>L 2 DevOps</v>
      </c>
      <c r="C3" s="99">
        <f>mensualités!C133</f>
        <v>0</v>
      </c>
      <c r="D3" s="99">
        <f>mensualités!L133</f>
        <v>0</v>
      </c>
      <c r="E3" s="99">
        <f>mensualités!M133</f>
        <v>0</v>
      </c>
      <c r="F3" s="100" t="str">
        <f>mensualités!D133</f>
        <v xml:space="preserve">Lobé </v>
      </c>
      <c r="G3" s="100" t="str">
        <f>mensualités!E133</f>
        <v>DIALLO</v>
      </c>
      <c r="H3" s="92" t="str">
        <f>mensualités!H133</f>
        <v>F</v>
      </c>
      <c r="I3" s="92" t="str">
        <f>mensualités!I133</f>
        <v>Sénégal</v>
      </c>
    </row>
    <row r="4" spans="1:9" ht="15.75">
      <c r="A4" s="98">
        <f>mensualités!A134</f>
        <v>3</v>
      </c>
      <c r="B4" s="99" t="str">
        <f>mensualités!B134</f>
        <v>L 2 DevOps</v>
      </c>
      <c r="C4" s="99">
        <f>mensualités!C134</f>
        <v>0</v>
      </c>
      <c r="D4" s="99">
        <f>mensualités!L134</f>
        <v>0</v>
      </c>
      <c r="E4" s="99">
        <f>mensualités!M134</f>
        <v>0</v>
      </c>
      <c r="F4" s="100">
        <f>mensualités!D134</f>
        <v>0</v>
      </c>
      <c r="G4" s="100">
        <f>mensualités!E134</f>
        <v>0</v>
      </c>
      <c r="H4" s="92">
        <f>mensualités!H134</f>
        <v>0</v>
      </c>
      <c r="I4" s="92">
        <f>mensualités!I134</f>
        <v>0</v>
      </c>
    </row>
    <row r="5" spans="1:9" ht="15.75">
      <c r="A5" s="98">
        <f>mensualités!A135</f>
        <v>4</v>
      </c>
      <c r="B5" s="99" t="str">
        <f>mensualités!B135</f>
        <v>L 2 DevOps</v>
      </c>
      <c r="C5" s="99">
        <f>mensualités!C135</f>
        <v>0</v>
      </c>
      <c r="D5" s="99">
        <f>mensualités!L135</f>
        <v>0</v>
      </c>
      <c r="E5" s="99">
        <f>mensualités!M135</f>
        <v>0</v>
      </c>
      <c r="F5" s="100">
        <f>mensualités!D135</f>
        <v>0</v>
      </c>
      <c r="G5" s="100">
        <f>mensualités!E135</f>
        <v>0</v>
      </c>
      <c r="H5" s="92">
        <f>mensualités!H135</f>
        <v>0</v>
      </c>
      <c r="I5" s="92">
        <f>mensualités!I135</f>
        <v>0</v>
      </c>
    </row>
    <row r="6" spans="1:9" ht="15.75">
      <c r="A6" s="98">
        <f>mensualités!A136</f>
        <v>5</v>
      </c>
      <c r="B6" s="99" t="str">
        <f>mensualités!B136</f>
        <v>L 2 DevOps</v>
      </c>
      <c r="C6" s="99">
        <f>mensualités!C136</f>
        <v>0</v>
      </c>
      <c r="D6" s="99">
        <f>mensualités!L136</f>
        <v>0</v>
      </c>
      <c r="E6" s="99">
        <f>mensualités!M136</f>
        <v>0</v>
      </c>
      <c r="F6" s="100">
        <f>mensualités!D136</f>
        <v>0</v>
      </c>
      <c r="G6" s="100">
        <f>mensualités!E136</f>
        <v>0</v>
      </c>
      <c r="H6" s="92">
        <f>mensualités!H136</f>
        <v>0</v>
      </c>
      <c r="I6" s="92">
        <f>mensualités!I136</f>
        <v>0</v>
      </c>
    </row>
    <row r="7" spans="1:9" ht="15.75">
      <c r="A7" s="98">
        <f>mensualités!A137</f>
        <v>6</v>
      </c>
      <c r="B7" s="99" t="str">
        <f>mensualités!B137</f>
        <v>L 2 DevOps</v>
      </c>
      <c r="C7" s="99">
        <f>mensualités!C137</f>
        <v>0</v>
      </c>
      <c r="D7" s="99">
        <f>mensualités!L137</f>
        <v>0</v>
      </c>
      <c r="E7" s="99">
        <f>mensualités!M137</f>
        <v>0</v>
      </c>
      <c r="F7" s="100">
        <f>mensualités!D137</f>
        <v>0</v>
      </c>
      <c r="G7" s="100">
        <f>mensualités!E137</f>
        <v>0</v>
      </c>
      <c r="H7" s="92">
        <f>mensualités!H137</f>
        <v>0</v>
      </c>
      <c r="I7" s="92">
        <f>mensualités!I137</f>
        <v>0</v>
      </c>
    </row>
    <row r="8" spans="1:9" ht="15.75">
      <c r="A8" s="98">
        <f>mensualités!A138</f>
        <v>7</v>
      </c>
      <c r="B8" s="99" t="str">
        <f>mensualités!B138</f>
        <v>L 2 DevOps</v>
      </c>
      <c r="C8" s="99">
        <f>mensualités!C138</f>
        <v>0</v>
      </c>
      <c r="D8" s="99">
        <f>mensualités!L138</f>
        <v>0</v>
      </c>
      <c r="E8" s="99">
        <f>mensualités!M138</f>
        <v>0</v>
      </c>
      <c r="F8" s="100">
        <f>mensualités!D138</f>
        <v>0</v>
      </c>
      <c r="G8" s="100">
        <f>mensualités!E138</f>
        <v>0</v>
      </c>
      <c r="H8" s="92">
        <f>mensualités!H138</f>
        <v>0</v>
      </c>
      <c r="I8" s="92">
        <f>mensualités!I138</f>
        <v>0</v>
      </c>
    </row>
    <row r="9" spans="1:9" ht="15.75">
      <c r="A9" s="98">
        <f>mensualités!A139</f>
        <v>8</v>
      </c>
      <c r="B9" s="99" t="str">
        <f>mensualités!B139</f>
        <v>L 2 DevOps</v>
      </c>
      <c r="C9" s="99">
        <f>mensualités!C139</f>
        <v>0</v>
      </c>
      <c r="D9" s="99">
        <f>mensualités!L139</f>
        <v>0</v>
      </c>
      <c r="E9" s="99">
        <f>mensualités!M139</f>
        <v>0</v>
      </c>
      <c r="F9" s="100">
        <f>mensualités!D139</f>
        <v>0</v>
      </c>
      <c r="G9" s="100">
        <f>mensualités!E139</f>
        <v>0</v>
      </c>
      <c r="H9" s="92">
        <f>mensualités!H139</f>
        <v>0</v>
      </c>
      <c r="I9" s="92">
        <f>mensualités!I139</f>
        <v>0</v>
      </c>
    </row>
    <row r="10" spans="1:9" ht="15.75">
      <c r="A10" s="98">
        <f>mensualités!A140</f>
        <v>9</v>
      </c>
      <c r="B10" s="99" t="str">
        <f>mensualités!B140</f>
        <v>L 2 DevOps</v>
      </c>
      <c r="C10" s="99">
        <f>mensualités!C140</f>
        <v>0</v>
      </c>
      <c r="D10" s="99">
        <f>mensualités!L140</f>
        <v>0</v>
      </c>
      <c r="E10" s="99">
        <f>mensualités!M140</f>
        <v>0</v>
      </c>
      <c r="F10" s="100">
        <f>mensualités!D140</f>
        <v>0</v>
      </c>
      <c r="G10" s="100">
        <f>mensualités!E140</f>
        <v>0</v>
      </c>
      <c r="H10" s="92">
        <f>mensualités!H140</f>
        <v>0</v>
      </c>
      <c r="I10" s="92">
        <f>mensualités!I140</f>
        <v>0</v>
      </c>
    </row>
    <row r="11" spans="1:9" ht="15.75">
      <c r="A11" s="98">
        <f>mensualités!A141</f>
        <v>10</v>
      </c>
      <c r="B11" s="99" t="str">
        <f>mensualités!B141</f>
        <v>L 2 DevOps</v>
      </c>
      <c r="C11" s="99">
        <f>mensualités!C141</f>
        <v>0</v>
      </c>
      <c r="D11" s="99">
        <f>mensualités!L141</f>
        <v>0</v>
      </c>
      <c r="E11" s="99">
        <f>mensualités!M141</f>
        <v>0</v>
      </c>
      <c r="F11" s="100">
        <f>mensualités!D141</f>
        <v>0</v>
      </c>
      <c r="G11" s="100">
        <f>mensualités!E141</f>
        <v>0</v>
      </c>
      <c r="H11" s="92">
        <f>mensualités!H141</f>
        <v>0</v>
      </c>
      <c r="I11" s="92">
        <f>mensualités!I141</f>
        <v>0</v>
      </c>
    </row>
    <row r="12" spans="1:9" ht="15.75">
      <c r="A12" s="98">
        <f>mensualités!A142</f>
        <v>11</v>
      </c>
      <c r="B12" s="99" t="str">
        <f>mensualités!B142</f>
        <v>L 2 DevOps</v>
      </c>
      <c r="C12" s="99">
        <f>mensualités!C142</f>
        <v>0</v>
      </c>
      <c r="D12" s="99">
        <f>mensualités!L142</f>
        <v>0</v>
      </c>
      <c r="E12" s="99">
        <f>mensualités!M142</f>
        <v>0</v>
      </c>
      <c r="F12" s="100">
        <f>mensualités!D142</f>
        <v>0</v>
      </c>
      <c r="G12" s="100">
        <f>mensualités!E142</f>
        <v>0</v>
      </c>
      <c r="H12" s="92">
        <f>mensualités!H142</f>
        <v>0</v>
      </c>
      <c r="I12" s="92">
        <f>mensualités!I142</f>
        <v>0</v>
      </c>
    </row>
    <row r="13" spans="1:9" ht="15.75">
      <c r="A13" s="98">
        <f>mensualités!A143</f>
        <v>12</v>
      </c>
      <c r="B13" s="99" t="str">
        <f>mensualités!B143</f>
        <v>L 2 DevOps</v>
      </c>
      <c r="C13" s="99">
        <f>mensualités!C143</f>
        <v>0</v>
      </c>
      <c r="D13" s="99">
        <f>mensualités!L143</f>
        <v>0</v>
      </c>
      <c r="E13" s="99">
        <f>mensualités!M143</f>
        <v>0</v>
      </c>
      <c r="F13" s="100">
        <f>mensualités!D143</f>
        <v>0</v>
      </c>
      <c r="G13" s="100">
        <f>mensualités!E143</f>
        <v>0</v>
      </c>
      <c r="H13" s="92">
        <f>mensualités!H143</f>
        <v>0</v>
      </c>
      <c r="I13" s="92">
        <f>mensualités!I143</f>
        <v>0</v>
      </c>
    </row>
    <row r="14" spans="1:9" ht="15.75">
      <c r="A14" s="98">
        <f>mensualités!A144</f>
        <v>13</v>
      </c>
      <c r="B14" s="99" t="str">
        <f>mensualités!B144</f>
        <v>L 2 DevOps</v>
      </c>
      <c r="C14" s="99">
        <f>mensualités!C144</f>
        <v>0</v>
      </c>
      <c r="D14" s="99">
        <f>mensualités!L144</f>
        <v>0</v>
      </c>
      <c r="E14" s="99">
        <f>mensualités!M144</f>
        <v>0</v>
      </c>
      <c r="F14" s="100">
        <f>mensualités!D144</f>
        <v>0</v>
      </c>
      <c r="G14" s="100">
        <f>mensualités!E144</f>
        <v>0</v>
      </c>
      <c r="H14" s="92">
        <f>mensualités!H144</f>
        <v>0</v>
      </c>
      <c r="I14" s="92">
        <f>mensualités!I144</f>
        <v>0</v>
      </c>
    </row>
    <row r="15" spans="1:9" ht="15.75">
      <c r="A15" s="98">
        <f>mensualités!A145</f>
        <v>14</v>
      </c>
      <c r="B15" s="99" t="str">
        <f>mensualités!B145</f>
        <v>L 2 DevOps</v>
      </c>
      <c r="C15" s="99">
        <f>mensualités!C145</f>
        <v>0</v>
      </c>
      <c r="D15" s="99">
        <f>mensualités!L145</f>
        <v>0</v>
      </c>
      <c r="E15" s="99">
        <f>mensualités!M145</f>
        <v>0</v>
      </c>
      <c r="F15" s="100">
        <f>mensualités!D145</f>
        <v>0</v>
      </c>
      <c r="G15" s="100">
        <f>mensualités!E145</f>
        <v>0</v>
      </c>
      <c r="H15" s="92">
        <f>mensualités!H145</f>
        <v>0</v>
      </c>
      <c r="I15" s="92">
        <f>mensualités!I145</f>
        <v>0</v>
      </c>
    </row>
    <row r="16" spans="1:9" ht="15.75">
      <c r="A16" s="98">
        <f>mensualités!A146</f>
        <v>15</v>
      </c>
      <c r="B16" s="99" t="str">
        <f>mensualités!B146</f>
        <v>L 2 DevOps</v>
      </c>
      <c r="C16" s="99">
        <f>mensualités!C146</f>
        <v>0</v>
      </c>
      <c r="D16" s="99">
        <f>mensualités!L146</f>
        <v>0</v>
      </c>
      <c r="E16" s="99">
        <f>mensualités!M146</f>
        <v>0</v>
      </c>
      <c r="F16" s="100">
        <f>mensualités!D146</f>
        <v>0</v>
      </c>
      <c r="G16" s="100">
        <f>mensualités!E146</f>
        <v>0</v>
      </c>
      <c r="H16" s="92">
        <f>mensualités!H146</f>
        <v>0</v>
      </c>
      <c r="I16" s="92">
        <f>mensualités!I146</f>
        <v>0</v>
      </c>
    </row>
    <row r="17" spans="1:9" ht="15.75">
      <c r="A17" s="98">
        <f>mensualités!A147</f>
        <v>16</v>
      </c>
      <c r="B17" s="99" t="str">
        <f>mensualités!B147</f>
        <v>L 2 DevOps</v>
      </c>
      <c r="C17" s="99">
        <f>mensualités!C147</f>
        <v>0</v>
      </c>
      <c r="D17" s="99">
        <f>mensualités!L147</f>
        <v>0</v>
      </c>
      <c r="E17" s="99">
        <f>mensualités!M147</f>
        <v>0</v>
      </c>
      <c r="F17" s="100">
        <f>mensualités!D147</f>
        <v>0</v>
      </c>
      <c r="G17" s="100">
        <f>mensualités!E147</f>
        <v>0</v>
      </c>
      <c r="H17" s="92">
        <f>mensualités!H147</f>
        <v>0</v>
      </c>
      <c r="I17" s="92">
        <f>mensualités!I147</f>
        <v>0</v>
      </c>
    </row>
    <row r="18" spans="1:9" ht="15.75">
      <c r="A18" s="98">
        <f>mensualités!A148</f>
        <v>17</v>
      </c>
      <c r="B18" s="99" t="str">
        <f>mensualités!B148</f>
        <v>L 2 DevOps</v>
      </c>
      <c r="C18" s="99">
        <f>mensualités!C148</f>
        <v>0</v>
      </c>
      <c r="D18" s="99">
        <f>mensualités!L148</f>
        <v>0</v>
      </c>
      <c r="E18" s="99">
        <f>mensualités!M148</f>
        <v>0</v>
      </c>
      <c r="F18" s="100">
        <f>mensualités!D148</f>
        <v>0</v>
      </c>
      <c r="G18" s="100">
        <f>mensualités!E148</f>
        <v>0</v>
      </c>
      <c r="H18" s="92">
        <f>mensualités!H148</f>
        <v>0</v>
      </c>
      <c r="I18" s="92">
        <f>mensualités!I148</f>
        <v>0</v>
      </c>
    </row>
    <row r="19" spans="1:9" ht="15.75">
      <c r="A19" s="98">
        <f>mensualités!A149</f>
        <v>18</v>
      </c>
      <c r="B19" s="99" t="str">
        <f>mensualités!B149</f>
        <v>L 2 DevOps</v>
      </c>
      <c r="C19" s="99">
        <f>mensualités!C149</f>
        <v>0</v>
      </c>
      <c r="D19" s="99">
        <f>mensualités!L149</f>
        <v>0</v>
      </c>
      <c r="E19" s="99">
        <f>mensualités!M149</f>
        <v>0</v>
      </c>
      <c r="F19" s="100">
        <f>mensualités!D149</f>
        <v>0</v>
      </c>
      <c r="G19" s="100">
        <f>mensualités!E149</f>
        <v>0</v>
      </c>
      <c r="H19" s="92">
        <f>mensualités!H149</f>
        <v>0</v>
      </c>
      <c r="I19" s="92">
        <f>mensualités!I149</f>
        <v>0</v>
      </c>
    </row>
    <row r="20" spans="1:9" ht="15.75">
      <c r="A20" s="98">
        <f>mensualités!A150</f>
        <v>19</v>
      </c>
      <c r="B20" s="99" t="str">
        <f>mensualités!B150</f>
        <v>L 2 DevOps</v>
      </c>
      <c r="C20" s="99">
        <f>mensualités!C150</f>
        <v>0</v>
      </c>
      <c r="D20" s="99">
        <f>mensualités!L150</f>
        <v>0</v>
      </c>
      <c r="E20" s="99">
        <f>mensualités!M150</f>
        <v>0</v>
      </c>
      <c r="F20" s="100">
        <f>mensualités!D150</f>
        <v>0</v>
      </c>
      <c r="G20" s="100">
        <f>mensualités!E150</f>
        <v>0</v>
      </c>
      <c r="H20" s="92">
        <f>mensualités!H150</f>
        <v>0</v>
      </c>
      <c r="I20" s="92">
        <f>mensualités!I150</f>
        <v>0</v>
      </c>
    </row>
    <row r="21" spans="1:9" ht="15.75">
      <c r="A21" s="98">
        <f>mensualités!A151</f>
        <v>20</v>
      </c>
      <c r="B21" s="99" t="str">
        <f>mensualités!B151</f>
        <v>L 2 DevOps</v>
      </c>
      <c r="C21" s="99">
        <f>mensualités!C151</f>
        <v>0</v>
      </c>
      <c r="D21" s="99">
        <f>mensualités!L151</f>
        <v>0</v>
      </c>
      <c r="E21" s="99">
        <f>mensualités!M151</f>
        <v>0</v>
      </c>
      <c r="F21" s="100">
        <f>mensualités!D151</f>
        <v>0</v>
      </c>
      <c r="G21" s="100">
        <f>mensualités!E151</f>
        <v>0</v>
      </c>
      <c r="H21" s="92">
        <f>mensualités!H151</f>
        <v>0</v>
      </c>
      <c r="I21" s="92">
        <f>mensualités!I151</f>
        <v>0</v>
      </c>
    </row>
    <row r="22" spans="1:9" ht="15.75">
      <c r="A22" s="98">
        <f>mensualités!A152</f>
        <v>21</v>
      </c>
      <c r="B22" s="99" t="str">
        <f>mensualités!B152</f>
        <v>L 2 DevOps</v>
      </c>
      <c r="C22" s="99">
        <f>mensualités!C152</f>
        <v>0</v>
      </c>
      <c r="D22" s="99">
        <f>mensualités!L152</f>
        <v>0</v>
      </c>
      <c r="E22" s="99">
        <f>mensualités!M152</f>
        <v>0</v>
      </c>
      <c r="F22" s="100">
        <f>mensualités!D152</f>
        <v>0</v>
      </c>
      <c r="G22" s="100">
        <f>mensualités!E152</f>
        <v>0</v>
      </c>
      <c r="H22" s="92">
        <f>mensualités!H152</f>
        <v>0</v>
      </c>
      <c r="I22" s="92">
        <f>mensualités!I152</f>
        <v>0</v>
      </c>
    </row>
    <row r="23" spans="1:9" ht="15.75">
      <c r="A23" s="98">
        <f>mensualités!A153</f>
        <v>22</v>
      </c>
      <c r="B23" s="99" t="str">
        <f>mensualités!B153</f>
        <v>L 2 DevOps</v>
      </c>
      <c r="C23" s="99">
        <f>mensualités!C153</f>
        <v>0</v>
      </c>
      <c r="D23" s="99">
        <f>mensualités!L153</f>
        <v>0</v>
      </c>
      <c r="E23" s="99">
        <f>mensualités!M153</f>
        <v>0</v>
      </c>
      <c r="F23" s="100">
        <f>mensualités!D153</f>
        <v>0</v>
      </c>
      <c r="G23" s="100">
        <f>mensualités!E153</f>
        <v>0</v>
      </c>
      <c r="H23" s="92">
        <f>mensualités!H153</f>
        <v>0</v>
      </c>
      <c r="I23" s="92">
        <f>mensualités!I153</f>
        <v>0</v>
      </c>
    </row>
    <row r="24" spans="1:9" ht="15.75">
      <c r="A24" s="98">
        <f>mensualités!A154</f>
        <v>23</v>
      </c>
      <c r="B24" s="99" t="str">
        <f>mensualités!B154</f>
        <v>L 2 DevOps</v>
      </c>
      <c r="C24" s="99">
        <f>mensualités!C154</f>
        <v>0</v>
      </c>
      <c r="D24" s="99">
        <f>mensualités!L154</f>
        <v>0</v>
      </c>
      <c r="E24" s="99">
        <f>mensualités!M154</f>
        <v>0</v>
      </c>
      <c r="F24" s="100">
        <f>mensualités!D154</f>
        <v>0</v>
      </c>
      <c r="G24" s="100">
        <f>mensualités!E154</f>
        <v>0</v>
      </c>
      <c r="H24" s="92">
        <f>mensualités!H154</f>
        <v>0</v>
      </c>
      <c r="I24" s="92">
        <f>mensualités!I154</f>
        <v>0</v>
      </c>
    </row>
    <row r="25" spans="1:9" ht="15.75">
      <c r="A25" s="98">
        <f>mensualités!A155</f>
        <v>24</v>
      </c>
      <c r="B25" s="99" t="str">
        <f>mensualités!B155</f>
        <v>L 2 DevOps</v>
      </c>
      <c r="C25" s="99">
        <f>mensualités!C155</f>
        <v>0</v>
      </c>
      <c r="D25" s="99">
        <f>mensualités!L155</f>
        <v>0</v>
      </c>
      <c r="E25" s="99">
        <f>mensualités!M155</f>
        <v>0</v>
      </c>
      <c r="F25" s="100">
        <f>mensualités!D155</f>
        <v>0</v>
      </c>
      <c r="G25" s="100">
        <f>mensualités!E155</f>
        <v>0</v>
      </c>
      <c r="H25" s="92">
        <f>mensualités!H155</f>
        <v>0</v>
      </c>
      <c r="I25" s="92">
        <f>mensualités!I155</f>
        <v>0</v>
      </c>
    </row>
    <row r="26" spans="1:9" ht="15.75">
      <c r="A26" s="98">
        <f>mensualités!A156</f>
        <v>25</v>
      </c>
      <c r="B26" s="99" t="str">
        <f>mensualités!B156</f>
        <v>L 2 DevOps</v>
      </c>
      <c r="C26" s="99">
        <f>mensualités!C156</f>
        <v>0</v>
      </c>
      <c r="D26" s="99">
        <f>mensualités!L156</f>
        <v>0</v>
      </c>
      <c r="E26" s="99">
        <f>mensualités!M156</f>
        <v>0</v>
      </c>
      <c r="F26" s="100">
        <f>mensualités!D156</f>
        <v>0</v>
      </c>
      <c r="G26" s="100">
        <f>mensualités!E156</f>
        <v>0</v>
      </c>
      <c r="H26" s="92">
        <f>mensualités!H156</f>
        <v>0</v>
      </c>
      <c r="I26" s="92">
        <f>mensualités!I156</f>
        <v>0</v>
      </c>
    </row>
    <row r="27" spans="1:9" ht="15.75">
      <c r="A27" s="98">
        <f>mensualités!A157</f>
        <v>26</v>
      </c>
      <c r="B27" s="99" t="str">
        <f>mensualités!B157</f>
        <v>L 2 DevOps</v>
      </c>
      <c r="C27" s="99">
        <f>mensualités!C157</f>
        <v>0</v>
      </c>
      <c r="D27" s="99">
        <f>mensualités!L157</f>
        <v>0</v>
      </c>
      <c r="E27" s="99">
        <f>mensualités!M157</f>
        <v>0</v>
      </c>
      <c r="F27" s="100">
        <f>mensualités!D157</f>
        <v>0</v>
      </c>
      <c r="G27" s="100">
        <f>mensualités!E157</f>
        <v>0</v>
      </c>
      <c r="H27" s="92">
        <f>mensualités!H157</f>
        <v>0</v>
      </c>
      <c r="I27" s="92">
        <f>mensualités!I157</f>
        <v>0</v>
      </c>
    </row>
    <row r="28" spans="1:9" ht="15.75">
      <c r="A28" s="98">
        <f>mensualités!A158</f>
        <v>27</v>
      </c>
      <c r="B28" s="99" t="str">
        <f>mensualités!B158</f>
        <v>L 2 DevOps</v>
      </c>
      <c r="C28" s="99">
        <f>mensualités!C158</f>
        <v>0</v>
      </c>
      <c r="D28" s="99">
        <f>mensualités!L158</f>
        <v>0</v>
      </c>
      <c r="E28" s="99">
        <f>mensualités!M158</f>
        <v>0</v>
      </c>
      <c r="F28" s="100">
        <f>mensualités!D158</f>
        <v>0</v>
      </c>
      <c r="G28" s="100">
        <f>mensualités!E158</f>
        <v>0</v>
      </c>
      <c r="H28" s="92">
        <f>mensualités!H158</f>
        <v>0</v>
      </c>
      <c r="I28" s="92">
        <f>mensualités!I158</f>
        <v>0</v>
      </c>
    </row>
    <row r="29" spans="1:9" ht="15.75">
      <c r="A29" s="98">
        <f>mensualités!A159</f>
        <v>28</v>
      </c>
      <c r="B29" s="99" t="str">
        <f>mensualités!B159</f>
        <v>L 2 DevOps</v>
      </c>
      <c r="C29" s="99">
        <f>mensualités!C159</f>
        <v>0</v>
      </c>
      <c r="D29" s="99">
        <f>mensualités!L159</f>
        <v>0</v>
      </c>
      <c r="E29" s="99">
        <f>mensualités!M159</f>
        <v>0</v>
      </c>
      <c r="F29" s="100">
        <f>mensualités!D159</f>
        <v>0</v>
      </c>
      <c r="G29" s="100">
        <f>mensualités!E159</f>
        <v>0</v>
      </c>
      <c r="H29" s="92">
        <f>mensualités!H159</f>
        <v>0</v>
      </c>
      <c r="I29" s="92">
        <f>mensualités!I159</f>
        <v>0</v>
      </c>
    </row>
    <row r="30" spans="1:9" ht="15.75">
      <c r="A30" s="98">
        <f>mensualités!A160</f>
        <v>29</v>
      </c>
      <c r="B30" s="99" t="str">
        <f>mensualités!B160</f>
        <v>L 2 DevOps</v>
      </c>
      <c r="C30" s="99">
        <f>mensualités!C160</f>
        <v>0</v>
      </c>
      <c r="D30" s="99">
        <f>mensualités!L160</f>
        <v>0</v>
      </c>
      <c r="E30" s="99">
        <f>mensualités!M160</f>
        <v>0</v>
      </c>
      <c r="F30" s="100">
        <f>mensualités!D160</f>
        <v>0</v>
      </c>
      <c r="G30" s="100">
        <f>mensualités!E160</f>
        <v>0</v>
      </c>
      <c r="H30" s="92">
        <f>mensualités!H160</f>
        <v>0</v>
      </c>
      <c r="I30" s="92">
        <f>mensualités!I160</f>
        <v>0</v>
      </c>
    </row>
    <row r="31" spans="1:9" ht="15.75">
      <c r="A31" s="98">
        <f>mensualités!A161</f>
        <v>30</v>
      </c>
      <c r="B31" s="99" t="str">
        <f>mensualités!B161</f>
        <v>L 2 DevOps</v>
      </c>
      <c r="C31" s="99">
        <f>mensualités!C161</f>
        <v>0</v>
      </c>
      <c r="D31" s="99">
        <f>mensualités!L161</f>
        <v>0</v>
      </c>
      <c r="E31" s="99">
        <f>mensualités!M161</f>
        <v>0</v>
      </c>
      <c r="F31" s="100">
        <f>mensualités!D161</f>
        <v>0</v>
      </c>
      <c r="G31" s="100">
        <f>mensualités!E161</f>
        <v>0</v>
      </c>
      <c r="H31" s="92">
        <f>mensualités!H161</f>
        <v>0</v>
      </c>
      <c r="I31" s="92">
        <f>mensualités!I161</f>
        <v>0</v>
      </c>
    </row>
    <row r="32" spans="1:9" ht="15.75">
      <c r="A32" s="98">
        <f>mensualités!A162</f>
        <v>31</v>
      </c>
      <c r="B32" s="99" t="str">
        <f>mensualités!B162</f>
        <v>L 2 DevOps</v>
      </c>
      <c r="C32" s="99">
        <f>mensualités!C162</f>
        <v>0</v>
      </c>
      <c r="D32" s="99">
        <f>mensualités!L162</f>
        <v>0</v>
      </c>
      <c r="E32" s="99">
        <f>mensualités!M162</f>
        <v>0</v>
      </c>
      <c r="F32" s="100">
        <f>mensualités!D162</f>
        <v>0</v>
      </c>
      <c r="G32" s="100">
        <f>mensualités!E162</f>
        <v>0</v>
      </c>
      <c r="H32" s="92">
        <f>mensualités!H162</f>
        <v>0</v>
      </c>
      <c r="I32" s="92">
        <f>mensualités!I162</f>
        <v>0</v>
      </c>
    </row>
    <row r="33" spans="1:9" ht="15.75">
      <c r="A33" s="98">
        <f>mensualités!A163</f>
        <v>32</v>
      </c>
      <c r="B33" s="99" t="str">
        <f>mensualités!B163</f>
        <v>L 2 DevOps</v>
      </c>
      <c r="C33" s="99">
        <f>mensualités!C163</f>
        <v>0</v>
      </c>
      <c r="D33" s="99">
        <f>mensualités!L163</f>
        <v>0</v>
      </c>
      <c r="E33" s="99">
        <f>mensualités!M163</f>
        <v>0</v>
      </c>
      <c r="F33" s="100">
        <f>mensualités!D163</f>
        <v>0</v>
      </c>
      <c r="G33" s="100">
        <f>mensualités!E163</f>
        <v>0</v>
      </c>
      <c r="H33" s="92">
        <f>mensualités!H163</f>
        <v>0</v>
      </c>
      <c r="I33" s="92">
        <f>mensualités!I163</f>
        <v>0</v>
      </c>
    </row>
    <row r="34" spans="1:9" ht="15.75">
      <c r="A34" s="98">
        <f>mensualités!A164</f>
        <v>33</v>
      </c>
      <c r="B34" s="99" t="str">
        <f>mensualités!B164</f>
        <v>L 2 DevOps</v>
      </c>
      <c r="C34" s="99">
        <f>mensualités!C164</f>
        <v>0</v>
      </c>
      <c r="D34" s="99">
        <f>mensualités!L164</f>
        <v>0</v>
      </c>
      <c r="E34" s="99">
        <f>mensualités!M164</f>
        <v>0</v>
      </c>
      <c r="F34" s="100">
        <f>mensualités!D164</f>
        <v>0</v>
      </c>
      <c r="G34" s="100">
        <f>mensualités!E164</f>
        <v>0</v>
      </c>
      <c r="H34" s="92">
        <f>mensualités!H164</f>
        <v>0</v>
      </c>
      <c r="I34" s="92">
        <f>mensualités!I164</f>
        <v>0</v>
      </c>
    </row>
    <row r="35" spans="1:9" ht="15.75">
      <c r="A35" s="98">
        <f>mensualités!A165</f>
        <v>34</v>
      </c>
      <c r="B35" s="99" t="str">
        <f>mensualités!B165</f>
        <v>L 2 DevOps</v>
      </c>
      <c r="C35" s="99">
        <f>mensualités!C165</f>
        <v>0</v>
      </c>
      <c r="D35" s="99">
        <f>mensualités!L165</f>
        <v>0</v>
      </c>
      <c r="E35" s="99">
        <f>mensualités!M165</f>
        <v>0</v>
      </c>
      <c r="F35" s="100">
        <f>mensualités!D165</f>
        <v>0</v>
      </c>
      <c r="G35" s="100">
        <f>mensualités!E165</f>
        <v>0</v>
      </c>
      <c r="H35" s="92">
        <f>mensualités!H165</f>
        <v>0</v>
      </c>
      <c r="I35" s="92">
        <f>mensualités!I165</f>
        <v>0</v>
      </c>
    </row>
    <row r="36" spans="1:9" ht="15.75">
      <c r="A36" s="98">
        <f>mensualités!A166</f>
        <v>35</v>
      </c>
      <c r="B36" s="99" t="str">
        <f>mensualités!B166</f>
        <v>L 2 DevOps</v>
      </c>
      <c r="C36" s="99">
        <f>mensualités!C166</f>
        <v>0</v>
      </c>
      <c r="D36" s="99">
        <f>mensualités!L166</f>
        <v>0</v>
      </c>
      <c r="E36" s="99">
        <f>mensualités!M166</f>
        <v>0</v>
      </c>
      <c r="F36" s="100">
        <f>mensualités!D166</f>
        <v>0</v>
      </c>
      <c r="G36" s="100">
        <f>mensualités!E166</f>
        <v>0</v>
      </c>
      <c r="H36" s="92">
        <f>mensualités!H166</f>
        <v>0</v>
      </c>
      <c r="I36" s="92">
        <f>mensualités!I166</f>
        <v>0</v>
      </c>
    </row>
    <row r="37" spans="1:9" ht="15.75">
      <c r="A37" s="98">
        <f>mensualités!A167</f>
        <v>36</v>
      </c>
      <c r="B37" s="99" t="str">
        <f>mensualités!B167</f>
        <v>L 2 DevOps</v>
      </c>
      <c r="C37" s="99">
        <f>mensualités!C167</f>
        <v>0</v>
      </c>
      <c r="D37" s="99">
        <f>mensualités!L167</f>
        <v>0</v>
      </c>
      <c r="E37" s="99">
        <f>mensualités!M167</f>
        <v>0</v>
      </c>
      <c r="F37" s="100">
        <f>mensualités!D167</f>
        <v>0</v>
      </c>
      <c r="G37" s="100">
        <f>mensualités!E167</f>
        <v>0</v>
      </c>
      <c r="H37" s="92">
        <f>mensualités!H167</f>
        <v>0</v>
      </c>
      <c r="I37" s="92">
        <f>mensualités!I167</f>
        <v>0</v>
      </c>
    </row>
    <row r="38" spans="1:9" ht="15.75">
      <c r="A38" s="98">
        <f>mensualités!A168</f>
        <v>37</v>
      </c>
      <c r="B38" s="99" t="str">
        <f>mensualités!B168</f>
        <v>L 2 DevOps</v>
      </c>
      <c r="C38" s="99">
        <f>mensualités!C168</f>
        <v>0</v>
      </c>
      <c r="D38" s="99">
        <f>mensualités!L168</f>
        <v>0</v>
      </c>
      <c r="E38" s="99">
        <f>mensualités!M168</f>
        <v>0</v>
      </c>
      <c r="F38" s="100">
        <f>mensualités!D168</f>
        <v>0</v>
      </c>
      <c r="G38" s="100">
        <f>mensualités!E168</f>
        <v>0</v>
      </c>
      <c r="H38" s="92">
        <f>mensualités!H168</f>
        <v>0</v>
      </c>
      <c r="I38" s="92">
        <f>mensualités!I168</f>
        <v>0</v>
      </c>
    </row>
    <row r="39" spans="1:9" ht="15.75">
      <c r="A39" s="98">
        <f>mensualités!A169</f>
        <v>38</v>
      </c>
      <c r="B39" s="99" t="str">
        <f>mensualités!B169</f>
        <v>L 2 DevOps</v>
      </c>
      <c r="C39" s="99">
        <f>mensualités!C169</f>
        <v>0</v>
      </c>
      <c r="D39" s="99">
        <f>mensualités!L169</f>
        <v>0</v>
      </c>
      <c r="E39" s="99">
        <f>mensualités!M169</f>
        <v>0</v>
      </c>
      <c r="F39" s="100">
        <f>mensualités!D169</f>
        <v>0</v>
      </c>
      <c r="G39" s="100">
        <f>mensualités!E169</f>
        <v>0</v>
      </c>
      <c r="H39" s="92">
        <f>mensualités!H169</f>
        <v>0</v>
      </c>
      <c r="I39" s="92">
        <f>mensualités!I169</f>
        <v>0</v>
      </c>
    </row>
    <row r="40" spans="1:9" ht="15.75">
      <c r="A40" s="98">
        <f>mensualités!A170</f>
        <v>39</v>
      </c>
      <c r="B40" s="99" t="str">
        <f>mensualités!B170</f>
        <v>L 2 DevOps</v>
      </c>
      <c r="C40" s="99">
        <f>mensualités!C170</f>
        <v>0</v>
      </c>
      <c r="D40" s="99">
        <f>mensualités!L170</f>
        <v>0</v>
      </c>
      <c r="E40" s="99">
        <f>mensualités!M170</f>
        <v>0</v>
      </c>
      <c r="F40" s="100">
        <f>mensualités!D170</f>
        <v>0</v>
      </c>
      <c r="G40" s="100">
        <f>mensualités!E170</f>
        <v>0</v>
      </c>
      <c r="H40" s="92">
        <f>mensualités!H170</f>
        <v>0</v>
      </c>
      <c r="I40" s="92">
        <f>mensualités!I170</f>
        <v>0</v>
      </c>
    </row>
    <row r="41" spans="1:9" ht="15.75">
      <c r="A41" s="98">
        <f>mensualités!A171</f>
        <v>40</v>
      </c>
      <c r="B41" s="99" t="str">
        <f>mensualités!B171</f>
        <v>L 2 DevOps</v>
      </c>
      <c r="C41" s="99">
        <f>mensualités!C171</f>
        <v>0</v>
      </c>
      <c r="D41" s="99">
        <f>mensualités!L171</f>
        <v>0</v>
      </c>
      <c r="E41" s="99">
        <f>mensualités!M171</f>
        <v>0</v>
      </c>
      <c r="F41" s="100">
        <f>mensualités!D171</f>
        <v>0</v>
      </c>
      <c r="G41" s="100">
        <f>mensualités!E171</f>
        <v>0</v>
      </c>
      <c r="H41" s="92">
        <f>mensualités!H171</f>
        <v>0</v>
      </c>
      <c r="I41" s="92">
        <f>mensualités!I171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"/>
  <sheetViews>
    <sheetView topLeftCell="A19" workbookViewId="0">
      <selection activeCell="D2" sqref="D2:D41"/>
    </sheetView>
  </sheetViews>
  <sheetFormatPr baseColWidth="10" defaultRowHeight="15"/>
  <cols>
    <col min="2" max="2" width="9.28515625" customWidth="1"/>
    <col min="3" max="4" width="18.140625" customWidth="1"/>
    <col min="5" max="5" width="21.140625" customWidth="1"/>
    <col min="6" max="6" width="37.85546875" customWidth="1"/>
    <col min="7" max="7" width="22.5703125" customWidth="1"/>
  </cols>
  <sheetData>
    <row r="1" spans="1:9">
      <c r="A1" s="28" t="s">
        <v>58</v>
      </c>
      <c r="B1" s="28" t="s">
        <v>4</v>
      </c>
      <c r="C1" s="28" t="s">
        <v>44</v>
      </c>
      <c r="D1" s="28" t="s">
        <v>171</v>
      </c>
      <c r="E1" s="209" t="s">
        <v>172</v>
      </c>
      <c r="F1" s="28" t="s">
        <v>45</v>
      </c>
      <c r="G1" s="28" t="s">
        <v>46</v>
      </c>
      <c r="H1" s="215" t="s">
        <v>97</v>
      </c>
      <c r="I1" s="215" t="s">
        <v>96</v>
      </c>
    </row>
    <row r="2" spans="1:9" ht="15.75">
      <c r="A2" s="98">
        <f>mensualités!A174</f>
        <v>1</v>
      </c>
      <c r="B2" s="99" t="str">
        <f>mensualités!B174</f>
        <v>L 3 TR</v>
      </c>
      <c r="C2" s="99">
        <f>mensualités!C174</f>
        <v>0</v>
      </c>
      <c r="D2" s="99">
        <f>mensualités!L174</f>
        <v>0</v>
      </c>
      <c r="E2" s="99">
        <f>mensualités!M174</f>
        <v>0</v>
      </c>
      <c r="F2" s="100" t="str">
        <f>mensualités!D174</f>
        <v>Duchesse Théresa</v>
      </c>
      <c r="G2" s="100" t="str">
        <f>mensualités!E174</f>
        <v>BANDZOUZI</v>
      </c>
      <c r="H2" s="92" t="str">
        <f>mensualités!H174</f>
        <v>F</v>
      </c>
      <c r="I2" s="92" t="str">
        <f>mensualités!I174</f>
        <v>République démocratique du Congo</v>
      </c>
    </row>
    <row r="3" spans="1:9" ht="15.75">
      <c r="A3" s="98">
        <f>mensualités!A175</f>
        <v>2</v>
      </c>
      <c r="B3" s="99" t="str">
        <f>mensualités!B175</f>
        <v>L 3 TR</v>
      </c>
      <c r="C3" s="99">
        <f>mensualités!C175</f>
        <v>0</v>
      </c>
      <c r="D3" s="99">
        <f>mensualités!L175</f>
        <v>0</v>
      </c>
      <c r="E3" s="99" t="str">
        <f>mensualités!M175</f>
        <v>0A0549368</v>
      </c>
      <c r="F3" s="100" t="str">
        <f>mensualités!D175</f>
        <v>Gerald</v>
      </c>
      <c r="G3" s="100" t="str">
        <f>mensualités!E175</f>
        <v>KIFALA MAKELE</v>
      </c>
      <c r="H3" s="92" t="str">
        <f>mensualités!H175</f>
        <v>M</v>
      </c>
      <c r="I3" s="92" t="str">
        <f>mensualités!I175</f>
        <v>République du Congo</v>
      </c>
    </row>
    <row r="4" spans="1:9" ht="15.75">
      <c r="A4" s="98">
        <f>mensualités!A176</f>
        <v>3</v>
      </c>
      <c r="B4" s="99" t="str">
        <f>mensualités!B176</f>
        <v>L 3 TR</v>
      </c>
      <c r="C4" s="99">
        <f>mensualités!C176</f>
        <v>0</v>
      </c>
      <c r="D4" s="99">
        <f>mensualités!L176</f>
        <v>0</v>
      </c>
      <c r="E4" s="99" t="str">
        <f>mensualités!M176</f>
        <v>NBE565211</v>
      </c>
      <c r="F4" s="100" t="str">
        <f>mensualités!D176</f>
        <v xml:space="preserve">Aissem </v>
      </c>
      <c r="G4" s="100" t="str">
        <f>mensualités!E176</f>
        <v>THAMAROUDINE</v>
      </c>
      <c r="H4" s="92" t="str">
        <f>mensualités!H176</f>
        <v>M</v>
      </c>
      <c r="I4" s="92" t="str">
        <f>mensualités!I176</f>
        <v>Comores</v>
      </c>
    </row>
    <row r="5" spans="1:9" ht="15.75">
      <c r="A5" s="98">
        <f>mensualités!A177</f>
        <v>4</v>
      </c>
      <c r="B5" s="99" t="str">
        <f>mensualités!B177</f>
        <v>L 3 TR</v>
      </c>
      <c r="C5" s="99">
        <f>mensualités!C177</f>
        <v>0</v>
      </c>
      <c r="D5" s="99">
        <f>mensualités!L177</f>
        <v>0</v>
      </c>
      <c r="E5" s="99">
        <f>mensualités!M177</f>
        <v>0</v>
      </c>
      <c r="F5" s="100" t="str">
        <f>mensualités!D177</f>
        <v xml:space="preserve">Bassine </v>
      </c>
      <c r="G5" s="100" t="str">
        <f>mensualités!E177</f>
        <v>SYLLA</v>
      </c>
      <c r="H5" s="92" t="str">
        <f>mensualités!H177</f>
        <v>F</v>
      </c>
      <c r="I5" s="92" t="str">
        <f>mensualités!I177</f>
        <v>Sénégal</v>
      </c>
    </row>
    <row r="6" spans="1:9" ht="15.75">
      <c r="A6" s="98">
        <f>mensualités!A178</f>
        <v>5</v>
      </c>
      <c r="B6" s="99" t="str">
        <f>mensualités!B178</f>
        <v>L 3 TR</v>
      </c>
      <c r="C6" s="99">
        <f>mensualités!C178</f>
        <v>0</v>
      </c>
      <c r="D6" s="99">
        <f>mensualités!L178</f>
        <v>0</v>
      </c>
      <c r="E6" s="99" t="str">
        <f>mensualités!M178</f>
        <v>OA0429557</v>
      </c>
      <c r="F6" s="100" t="str">
        <f>mensualités!D178</f>
        <v>Julien John Peter</v>
      </c>
      <c r="G6" s="100" t="str">
        <f>mensualités!E178</f>
        <v>EHIKA</v>
      </c>
      <c r="H6" s="92" t="str">
        <f>mensualités!H178</f>
        <v>M</v>
      </c>
      <c r="I6" s="92" t="str">
        <f>mensualités!I178</f>
        <v>République du Congo</v>
      </c>
    </row>
    <row r="7" spans="1:9" ht="15.75">
      <c r="A7" s="98">
        <f>mensualités!A179</f>
        <v>6</v>
      </c>
      <c r="B7" s="99" t="str">
        <f>mensualités!B179</f>
        <v>L 3 TR</v>
      </c>
      <c r="C7" s="99">
        <f>mensualités!C179</f>
        <v>0</v>
      </c>
      <c r="D7" s="99">
        <f>mensualités!L179</f>
        <v>0</v>
      </c>
      <c r="E7" s="99">
        <f>mensualités!M179</f>
        <v>0</v>
      </c>
      <c r="F7" s="100">
        <f>mensualités!D179</f>
        <v>0</v>
      </c>
      <c r="G7" s="100">
        <f>mensualités!E179</f>
        <v>0</v>
      </c>
      <c r="H7" s="92">
        <f>mensualités!H179</f>
        <v>0</v>
      </c>
      <c r="I7" s="92">
        <f>mensualités!I179</f>
        <v>0</v>
      </c>
    </row>
    <row r="8" spans="1:9" ht="15.75">
      <c r="A8" s="98">
        <f>mensualités!A180</f>
        <v>7</v>
      </c>
      <c r="B8" s="99" t="str">
        <f>mensualités!B180</f>
        <v>L 3 TR</v>
      </c>
      <c r="C8" s="99">
        <f>mensualités!C180</f>
        <v>0</v>
      </c>
      <c r="D8" s="99">
        <f>mensualités!L180</f>
        <v>0</v>
      </c>
      <c r="E8" s="99">
        <f>mensualités!M180</f>
        <v>0</v>
      </c>
      <c r="F8" s="100">
        <f>mensualités!D180</f>
        <v>0</v>
      </c>
      <c r="G8" s="100">
        <f>mensualités!E180</f>
        <v>0</v>
      </c>
      <c r="H8" s="92">
        <f>mensualités!H180</f>
        <v>0</v>
      </c>
      <c r="I8" s="92">
        <f>mensualités!I180</f>
        <v>0</v>
      </c>
    </row>
    <row r="9" spans="1:9" ht="15.75">
      <c r="A9" s="98">
        <f>mensualités!A181</f>
        <v>8</v>
      </c>
      <c r="B9" s="99" t="str">
        <f>mensualités!B181</f>
        <v>L 3 TR</v>
      </c>
      <c r="C9" s="99">
        <f>mensualités!C181</f>
        <v>0</v>
      </c>
      <c r="D9" s="99">
        <f>mensualités!L181</f>
        <v>0</v>
      </c>
      <c r="E9" s="99">
        <f>mensualités!M181</f>
        <v>0</v>
      </c>
      <c r="F9" s="100">
        <f>mensualités!D181</f>
        <v>0</v>
      </c>
      <c r="G9" s="100">
        <f>mensualités!E181</f>
        <v>0</v>
      </c>
      <c r="H9" s="92">
        <f>mensualités!H181</f>
        <v>0</v>
      </c>
      <c r="I9" s="92">
        <f>mensualités!I181</f>
        <v>0</v>
      </c>
    </row>
    <row r="10" spans="1:9" ht="15.75">
      <c r="A10" s="98">
        <f>mensualités!A182</f>
        <v>9</v>
      </c>
      <c r="B10" s="99" t="str">
        <f>mensualités!B182</f>
        <v>L 3 TR</v>
      </c>
      <c r="C10" s="99">
        <f>mensualités!C182</f>
        <v>0</v>
      </c>
      <c r="D10" s="99">
        <f>mensualités!L182</f>
        <v>0</v>
      </c>
      <c r="E10" s="99">
        <f>mensualités!M182</f>
        <v>0</v>
      </c>
      <c r="F10" s="100">
        <f>mensualités!D182</f>
        <v>0</v>
      </c>
      <c r="G10" s="100">
        <f>mensualités!E182</f>
        <v>0</v>
      </c>
      <c r="H10" s="92">
        <f>mensualités!H182</f>
        <v>0</v>
      </c>
      <c r="I10" s="92">
        <f>mensualités!I182</f>
        <v>0</v>
      </c>
    </row>
    <row r="11" spans="1:9" ht="15.75">
      <c r="A11" s="98">
        <f>mensualités!A183</f>
        <v>10</v>
      </c>
      <c r="B11" s="99" t="str">
        <f>mensualités!B183</f>
        <v>L 3 TR</v>
      </c>
      <c r="C11" s="99">
        <f>mensualités!C183</f>
        <v>0</v>
      </c>
      <c r="D11" s="99">
        <f>mensualités!L183</f>
        <v>0</v>
      </c>
      <c r="E11" s="99">
        <f>mensualités!M183</f>
        <v>0</v>
      </c>
      <c r="F11" s="100">
        <f>mensualités!D183</f>
        <v>0</v>
      </c>
      <c r="G11" s="100">
        <f>mensualités!E183</f>
        <v>0</v>
      </c>
      <c r="H11" s="92">
        <f>mensualités!H183</f>
        <v>0</v>
      </c>
      <c r="I11" s="92">
        <f>mensualités!I183</f>
        <v>0</v>
      </c>
    </row>
    <row r="12" spans="1:9" ht="15.75">
      <c r="A12" s="98">
        <f>mensualités!A184</f>
        <v>11</v>
      </c>
      <c r="B12" s="99" t="str">
        <f>mensualités!B184</f>
        <v>L 3 TR</v>
      </c>
      <c r="C12" s="99">
        <f>mensualités!C184</f>
        <v>0</v>
      </c>
      <c r="D12" s="99">
        <f>mensualités!L184</f>
        <v>0</v>
      </c>
      <c r="E12" s="99">
        <f>mensualités!M184</f>
        <v>0</v>
      </c>
      <c r="F12" s="100">
        <f>mensualités!D184</f>
        <v>0</v>
      </c>
      <c r="G12" s="100">
        <f>mensualités!E184</f>
        <v>0</v>
      </c>
      <c r="H12" s="92">
        <f>mensualités!H184</f>
        <v>0</v>
      </c>
      <c r="I12" s="92">
        <f>mensualités!I184</f>
        <v>0</v>
      </c>
    </row>
    <row r="13" spans="1:9" ht="15.75">
      <c r="A13" s="98">
        <f>mensualités!A185</f>
        <v>12</v>
      </c>
      <c r="B13" s="99" t="str">
        <f>mensualités!B185</f>
        <v>L 3 TR</v>
      </c>
      <c r="C13" s="99">
        <f>mensualités!C185</f>
        <v>0</v>
      </c>
      <c r="D13" s="99">
        <f>mensualités!L185</f>
        <v>0</v>
      </c>
      <c r="E13" s="99">
        <f>mensualités!M185</f>
        <v>0</v>
      </c>
      <c r="F13" s="100">
        <f>mensualités!D185</f>
        <v>0</v>
      </c>
      <c r="G13" s="100">
        <f>mensualités!E185</f>
        <v>0</v>
      </c>
      <c r="H13" s="92">
        <f>mensualités!H185</f>
        <v>0</v>
      </c>
      <c r="I13" s="92">
        <f>mensualités!I185</f>
        <v>0</v>
      </c>
    </row>
    <row r="14" spans="1:9" ht="15.75">
      <c r="A14" s="98">
        <f>mensualités!A186</f>
        <v>13</v>
      </c>
      <c r="B14" s="99" t="str">
        <f>mensualités!B186</f>
        <v>L 3 TR</v>
      </c>
      <c r="C14" s="99">
        <f>mensualités!C186</f>
        <v>0</v>
      </c>
      <c r="D14" s="99">
        <f>mensualités!L186</f>
        <v>0</v>
      </c>
      <c r="E14" s="99">
        <f>mensualités!M186</f>
        <v>0</v>
      </c>
      <c r="F14" s="100">
        <f>mensualités!D186</f>
        <v>0</v>
      </c>
      <c r="G14" s="100">
        <f>mensualités!E186</f>
        <v>0</v>
      </c>
      <c r="H14" s="92">
        <f>mensualités!H186</f>
        <v>0</v>
      </c>
      <c r="I14" s="92">
        <f>mensualités!I186</f>
        <v>0</v>
      </c>
    </row>
    <row r="15" spans="1:9" ht="15.75">
      <c r="A15" s="98">
        <f>mensualités!A187</f>
        <v>14</v>
      </c>
      <c r="B15" s="99" t="str">
        <f>mensualités!B187</f>
        <v>L 3 TR</v>
      </c>
      <c r="C15" s="99">
        <f>mensualités!C187</f>
        <v>0</v>
      </c>
      <c r="D15" s="99">
        <f>mensualités!L187</f>
        <v>0</v>
      </c>
      <c r="E15" s="99">
        <f>mensualités!M187</f>
        <v>0</v>
      </c>
      <c r="F15" s="100">
        <f>mensualités!D187</f>
        <v>0</v>
      </c>
      <c r="G15" s="100">
        <f>mensualités!E187</f>
        <v>0</v>
      </c>
      <c r="H15" s="92">
        <f>mensualités!H187</f>
        <v>0</v>
      </c>
      <c r="I15" s="92">
        <f>mensualités!I187</f>
        <v>0</v>
      </c>
    </row>
    <row r="16" spans="1:9" ht="15.75">
      <c r="A16" s="98">
        <f>mensualités!A188</f>
        <v>15</v>
      </c>
      <c r="B16" s="99" t="str">
        <f>mensualités!B188</f>
        <v>L 3 TR</v>
      </c>
      <c r="C16" s="99">
        <f>mensualités!C188</f>
        <v>0</v>
      </c>
      <c r="D16" s="99">
        <f>mensualités!L188</f>
        <v>0</v>
      </c>
      <c r="E16" s="99">
        <f>mensualités!M188</f>
        <v>0</v>
      </c>
      <c r="F16" s="100">
        <f>mensualités!D188</f>
        <v>0</v>
      </c>
      <c r="G16" s="100">
        <f>mensualités!E188</f>
        <v>0</v>
      </c>
      <c r="H16" s="92">
        <f>mensualités!H188</f>
        <v>0</v>
      </c>
      <c r="I16" s="92">
        <f>mensualités!I188</f>
        <v>0</v>
      </c>
    </row>
    <row r="17" spans="1:9" ht="15.75">
      <c r="A17" s="98">
        <f>mensualités!A189</f>
        <v>16</v>
      </c>
      <c r="B17" s="99" t="str">
        <f>mensualités!B189</f>
        <v>L 3 TR</v>
      </c>
      <c r="C17" s="99">
        <f>mensualités!C189</f>
        <v>0</v>
      </c>
      <c r="D17" s="99">
        <f>mensualités!L189</f>
        <v>0</v>
      </c>
      <c r="E17" s="99">
        <f>mensualités!M189</f>
        <v>0</v>
      </c>
      <c r="F17" s="100">
        <f>mensualités!D189</f>
        <v>0</v>
      </c>
      <c r="G17" s="100">
        <f>mensualités!E189</f>
        <v>0</v>
      </c>
      <c r="H17" s="92">
        <f>mensualités!H189</f>
        <v>0</v>
      </c>
      <c r="I17" s="92">
        <f>mensualités!I189</f>
        <v>0</v>
      </c>
    </row>
    <row r="18" spans="1:9" ht="15.75">
      <c r="A18" s="98">
        <f>mensualités!A190</f>
        <v>17</v>
      </c>
      <c r="B18" s="99" t="str">
        <f>mensualités!B190</f>
        <v>L 3 TR</v>
      </c>
      <c r="C18" s="99">
        <f>mensualités!C190</f>
        <v>0</v>
      </c>
      <c r="D18" s="99">
        <f>mensualités!L190</f>
        <v>0</v>
      </c>
      <c r="E18" s="99">
        <f>mensualités!M190</f>
        <v>0</v>
      </c>
      <c r="F18" s="100">
        <f>mensualités!D190</f>
        <v>0</v>
      </c>
      <c r="G18" s="100">
        <f>mensualités!E190</f>
        <v>0</v>
      </c>
      <c r="H18" s="92">
        <f>mensualités!H190</f>
        <v>0</v>
      </c>
      <c r="I18" s="92">
        <f>mensualités!I190</f>
        <v>0</v>
      </c>
    </row>
    <row r="19" spans="1:9" ht="15.75">
      <c r="A19" s="98">
        <f>mensualités!A191</f>
        <v>18</v>
      </c>
      <c r="B19" s="99" t="str">
        <f>mensualités!B191</f>
        <v>L 3 TR</v>
      </c>
      <c r="C19" s="99">
        <f>mensualités!C191</f>
        <v>0</v>
      </c>
      <c r="D19" s="99">
        <f>mensualités!L191</f>
        <v>0</v>
      </c>
      <c r="E19" s="99">
        <f>mensualités!M191</f>
        <v>0</v>
      </c>
      <c r="F19" s="100">
        <f>mensualités!D191</f>
        <v>0</v>
      </c>
      <c r="G19" s="100">
        <f>mensualités!E191</f>
        <v>0</v>
      </c>
      <c r="H19" s="92">
        <f>mensualités!H191</f>
        <v>0</v>
      </c>
      <c r="I19" s="92">
        <f>mensualités!I191</f>
        <v>0</v>
      </c>
    </row>
    <row r="20" spans="1:9" ht="15.75">
      <c r="A20" s="98">
        <f>mensualités!A192</f>
        <v>19</v>
      </c>
      <c r="B20" s="99" t="str">
        <f>mensualités!B192</f>
        <v>L 3 TR</v>
      </c>
      <c r="C20" s="99">
        <f>mensualités!C192</f>
        <v>0</v>
      </c>
      <c r="D20" s="99">
        <f>mensualités!L192</f>
        <v>0</v>
      </c>
      <c r="E20" s="99">
        <f>mensualités!M192</f>
        <v>0</v>
      </c>
      <c r="F20" s="100">
        <f>mensualités!D192</f>
        <v>0</v>
      </c>
      <c r="G20" s="100">
        <f>mensualités!E192</f>
        <v>0</v>
      </c>
      <c r="H20" s="92">
        <f>mensualités!H192</f>
        <v>0</v>
      </c>
      <c r="I20" s="92">
        <f>mensualités!I192</f>
        <v>0</v>
      </c>
    </row>
    <row r="21" spans="1:9" ht="15.75">
      <c r="A21" s="98">
        <f>mensualités!A193</f>
        <v>20</v>
      </c>
      <c r="B21" s="99" t="str">
        <f>mensualités!B193</f>
        <v>L 3 TR</v>
      </c>
      <c r="C21" s="99">
        <f>mensualités!C193</f>
        <v>0</v>
      </c>
      <c r="D21" s="99">
        <f>mensualités!L193</f>
        <v>0</v>
      </c>
      <c r="E21" s="99">
        <f>mensualités!M193</f>
        <v>0</v>
      </c>
      <c r="F21" s="100">
        <f>mensualités!D193</f>
        <v>0</v>
      </c>
      <c r="G21" s="100">
        <f>mensualités!E193</f>
        <v>0</v>
      </c>
      <c r="H21" s="92">
        <f>mensualités!H193</f>
        <v>0</v>
      </c>
      <c r="I21" s="92">
        <f>mensualités!I193</f>
        <v>0</v>
      </c>
    </row>
    <row r="22" spans="1:9" ht="15.75">
      <c r="A22" s="98">
        <f>mensualités!A194</f>
        <v>21</v>
      </c>
      <c r="B22" s="99" t="str">
        <f>mensualités!B194</f>
        <v>L 3 TR</v>
      </c>
      <c r="C22" s="99">
        <f>mensualités!C194</f>
        <v>0</v>
      </c>
      <c r="D22" s="99">
        <f>mensualités!L194</f>
        <v>0</v>
      </c>
      <c r="E22" s="99">
        <f>mensualités!M194</f>
        <v>0</v>
      </c>
      <c r="F22" s="100">
        <f>mensualités!D194</f>
        <v>0</v>
      </c>
      <c r="G22" s="100">
        <f>mensualités!E194</f>
        <v>0</v>
      </c>
      <c r="H22" s="92">
        <f>mensualités!H194</f>
        <v>0</v>
      </c>
      <c r="I22" s="92">
        <f>mensualités!I194</f>
        <v>0</v>
      </c>
    </row>
    <row r="23" spans="1:9" ht="15.75">
      <c r="A23" s="98">
        <f>mensualités!A195</f>
        <v>22</v>
      </c>
      <c r="B23" s="99" t="str">
        <f>mensualités!B195</f>
        <v>L 3 TR</v>
      </c>
      <c r="C23" s="99">
        <f>mensualités!C195</f>
        <v>0</v>
      </c>
      <c r="D23" s="99">
        <f>mensualités!L195</f>
        <v>0</v>
      </c>
      <c r="E23" s="99">
        <f>mensualités!M195</f>
        <v>0</v>
      </c>
      <c r="F23" s="100">
        <f>mensualités!D195</f>
        <v>0</v>
      </c>
      <c r="G23" s="100">
        <f>mensualités!E195</f>
        <v>0</v>
      </c>
      <c r="H23" s="92">
        <f>mensualités!H195</f>
        <v>0</v>
      </c>
      <c r="I23" s="92">
        <f>mensualités!I195</f>
        <v>0</v>
      </c>
    </row>
    <row r="24" spans="1:9" ht="15.75">
      <c r="A24" s="98">
        <f>mensualités!A196</f>
        <v>23</v>
      </c>
      <c r="B24" s="99" t="str">
        <f>mensualités!B196</f>
        <v>L 3 TR</v>
      </c>
      <c r="C24" s="99">
        <f>mensualités!C196</f>
        <v>0</v>
      </c>
      <c r="D24" s="99">
        <f>mensualités!L196</f>
        <v>0</v>
      </c>
      <c r="E24" s="99">
        <f>mensualités!M196</f>
        <v>0</v>
      </c>
      <c r="F24" s="100">
        <f>mensualités!D196</f>
        <v>0</v>
      </c>
      <c r="G24" s="100">
        <f>mensualités!E196</f>
        <v>0</v>
      </c>
      <c r="H24" s="92">
        <f>mensualités!H196</f>
        <v>0</v>
      </c>
      <c r="I24" s="92">
        <f>mensualités!I196</f>
        <v>0</v>
      </c>
    </row>
    <row r="25" spans="1:9" ht="15.75">
      <c r="A25" s="98">
        <f>mensualités!A197</f>
        <v>24</v>
      </c>
      <c r="B25" s="99" t="str">
        <f>mensualités!B197</f>
        <v>L 3 TR</v>
      </c>
      <c r="C25" s="99">
        <f>mensualités!C197</f>
        <v>0</v>
      </c>
      <c r="D25" s="99">
        <f>mensualités!L197</f>
        <v>0</v>
      </c>
      <c r="E25" s="99">
        <f>mensualités!M197</f>
        <v>0</v>
      </c>
      <c r="F25" s="100">
        <f>mensualités!D197</f>
        <v>0</v>
      </c>
      <c r="G25" s="100">
        <f>mensualités!E197</f>
        <v>0</v>
      </c>
      <c r="H25" s="92">
        <f>mensualités!H197</f>
        <v>0</v>
      </c>
      <c r="I25" s="92">
        <f>mensualités!I197</f>
        <v>0</v>
      </c>
    </row>
    <row r="26" spans="1:9" ht="15.75">
      <c r="A26" s="98">
        <f>mensualités!A198</f>
        <v>25</v>
      </c>
      <c r="B26" s="99" t="str">
        <f>mensualités!B198</f>
        <v>L 3 TR</v>
      </c>
      <c r="C26" s="99">
        <f>mensualités!C198</f>
        <v>0</v>
      </c>
      <c r="D26" s="99">
        <f>mensualités!L198</f>
        <v>0</v>
      </c>
      <c r="E26" s="99">
        <f>mensualités!M198</f>
        <v>0</v>
      </c>
      <c r="F26" s="100">
        <f>mensualités!D198</f>
        <v>0</v>
      </c>
      <c r="G26" s="100">
        <f>mensualités!E198</f>
        <v>0</v>
      </c>
      <c r="H26" s="92">
        <f>mensualités!H198</f>
        <v>0</v>
      </c>
      <c r="I26" s="92">
        <f>mensualités!I198</f>
        <v>0</v>
      </c>
    </row>
    <row r="27" spans="1:9" ht="15.75">
      <c r="A27" s="98">
        <f>mensualités!A199</f>
        <v>26</v>
      </c>
      <c r="B27" s="99" t="str">
        <f>mensualités!B199</f>
        <v>L 3 TR</v>
      </c>
      <c r="C27" s="99">
        <f>mensualités!C199</f>
        <v>0</v>
      </c>
      <c r="D27" s="99">
        <f>mensualités!L199</f>
        <v>0</v>
      </c>
      <c r="E27" s="99">
        <f>mensualités!M199</f>
        <v>0</v>
      </c>
      <c r="F27" s="100">
        <f>mensualités!D199</f>
        <v>0</v>
      </c>
      <c r="G27" s="100">
        <f>mensualités!E199</f>
        <v>0</v>
      </c>
      <c r="H27" s="92">
        <f>mensualités!H199</f>
        <v>0</v>
      </c>
      <c r="I27" s="92">
        <f>mensualités!I199</f>
        <v>0</v>
      </c>
    </row>
    <row r="28" spans="1:9" ht="15.75">
      <c r="A28" s="98">
        <f>mensualités!A200</f>
        <v>27</v>
      </c>
      <c r="B28" s="99" t="str">
        <f>mensualités!B200</f>
        <v>L 3 TR</v>
      </c>
      <c r="C28" s="99">
        <f>mensualités!C200</f>
        <v>0</v>
      </c>
      <c r="D28" s="99">
        <f>mensualités!L200</f>
        <v>0</v>
      </c>
      <c r="E28" s="99">
        <f>mensualités!M200</f>
        <v>0</v>
      </c>
      <c r="F28" s="100">
        <f>mensualités!D200</f>
        <v>0</v>
      </c>
      <c r="G28" s="100">
        <f>mensualités!E200</f>
        <v>0</v>
      </c>
      <c r="H28" s="92">
        <f>mensualités!H200</f>
        <v>0</v>
      </c>
      <c r="I28" s="92">
        <f>mensualités!I200</f>
        <v>0</v>
      </c>
    </row>
    <row r="29" spans="1:9" ht="15.75">
      <c r="A29" s="98">
        <f>mensualités!A201</f>
        <v>28</v>
      </c>
      <c r="B29" s="99" t="str">
        <f>mensualités!B201</f>
        <v>L 3 TR</v>
      </c>
      <c r="C29" s="99">
        <f>mensualités!C201</f>
        <v>0</v>
      </c>
      <c r="D29" s="99">
        <f>mensualités!L201</f>
        <v>0</v>
      </c>
      <c r="E29" s="99">
        <f>mensualités!M201</f>
        <v>0</v>
      </c>
      <c r="F29" s="100">
        <f>mensualités!D201</f>
        <v>0</v>
      </c>
      <c r="G29" s="100">
        <f>mensualités!E201</f>
        <v>0</v>
      </c>
      <c r="H29" s="92">
        <f>mensualités!H201</f>
        <v>0</v>
      </c>
      <c r="I29" s="92">
        <f>mensualités!I201</f>
        <v>0</v>
      </c>
    </row>
    <row r="30" spans="1:9" ht="15.75">
      <c r="A30" s="98">
        <f>mensualités!A202</f>
        <v>29</v>
      </c>
      <c r="B30" s="99" t="str">
        <f>mensualités!B202</f>
        <v>L 3 TR</v>
      </c>
      <c r="C30" s="99">
        <f>mensualités!C202</f>
        <v>0</v>
      </c>
      <c r="D30" s="99">
        <f>mensualités!L202</f>
        <v>0</v>
      </c>
      <c r="E30" s="99">
        <f>mensualités!M202</f>
        <v>0</v>
      </c>
      <c r="F30" s="100">
        <f>mensualités!D202</f>
        <v>0</v>
      </c>
      <c r="G30" s="100">
        <f>mensualités!E202</f>
        <v>0</v>
      </c>
      <c r="H30" s="92">
        <f>mensualités!H202</f>
        <v>0</v>
      </c>
      <c r="I30" s="92">
        <f>mensualités!I202</f>
        <v>0</v>
      </c>
    </row>
    <row r="31" spans="1:9" ht="15.75">
      <c r="A31" s="98">
        <f>mensualités!A203</f>
        <v>30</v>
      </c>
      <c r="B31" s="99" t="str">
        <f>mensualités!B203</f>
        <v>L 3 TR</v>
      </c>
      <c r="C31" s="99">
        <f>mensualités!C203</f>
        <v>0</v>
      </c>
      <c r="D31" s="99">
        <f>mensualités!L203</f>
        <v>0</v>
      </c>
      <c r="E31" s="99">
        <f>mensualités!M203</f>
        <v>0</v>
      </c>
      <c r="F31" s="100">
        <f>mensualités!D203</f>
        <v>0</v>
      </c>
      <c r="G31" s="100">
        <f>mensualités!E203</f>
        <v>0</v>
      </c>
      <c r="H31" s="92">
        <f>mensualités!H203</f>
        <v>0</v>
      </c>
      <c r="I31" s="92">
        <f>mensualités!I203</f>
        <v>0</v>
      </c>
    </row>
    <row r="32" spans="1:9" ht="15.75">
      <c r="A32" s="98">
        <f>mensualités!A204</f>
        <v>31</v>
      </c>
      <c r="B32" s="99" t="str">
        <f>mensualités!B204</f>
        <v>L 3 TR</v>
      </c>
      <c r="C32" s="99">
        <f>mensualités!C204</f>
        <v>0</v>
      </c>
      <c r="D32" s="99">
        <f>mensualités!L204</f>
        <v>0</v>
      </c>
      <c r="E32" s="99">
        <f>mensualités!M204</f>
        <v>0</v>
      </c>
      <c r="F32" s="100">
        <f>mensualités!D204</f>
        <v>0</v>
      </c>
      <c r="G32" s="100">
        <f>mensualités!E204</f>
        <v>0</v>
      </c>
      <c r="H32" s="92">
        <f>mensualités!H204</f>
        <v>0</v>
      </c>
      <c r="I32" s="92">
        <f>mensualités!I204</f>
        <v>0</v>
      </c>
    </row>
    <row r="33" spans="1:9" ht="15.75">
      <c r="A33" s="98">
        <f>mensualités!A205</f>
        <v>32</v>
      </c>
      <c r="B33" s="99" t="str">
        <f>mensualités!B205</f>
        <v>L 3 TR</v>
      </c>
      <c r="C33" s="99">
        <f>mensualités!C205</f>
        <v>0</v>
      </c>
      <c r="D33" s="99">
        <f>mensualités!L205</f>
        <v>0</v>
      </c>
      <c r="E33" s="99">
        <f>mensualités!M205</f>
        <v>0</v>
      </c>
      <c r="F33" s="100">
        <f>mensualités!D205</f>
        <v>0</v>
      </c>
      <c r="G33" s="100">
        <f>mensualités!E205</f>
        <v>0</v>
      </c>
      <c r="H33" s="92">
        <f>mensualités!H205</f>
        <v>0</v>
      </c>
      <c r="I33" s="92">
        <f>mensualités!I205</f>
        <v>0</v>
      </c>
    </row>
    <row r="34" spans="1:9" ht="15.75">
      <c r="A34" s="98">
        <f>mensualités!A206</f>
        <v>33</v>
      </c>
      <c r="B34" s="99" t="str">
        <f>mensualités!B206</f>
        <v>L 3 TR</v>
      </c>
      <c r="C34" s="99">
        <f>mensualités!C206</f>
        <v>0</v>
      </c>
      <c r="D34" s="99">
        <f>mensualités!L206</f>
        <v>0</v>
      </c>
      <c r="E34" s="99">
        <f>mensualités!M206</f>
        <v>0</v>
      </c>
      <c r="F34" s="100">
        <f>mensualités!D206</f>
        <v>0</v>
      </c>
      <c r="G34" s="100">
        <f>mensualités!E206</f>
        <v>0</v>
      </c>
      <c r="H34" s="92">
        <f>mensualités!H206</f>
        <v>0</v>
      </c>
      <c r="I34" s="92">
        <f>mensualités!I206</f>
        <v>0</v>
      </c>
    </row>
    <row r="35" spans="1:9" ht="15.75">
      <c r="A35" s="98">
        <f>mensualités!A207</f>
        <v>34</v>
      </c>
      <c r="B35" s="99" t="str">
        <f>mensualités!B207</f>
        <v>L 3 TR</v>
      </c>
      <c r="C35" s="99">
        <f>mensualités!C207</f>
        <v>0</v>
      </c>
      <c r="D35" s="99">
        <f>mensualités!L207</f>
        <v>0</v>
      </c>
      <c r="E35" s="99">
        <f>mensualités!M207</f>
        <v>0</v>
      </c>
      <c r="F35" s="100">
        <f>mensualités!D207</f>
        <v>0</v>
      </c>
      <c r="G35" s="100">
        <f>mensualités!E207</f>
        <v>0</v>
      </c>
      <c r="H35" s="92">
        <f>mensualités!H207</f>
        <v>0</v>
      </c>
      <c r="I35" s="92">
        <f>mensualités!I207</f>
        <v>0</v>
      </c>
    </row>
    <row r="36" spans="1:9" ht="15.75">
      <c r="A36" s="98">
        <f>mensualités!A208</f>
        <v>35</v>
      </c>
      <c r="B36" s="99" t="str">
        <f>mensualités!B208</f>
        <v>L 3 TR</v>
      </c>
      <c r="C36" s="99">
        <f>mensualités!C208</f>
        <v>0</v>
      </c>
      <c r="D36" s="99">
        <f>mensualités!L208</f>
        <v>0</v>
      </c>
      <c r="E36" s="99">
        <f>mensualités!M208</f>
        <v>0</v>
      </c>
      <c r="F36" s="100">
        <f>mensualités!D208</f>
        <v>0</v>
      </c>
      <c r="G36" s="100">
        <f>mensualités!E208</f>
        <v>0</v>
      </c>
      <c r="H36" s="92">
        <f>mensualités!H208</f>
        <v>0</v>
      </c>
      <c r="I36" s="92">
        <f>mensualités!I208</f>
        <v>0</v>
      </c>
    </row>
    <row r="37" spans="1:9" ht="15.75">
      <c r="A37" s="98">
        <f>mensualités!A209</f>
        <v>36</v>
      </c>
      <c r="B37" s="99" t="str">
        <f>mensualités!B209</f>
        <v>L 3 TR</v>
      </c>
      <c r="C37" s="99">
        <f>mensualités!C209</f>
        <v>0</v>
      </c>
      <c r="D37" s="99">
        <f>mensualités!L209</f>
        <v>0</v>
      </c>
      <c r="E37" s="99">
        <f>mensualités!M209</f>
        <v>0</v>
      </c>
      <c r="F37" s="100">
        <f>mensualités!D209</f>
        <v>0</v>
      </c>
      <c r="G37" s="100">
        <f>mensualités!E209</f>
        <v>0</v>
      </c>
      <c r="H37" s="92">
        <f>mensualités!H209</f>
        <v>0</v>
      </c>
      <c r="I37" s="92">
        <f>mensualités!I209</f>
        <v>0</v>
      </c>
    </row>
    <row r="38" spans="1:9" ht="15.75">
      <c r="A38" s="98">
        <f>mensualités!A210</f>
        <v>37</v>
      </c>
      <c r="B38" s="99" t="str">
        <f>mensualités!B210</f>
        <v>L 3 TR</v>
      </c>
      <c r="C38" s="99">
        <f>mensualités!C210</f>
        <v>0</v>
      </c>
      <c r="D38" s="99">
        <f>mensualités!L210</f>
        <v>0</v>
      </c>
      <c r="E38" s="99">
        <f>mensualités!M210</f>
        <v>0</v>
      </c>
      <c r="F38" s="100">
        <f>mensualités!D210</f>
        <v>0</v>
      </c>
      <c r="G38" s="100">
        <f>mensualités!E210</f>
        <v>0</v>
      </c>
      <c r="H38" s="92">
        <f>mensualités!H210</f>
        <v>0</v>
      </c>
      <c r="I38" s="92">
        <f>mensualités!I210</f>
        <v>0</v>
      </c>
    </row>
    <row r="39" spans="1:9" ht="15.75">
      <c r="A39" s="98">
        <f>mensualités!A211</f>
        <v>38</v>
      </c>
      <c r="B39" s="99" t="str">
        <f>mensualités!B211</f>
        <v>L 3 TR</v>
      </c>
      <c r="C39" s="99">
        <f>mensualités!C211</f>
        <v>0</v>
      </c>
      <c r="D39" s="99">
        <f>mensualités!L211</f>
        <v>0</v>
      </c>
      <c r="E39" s="99">
        <f>mensualités!M211</f>
        <v>0</v>
      </c>
      <c r="F39" s="100">
        <f>mensualités!D211</f>
        <v>0</v>
      </c>
      <c r="G39" s="100">
        <f>mensualités!E211</f>
        <v>0</v>
      </c>
      <c r="H39" s="92">
        <f>mensualités!H211</f>
        <v>0</v>
      </c>
      <c r="I39" s="92">
        <f>mensualités!I211</f>
        <v>0</v>
      </c>
    </row>
    <row r="40" spans="1:9" ht="15.75">
      <c r="A40" s="98">
        <f>mensualités!A212</f>
        <v>39</v>
      </c>
      <c r="B40" s="99" t="str">
        <f>mensualités!B212</f>
        <v>L 3 TR</v>
      </c>
      <c r="C40" s="99">
        <f>mensualités!C212</f>
        <v>0</v>
      </c>
      <c r="D40" s="99">
        <f>mensualités!L212</f>
        <v>0</v>
      </c>
      <c r="E40" s="99">
        <f>mensualités!M212</f>
        <v>0</v>
      </c>
      <c r="F40" s="100">
        <f>mensualités!D212</f>
        <v>0</v>
      </c>
      <c r="G40" s="100">
        <f>mensualités!E212</f>
        <v>0</v>
      </c>
      <c r="H40" s="92">
        <f>mensualités!H212</f>
        <v>0</v>
      </c>
      <c r="I40" s="92">
        <f>mensualités!I212</f>
        <v>0</v>
      </c>
    </row>
    <row r="41" spans="1:9" ht="15.75">
      <c r="A41" s="98">
        <f>mensualités!A213</f>
        <v>40</v>
      </c>
      <c r="B41" s="99" t="str">
        <f>mensualités!B213</f>
        <v>L 3 TR</v>
      </c>
      <c r="C41" s="99">
        <f>mensualités!C213</f>
        <v>0</v>
      </c>
      <c r="D41" s="99">
        <f>mensualités!L213</f>
        <v>0</v>
      </c>
      <c r="E41" s="99">
        <f>mensualités!M213</f>
        <v>0</v>
      </c>
      <c r="F41" s="100">
        <f>mensualités!D213</f>
        <v>0</v>
      </c>
      <c r="G41" s="100">
        <f>mensualités!E213</f>
        <v>0</v>
      </c>
      <c r="H41" s="92">
        <f>mensualités!H213</f>
        <v>0</v>
      </c>
      <c r="I41" s="92">
        <f>mensualités!I213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D2" sqref="D2:D41"/>
    </sheetView>
  </sheetViews>
  <sheetFormatPr baseColWidth="10" defaultRowHeight="15"/>
  <cols>
    <col min="5" max="5" width="16.7109375" customWidth="1"/>
    <col min="6" max="6" width="29.42578125" customWidth="1"/>
    <col min="7" max="7" width="24.5703125" customWidth="1"/>
  </cols>
  <sheetData>
    <row r="1" spans="1:9" ht="15.75">
      <c r="A1" s="93" t="s">
        <v>58</v>
      </c>
      <c r="B1" s="93" t="s">
        <v>4</v>
      </c>
      <c r="C1" s="28" t="s">
        <v>44</v>
      </c>
      <c r="D1" s="28" t="s">
        <v>171</v>
      </c>
      <c r="E1" s="209" t="s">
        <v>172</v>
      </c>
      <c r="F1" s="93" t="s">
        <v>45</v>
      </c>
      <c r="G1" s="93" t="s">
        <v>46</v>
      </c>
      <c r="H1" s="215" t="s">
        <v>97</v>
      </c>
      <c r="I1" s="215" t="s">
        <v>96</v>
      </c>
    </row>
    <row r="2" spans="1:9" ht="15.75">
      <c r="A2" s="94">
        <f>mensualités!A216</f>
        <v>1</v>
      </c>
      <c r="B2" s="95" t="str">
        <f>mensualités!B216</f>
        <v>L 3 DevOps</v>
      </c>
      <c r="C2" s="95">
        <f>mensualités!C216</f>
        <v>0</v>
      </c>
      <c r="D2" s="95">
        <f>mensualités!L216</f>
        <v>0</v>
      </c>
      <c r="E2" s="95">
        <f>mensualités!M216</f>
        <v>0</v>
      </c>
      <c r="F2" s="96">
        <f>mensualités!D216</f>
        <v>0</v>
      </c>
      <c r="G2" s="96">
        <f>mensualités!E216</f>
        <v>0</v>
      </c>
      <c r="H2" s="92">
        <f>mensualités!H216</f>
        <v>0</v>
      </c>
      <c r="I2" s="92">
        <f>mensualités!I216</f>
        <v>0</v>
      </c>
    </row>
    <row r="3" spans="1:9" ht="15.75">
      <c r="A3" s="94">
        <f>mensualités!A217</f>
        <v>2</v>
      </c>
      <c r="B3" s="95" t="str">
        <f>mensualités!B217</f>
        <v>L 3 DevOps</v>
      </c>
      <c r="C3" s="95">
        <f>mensualités!C217</f>
        <v>0</v>
      </c>
      <c r="D3" s="95">
        <f>mensualités!L217</f>
        <v>0</v>
      </c>
      <c r="E3" s="95">
        <f>mensualités!M217</f>
        <v>0</v>
      </c>
      <c r="F3" s="96">
        <f>mensualités!D217</f>
        <v>0</v>
      </c>
      <c r="G3" s="96">
        <f>mensualités!E217</f>
        <v>0</v>
      </c>
      <c r="H3" s="92">
        <f>mensualités!H217</f>
        <v>0</v>
      </c>
      <c r="I3" s="92">
        <f>mensualités!I217</f>
        <v>0</v>
      </c>
    </row>
    <row r="4" spans="1:9" ht="15.75">
      <c r="A4" s="94">
        <f>mensualités!A218</f>
        <v>3</v>
      </c>
      <c r="B4" s="95" t="str">
        <f>mensualités!B218</f>
        <v>L 3 DevOps</v>
      </c>
      <c r="C4" s="95">
        <f>mensualités!C218</f>
        <v>0</v>
      </c>
      <c r="D4" s="95">
        <f>mensualités!L218</f>
        <v>0</v>
      </c>
      <c r="E4" s="95">
        <f>mensualités!M218</f>
        <v>0</v>
      </c>
      <c r="F4" s="96">
        <f>mensualités!D218</f>
        <v>0</v>
      </c>
      <c r="G4" s="96">
        <f>mensualités!E218</f>
        <v>0</v>
      </c>
      <c r="H4" s="92">
        <f>mensualités!H218</f>
        <v>0</v>
      </c>
      <c r="I4" s="92">
        <f>mensualités!I218</f>
        <v>0</v>
      </c>
    </row>
    <row r="5" spans="1:9" ht="15.75">
      <c r="A5" s="94">
        <f>mensualités!A219</f>
        <v>4</v>
      </c>
      <c r="B5" s="95" t="str">
        <f>mensualités!B219</f>
        <v>L 3 DevOps</v>
      </c>
      <c r="C5" s="95">
        <f>mensualités!C219</f>
        <v>0</v>
      </c>
      <c r="D5" s="95">
        <f>mensualités!L219</f>
        <v>0</v>
      </c>
      <c r="E5" s="95">
        <f>mensualités!M219</f>
        <v>0</v>
      </c>
      <c r="F5" s="96">
        <f>mensualités!D219</f>
        <v>0</v>
      </c>
      <c r="G5" s="96">
        <f>mensualités!E219</f>
        <v>0</v>
      </c>
      <c r="H5" s="92">
        <f>mensualités!H219</f>
        <v>0</v>
      </c>
      <c r="I5" s="92">
        <f>mensualités!I219</f>
        <v>0</v>
      </c>
    </row>
    <row r="6" spans="1:9" ht="15.75">
      <c r="A6" s="94">
        <f>mensualités!A220</f>
        <v>5</v>
      </c>
      <c r="B6" s="95" t="str">
        <f>mensualités!B220</f>
        <v>L 3 DevOps</v>
      </c>
      <c r="C6" s="95">
        <f>mensualités!C220</f>
        <v>0</v>
      </c>
      <c r="D6" s="95">
        <f>mensualités!L220</f>
        <v>0</v>
      </c>
      <c r="E6" s="95">
        <f>mensualités!M220</f>
        <v>0</v>
      </c>
      <c r="F6" s="96">
        <f>mensualités!D220</f>
        <v>0</v>
      </c>
      <c r="G6" s="96">
        <f>mensualités!E220</f>
        <v>0</v>
      </c>
      <c r="H6" s="92">
        <f>mensualités!H220</f>
        <v>0</v>
      </c>
      <c r="I6" s="92">
        <f>mensualités!I220</f>
        <v>0</v>
      </c>
    </row>
    <row r="7" spans="1:9" ht="15.75">
      <c r="A7" s="94">
        <f>mensualités!A221</f>
        <v>6</v>
      </c>
      <c r="B7" s="95" t="str">
        <f>mensualités!B221</f>
        <v>L 3 DevOps</v>
      </c>
      <c r="C7" s="95">
        <f>mensualités!C221</f>
        <v>0</v>
      </c>
      <c r="D7" s="95">
        <f>mensualités!L221</f>
        <v>0</v>
      </c>
      <c r="E7" s="95">
        <f>mensualités!M221</f>
        <v>0</v>
      </c>
      <c r="F7" s="96">
        <f>mensualités!D221</f>
        <v>0</v>
      </c>
      <c r="G7" s="96">
        <f>mensualités!E221</f>
        <v>0</v>
      </c>
      <c r="H7" s="92">
        <f>mensualités!H221</f>
        <v>0</v>
      </c>
      <c r="I7" s="92">
        <f>mensualités!I221</f>
        <v>0</v>
      </c>
    </row>
    <row r="8" spans="1:9" ht="15.75">
      <c r="A8" s="94">
        <f>mensualités!A222</f>
        <v>7</v>
      </c>
      <c r="B8" s="95" t="str">
        <f>mensualités!B222</f>
        <v>L 3 DevOps</v>
      </c>
      <c r="C8" s="95">
        <f>mensualités!C222</f>
        <v>0</v>
      </c>
      <c r="D8" s="95">
        <f>mensualités!L222</f>
        <v>0</v>
      </c>
      <c r="E8" s="95">
        <f>mensualités!M222</f>
        <v>0</v>
      </c>
      <c r="F8" s="96">
        <f>mensualités!D222</f>
        <v>0</v>
      </c>
      <c r="G8" s="96">
        <f>mensualités!E222</f>
        <v>0</v>
      </c>
      <c r="H8" s="92">
        <f>mensualités!H222</f>
        <v>0</v>
      </c>
      <c r="I8" s="92">
        <f>mensualités!I222</f>
        <v>0</v>
      </c>
    </row>
    <row r="9" spans="1:9" ht="15.75">
      <c r="A9" s="94">
        <f>mensualités!A223</f>
        <v>8</v>
      </c>
      <c r="B9" s="95" t="str">
        <f>mensualités!B223</f>
        <v>L 3 DevOps</v>
      </c>
      <c r="C9" s="95">
        <f>mensualités!C223</f>
        <v>0</v>
      </c>
      <c r="D9" s="95">
        <f>mensualités!L223</f>
        <v>0</v>
      </c>
      <c r="E9" s="95">
        <f>mensualités!M223</f>
        <v>0</v>
      </c>
      <c r="F9" s="96">
        <f>mensualités!D223</f>
        <v>0</v>
      </c>
      <c r="G9" s="96">
        <f>mensualités!E223</f>
        <v>0</v>
      </c>
      <c r="H9" s="92">
        <f>mensualités!H223</f>
        <v>0</v>
      </c>
      <c r="I9" s="92">
        <f>mensualités!I223</f>
        <v>0</v>
      </c>
    </row>
    <row r="10" spans="1:9" ht="15.75">
      <c r="A10" s="94">
        <f>mensualités!A224</f>
        <v>9</v>
      </c>
      <c r="B10" s="95" t="str">
        <f>mensualités!B224</f>
        <v>L 3 DevOps</v>
      </c>
      <c r="C10" s="95">
        <f>mensualités!C224</f>
        <v>0</v>
      </c>
      <c r="D10" s="95">
        <f>mensualités!L224</f>
        <v>0</v>
      </c>
      <c r="E10" s="95">
        <f>mensualités!M224</f>
        <v>0</v>
      </c>
      <c r="F10" s="96">
        <f>mensualités!D224</f>
        <v>0</v>
      </c>
      <c r="G10" s="96">
        <f>mensualités!E224</f>
        <v>0</v>
      </c>
      <c r="H10" s="92">
        <f>mensualités!H224</f>
        <v>0</v>
      </c>
      <c r="I10" s="92">
        <f>mensualités!I224</f>
        <v>0</v>
      </c>
    </row>
    <row r="11" spans="1:9" ht="15.75">
      <c r="A11" s="94">
        <f>mensualités!A225</f>
        <v>10</v>
      </c>
      <c r="B11" s="95" t="str">
        <f>mensualités!B225</f>
        <v>L 3 DevOps</v>
      </c>
      <c r="C11" s="95">
        <f>mensualités!C225</f>
        <v>0</v>
      </c>
      <c r="D11" s="95">
        <f>mensualités!L225</f>
        <v>0</v>
      </c>
      <c r="E11" s="95">
        <f>mensualités!M225</f>
        <v>0</v>
      </c>
      <c r="F11" s="96">
        <f>mensualités!D225</f>
        <v>0</v>
      </c>
      <c r="G11" s="96">
        <f>mensualités!E225</f>
        <v>0</v>
      </c>
      <c r="H11" s="92">
        <f>mensualités!H225</f>
        <v>0</v>
      </c>
      <c r="I11" s="92">
        <f>mensualités!I225</f>
        <v>0</v>
      </c>
    </row>
    <row r="12" spans="1:9" ht="15.75">
      <c r="A12" s="94">
        <f>mensualités!A226</f>
        <v>11</v>
      </c>
      <c r="B12" s="95" t="str">
        <f>mensualités!B226</f>
        <v>L 3 DevOps</v>
      </c>
      <c r="C12" s="95">
        <f>mensualités!C226</f>
        <v>0</v>
      </c>
      <c r="D12" s="95">
        <f>mensualités!L226</f>
        <v>0</v>
      </c>
      <c r="E12" s="95">
        <f>mensualités!M226</f>
        <v>0</v>
      </c>
      <c r="F12" s="96">
        <f>mensualités!D226</f>
        <v>0</v>
      </c>
      <c r="G12" s="96">
        <f>mensualités!E226</f>
        <v>0</v>
      </c>
      <c r="H12" s="92">
        <f>mensualités!H226</f>
        <v>0</v>
      </c>
      <c r="I12" s="92">
        <f>mensualités!I226</f>
        <v>0</v>
      </c>
    </row>
    <row r="13" spans="1:9" ht="15.75">
      <c r="A13" s="94">
        <f>mensualités!A227</f>
        <v>12</v>
      </c>
      <c r="B13" s="95" t="str">
        <f>mensualités!B227</f>
        <v>L 3 DevOps</v>
      </c>
      <c r="C13" s="95">
        <f>mensualités!C227</f>
        <v>0</v>
      </c>
      <c r="D13" s="95">
        <f>mensualités!L227</f>
        <v>0</v>
      </c>
      <c r="E13" s="95">
        <f>mensualités!M227</f>
        <v>0</v>
      </c>
      <c r="F13" s="96">
        <f>mensualités!D227</f>
        <v>0</v>
      </c>
      <c r="G13" s="96">
        <f>mensualités!E227</f>
        <v>0</v>
      </c>
      <c r="H13" s="92">
        <f>mensualités!H227</f>
        <v>0</v>
      </c>
      <c r="I13" s="92">
        <f>mensualités!I227</f>
        <v>0</v>
      </c>
    </row>
    <row r="14" spans="1:9" ht="15.75">
      <c r="A14" s="94">
        <f>mensualités!A228</f>
        <v>13</v>
      </c>
      <c r="B14" s="95" t="str">
        <f>mensualités!B228</f>
        <v>L 3 DevOps</v>
      </c>
      <c r="C14" s="95">
        <f>mensualités!C228</f>
        <v>0</v>
      </c>
      <c r="D14" s="95">
        <f>mensualités!L228</f>
        <v>0</v>
      </c>
      <c r="E14" s="95">
        <f>mensualités!M228</f>
        <v>0</v>
      </c>
      <c r="F14" s="96">
        <f>mensualités!D228</f>
        <v>0</v>
      </c>
      <c r="G14" s="96">
        <f>mensualités!E228</f>
        <v>0</v>
      </c>
      <c r="H14" s="92">
        <f>mensualités!H228</f>
        <v>0</v>
      </c>
      <c r="I14" s="92">
        <f>mensualités!I228</f>
        <v>0</v>
      </c>
    </row>
    <row r="15" spans="1:9" ht="15.75">
      <c r="A15" s="94">
        <f>mensualités!A229</f>
        <v>14</v>
      </c>
      <c r="B15" s="95" t="str">
        <f>mensualités!B229</f>
        <v>L 3 DevOps</v>
      </c>
      <c r="C15" s="95">
        <f>mensualités!C229</f>
        <v>0</v>
      </c>
      <c r="D15" s="95">
        <f>mensualités!L229</f>
        <v>0</v>
      </c>
      <c r="E15" s="95">
        <f>mensualités!M229</f>
        <v>0</v>
      </c>
      <c r="F15" s="96">
        <f>mensualités!D229</f>
        <v>0</v>
      </c>
      <c r="G15" s="96">
        <f>mensualités!E229</f>
        <v>0</v>
      </c>
      <c r="H15" s="92">
        <f>mensualités!H229</f>
        <v>0</v>
      </c>
      <c r="I15" s="92">
        <f>mensualités!I229</f>
        <v>0</v>
      </c>
    </row>
    <row r="16" spans="1:9" ht="15.75">
      <c r="A16" s="94">
        <f>mensualités!A230</f>
        <v>15</v>
      </c>
      <c r="B16" s="95" t="str">
        <f>mensualités!B230</f>
        <v>L 3 DevOps</v>
      </c>
      <c r="C16" s="95">
        <f>mensualités!C230</f>
        <v>0</v>
      </c>
      <c r="D16" s="95">
        <f>mensualités!L230</f>
        <v>0</v>
      </c>
      <c r="E16" s="95">
        <f>mensualités!M230</f>
        <v>0</v>
      </c>
      <c r="F16" s="96">
        <f>mensualités!D230</f>
        <v>0</v>
      </c>
      <c r="G16" s="96">
        <f>mensualités!E230</f>
        <v>0</v>
      </c>
      <c r="H16" s="92">
        <f>mensualités!H230</f>
        <v>0</v>
      </c>
      <c r="I16" s="92">
        <f>mensualités!I230</f>
        <v>0</v>
      </c>
    </row>
    <row r="17" spans="1:9" ht="15.75">
      <c r="A17" s="94">
        <f>mensualités!A231</f>
        <v>16</v>
      </c>
      <c r="B17" s="95" t="str">
        <f>mensualités!B231</f>
        <v>L 3 DevOps</v>
      </c>
      <c r="C17" s="95">
        <f>mensualités!C231</f>
        <v>0</v>
      </c>
      <c r="D17" s="95">
        <f>mensualités!L231</f>
        <v>0</v>
      </c>
      <c r="E17" s="95">
        <f>mensualités!M231</f>
        <v>0</v>
      </c>
      <c r="F17" s="96">
        <f>mensualités!D231</f>
        <v>0</v>
      </c>
      <c r="G17" s="96">
        <f>mensualités!E231</f>
        <v>0</v>
      </c>
      <c r="H17" s="92">
        <f>mensualités!H231</f>
        <v>0</v>
      </c>
      <c r="I17" s="92">
        <f>mensualités!I231</f>
        <v>0</v>
      </c>
    </row>
    <row r="18" spans="1:9" ht="15.75">
      <c r="A18" s="94">
        <f>mensualités!A232</f>
        <v>17</v>
      </c>
      <c r="B18" s="95" t="str">
        <f>mensualités!B232</f>
        <v>L 3 DevOps</v>
      </c>
      <c r="C18" s="95">
        <f>mensualités!C232</f>
        <v>0</v>
      </c>
      <c r="D18" s="95">
        <f>mensualités!L232</f>
        <v>0</v>
      </c>
      <c r="E18" s="95">
        <f>mensualités!M232</f>
        <v>0</v>
      </c>
      <c r="F18" s="96">
        <f>mensualités!D232</f>
        <v>0</v>
      </c>
      <c r="G18" s="96">
        <f>mensualités!E232</f>
        <v>0</v>
      </c>
      <c r="H18" s="92">
        <f>mensualités!H232</f>
        <v>0</v>
      </c>
      <c r="I18" s="92">
        <f>mensualités!I232</f>
        <v>0</v>
      </c>
    </row>
    <row r="19" spans="1:9" ht="15.75">
      <c r="A19" s="94">
        <f>mensualités!A233</f>
        <v>18</v>
      </c>
      <c r="B19" s="95" t="str">
        <f>mensualités!B233</f>
        <v>L 3 DevOps</v>
      </c>
      <c r="C19" s="95">
        <f>mensualités!C233</f>
        <v>0</v>
      </c>
      <c r="D19" s="95">
        <f>mensualités!L233</f>
        <v>0</v>
      </c>
      <c r="E19" s="95">
        <f>mensualités!M233</f>
        <v>0</v>
      </c>
      <c r="F19" s="96">
        <f>mensualités!D233</f>
        <v>0</v>
      </c>
      <c r="G19" s="96">
        <f>mensualités!E233</f>
        <v>0</v>
      </c>
      <c r="H19" s="92">
        <f>mensualités!H233</f>
        <v>0</v>
      </c>
      <c r="I19" s="92">
        <f>mensualités!I233</f>
        <v>0</v>
      </c>
    </row>
    <row r="20" spans="1:9" ht="15.75">
      <c r="A20" s="94">
        <f>mensualités!A234</f>
        <v>19</v>
      </c>
      <c r="B20" s="95" t="str">
        <f>mensualités!B234</f>
        <v>L 3 DevOps</v>
      </c>
      <c r="C20" s="95">
        <f>mensualités!C234</f>
        <v>0</v>
      </c>
      <c r="D20" s="95">
        <f>mensualités!L234</f>
        <v>0</v>
      </c>
      <c r="E20" s="95">
        <f>mensualités!M234</f>
        <v>0</v>
      </c>
      <c r="F20" s="96">
        <f>mensualités!D234</f>
        <v>0</v>
      </c>
      <c r="G20" s="96">
        <f>mensualités!E234</f>
        <v>0</v>
      </c>
      <c r="H20" s="92">
        <f>mensualités!H234</f>
        <v>0</v>
      </c>
      <c r="I20" s="92">
        <f>mensualités!I234</f>
        <v>0</v>
      </c>
    </row>
    <row r="21" spans="1:9" ht="15.75">
      <c r="A21" s="94">
        <f>mensualités!A235</f>
        <v>20</v>
      </c>
      <c r="B21" s="95" t="str">
        <f>mensualités!B235</f>
        <v>L 3 DevOps</v>
      </c>
      <c r="C21" s="95">
        <f>mensualités!C235</f>
        <v>0</v>
      </c>
      <c r="D21" s="95">
        <f>mensualités!L235</f>
        <v>0</v>
      </c>
      <c r="E21" s="95">
        <f>mensualités!M235</f>
        <v>0</v>
      </c>
      <c r="F21" s="96">
        <f>mensualités!D235</f>
        <v>0</v>
      </c>
      <c r="G21" s="96">
        <f>mensualités!E235</f>
        <v>0</v>
      </c>
      <c r="H21" s="92">
        <f>mensualités!H235</f>
        <v>0</v>
      </c>
      <c r="I21" s="92">
        <f>mensualités!I235</f>
        <v>0</v>
      </c>
    </row>
    <row r="22" spans="1:9" ht="15.75">
      <c r="A22" s="94">
        <f>mensualités!A236</f>
        <v>21</v>
      </c>
      <c r="B22" s="95" t="str">
        <f>mensualités!B236</f>
        <v>L 3 DevOps</v>
      </c>
      <c r="C22" s="95">
        <f>mensualités!C236</f>
        <v>0</v>
      </c>
      <c r="D22" s="95">
        <f>mensualités!L236</f>
        <v>0</v>
      </c>
      <c r="E22" s="95">
        <f>mensualités!M236</f>
        <v>0</v>
      </c>
      <c r="F22" s="96">
        <f>mensualités!D236</f>
        <v>0</v>
      </c>
      <c r="G22" s="96">
        <f>mensualités!E236</f>
        <v>0</v>
      </c>
      <c r="H22" s="92">
        <f>mensualités!H236</f>
        <v>0</v>
      </c>
      <c r="I22" s="92">
        <f>mensualités!I236</f>
        <v>0</v>
      </c>
    </row>
    <row r="23" spans="1:9" ht="15.75">
      <c r="A23" s="94">
        <f>mensualités!A237</f>
        <v>22</v>
      </c>
      <c r="B23" s="95" t="str">
        <f>mensualités!B237</f>
        <v>L 3 DevOps</v>
      </c>
      <c r="C23" s="95">
        <f>mensualités!C237</f>
        <v>0</v>
      </c>
      <c r="D23" s="95">
        <f>mensualités!L237</f>
        <v>0</v>
      </c>
      <c r="E23" s="95">
        <f>mensualités!M237</f>
        <v>0</v>
      </c>
      <c r="F23" s="96">
        <f>mensualités!D237</f>
        <v>0</v>
      </c>
      <c r="G23" s="96">
        <f>mensualités!E237</f>
        <v>0</v>
      </c>
      <c r="H23" s="92">
        <f>mensualités!H237</f>
        <v>0</v>
      </c>
      <c r="I23" s="92">
        <f>mensualités!I237</f>
        <v>0</v>
      </c>
    </row>
    <row r="24" spans="1:9" ht="15.75">
      <c r="A24" s="94">
        <f>mensualités!A238</f>
        <v>23</v>
      </c>
      <c r="B24" s="95" t="str">
        <f>mensualités!B238</f>
        <v>L 3 DevOps</v>
      </c>
      <c r="C24" s="95">
        <f>mensualités!C238</f>
        <v>0</v>
      </c>
      <c r="D24" s="95">
        <f>mensualités!L238</f>
        <v>0</v>
      </c>
      <c r="E24" s="95">
        <f>mensualités!M238</f>
        <v>0</v>
      </c>
      <c r="F24" s="96">
        <f>mensualités!D238</f>
        <v>0</v>
      </c>
      <c r="G24" s="96">
        <f>mensualités!E238</f>
        <v>0</v>
      </c>
      <c r="H24" s="92">
        <f>mensualités!H238</f>
        <v>0</v>
      </c>
      <c r="I24" s="92">
        <f>mensualités!I238</f>
        <v>0</v>
      </c>
    </row>
    <row r="25" spans="1:9" ht="15.75">
      <c r="A25" s="94">
        <f>mensualités!A239</f>
        <v>24</v>
      </c>
      <c r="B25" s="95" t="str">
        <f>mensualités!B239</f>
        <v>L 3 DevOps</v>
      </c>
      <c r="C25" s="95">
        <f>mensualités!C239</f>
        <v>0</v>
      </c>
      <c r="D25" s="95">
        <f>mensualités!L239</f>
        <v>0</v>
      </c>
      <c r="E25" s="95">
        <f>mensualités!M239</f>
        <v>0</v>
      </c>
      <c r="F25" s="96">
        <f>mensualités!D239</f>
        <v>0</v>
      </c>
      <c r="G25" s="96">
        <f>mensualités!E239</f>
        <v>0</v>
      </c>
      <c r="H25" s="92">
        <f>mensualités!H239</f>
        <v>0</v>
      </c>
      <c r="I25" s="92">
        <f>mensualités!I239</f>
        <v>0</v>
      </c>
    </row>
    <row r="26" spans="1:9" ht="15.75">
      <c r="A26" s="94">
        <f>mensualités!A240</f>
        <v>25</v>
      </c>
      <c r="B26" s="95" t="str">
        <f>mensualités!B240</f>
        <v>L 3 DevOps</v>
      </c>
      <c r="C26" s="95">
        <f>mensualités!C240</f>
        <v>0</v>
      </c>
      <c r="D26" s="95">
        <f>mensualités!L240</f>
        <v>0</v>
      </c>
      <c r="E26" s="95">
        <f>mensualités!M240</f>
        <v>0</v>
      </c>
      <c r="F26" s="96">
        <f>mensualités!D240</f>
        <v>0</v>
      </c>
      <c r="G26" s="96">
        <f>mensualités!E240</f>
        <v>0</v>
      </c>
      <c r="H26" s="92">
        <f>mensualités!H240</f>
        <v>0</v>
      </c>
      <c r="I26" s="92">
        <f>mensualités!I240</f>
        <v>0</v>
      </c>
    </row>
    <row r="27" spans="1:9" ht="15.75">
      <c r="A27" s="94">
        <f>mensualités!A241</f>
        <v>26</v>
      </c>
      <c r="B27" s="95" t="str">
        <f>mensualités!B241</f>
        <v>L 3 DevOps</v>
      </c>
      <c r="C27" s="95">
        <f>mensualités!C241</f>
        <v>0</v>
      </c>
      <c r="D27" s="95">
        <f>mensualités!L241</f>
        <v>0</v>
      </c>
      <c r="E27" s="95">
        <f>mensualités!M241</f>
        <v>0</v>
      </c>
      <c r="F27" s="96">
        <f>mensualités!D241</f>
        <v>0</v>
      </c>
      <c r="G27" s="96">
        <f>mensualités!E241</f>
        <v>0</v>
      </c>
      <c r="H27" s="92">
        <f>mensualités!H241</f>
        <v>0</v>
      </c>
      <c r="I27" s="92">
        <f>mensualités!I241</f>
        <v>0</v>
      </c>
    </row>
    <row r="28" spans="1:9" ht="15.75">
      <c r="A28" s="94">
        <f>mensualités!A242</f>
        <v>27</v>
      </c>
      <c r="B28" s="95" t="str">
        <f>mensualités!B242</f>
        <v>L 3 DevOps</v>
      </c>
      <c r="C28" s="95">
        <f>mensualités!C242</f>
        <v>0</v>
      </c>
      <c r="D28" s="95">
        <f>mensualités!L242</f>
        <v>0</v>
      </c>
      <c r="E28" s="95">
        <f>mensualités!M242</f>
        <v>0</v>
      </c>
      <c r="F28" s="96">
        <f>mensualités!D242</f>
        <v>0</v>
      </c>
      <c r="G28" s="96">
        <f>mensualités!E242</f>
        <v>0</v>
      </c>
      <c r="H28" s="92">
        <f>mensualités!H242</f>
        <v>0</v>
      </c>
      <c r="I28" s="92">
        <f>mensualités!I242</f>
        <v>0</v>
      </c>
    </row>
    <row r="29" spans="1:9" ht="15.75">
      <c r="A29" s="94">
        <f>mensualités!A243</f>
        <v>28</v>
      </c>
      <c r="B29" s="95" t="str">
        <f>mensualités!B243</f>
        <v>L 3 DevOps</v>
      </c>
      <c r="C29" s="95">
        <f>mensualités!C243</f>
        <v>0</v>
      </c>
      <c r="D29" s="95">
        <f>mensualités!L243</f>
        <v>0</v>
      </c>
      <c r="E29" s="95">
        <f>mensualités!M243</f>
        <v>0</v>
      </c>
      <c r="F29" s="96">
        <f>mensualités!D243</f>
        <v>0</v>
      </c>
      <c r="G29" s="96">
        <f>mensualités!E243</f>
        <v>0</v>
      </c>
      <c r="H29" s="92">
        <f>mensualités!H243</f>
        <v>0</v>
      </c>
      <c r="I29" s="92">
        <f>mensualités!I243</f>
        <v>0</v>
      </c>
    </row>
    <row r="30" spans="1:9" ht="15.75">
      <c r="A30" s="94">
        <f>mensualités!A244</f>
        <v>29</v>
      </c>
      <c r="B30" s="95" t="str">
        <f>mensualités!B244</f>
        <v>L 3 DevOps</v>
      </c>
      <c r="C30" s="95">
        <f>mensualités!C244</f>
        <v>0</v>
      </c>
      <c r="D30" s="95">
        <f>mensualités!L244</f>
        <v>0</v>
      </c>
      <c r="E30" s="95">
        <f>mensualités!M244</f>
        <v>0</v>
      </c>
      <c r="F30" s="96">
        <f>mensualités!D244</f>
        <v>0</v>
      </c>
      <c r="G30" s="96">
        <f>mensualités!E244</f>
        <v>0</v>
      </c>
      <c r="H30" s="92">
        <f>mensualités!H244</f>
        <v>0</v>
      </c>
      <c r="I30" s="92">
        <f>mensualités!I244</f>
        <v>0</v>
      </c>
    </row>
    <row r="31" spans="1:9" ht="15.75">
      <c r="A31" s="94">
        <f>mensualités!A245</f>
        <v>30</v>
      </c>
      <c r="B31" s="95" t="str">
        <f>mensualités!B245</f>
        <v>L 3 DevOps</v>
      </c>
      <c r="C31" s="95">
        <f>mensualités!C245</f>
        <v>0</v>
      </c>
      <c r="D31" s="95">
        <f>mensualités!L245</f>
        <v>0</v>
      </c>
      <c r="E31" s="95">
        <f>mensualités!M245</f>
        <v>0</v>
      </c>
      <c r="F31" s="96">
        <f>mensualités!D245</f>
        <v>0</v>
      </c>
      <c r="G31" s="96">
        <f>mensualités!E245</f>
        <v>0</v>
      </c>
      <c r="H31" s="92">
        <f>mensualités!H245</f>
        <v>0</v>
      </c>
      <c r="I31" s="92">
        <f>mensualités!I245</f>
        <v>0</v>
      </c>
    </row>
    <row r="32" spans="1:9" ht="15.75">
      <c r="A32" s="94">
        <f>mensualités!A246</f>
        <v>31</v>
      </c>
      <c r="B32" s="95" t="str">
        <f>mensualités!B246</f>
        <v>L 3 DevOps</v>
      </c>
      <c r="C32" s="95">
        <f>mensualités!C246</f>
        <v>0</v>
      </c>
      <c r="D32" s="95">
        <f>mensualités!L246</f>
        <v>0</v>
      </c>
      <c r="E32" s="95">
        <f>mensualités!M246</f>
        <v>0</v>
      </c>
      <c r="F32" s="96">
        <f>mensualités!D246</f>
        <v>0</v>
      </c>
      <c r="G32" s="96">
        <f>mensualités!E246</f>
        <v>0</v>
      </c>
      <c r="H32" s="92">
        <f>mensualités!H246</f>
        <v>0</v>
      </c>
      <c r="I32" s="92">
        <f>mensualités!I246</f>
        <v>0</v>
      </c>
    </row>
    <row r="33" spans="1:9" ht="15.75">
      <c r="A33" s="94">
        <f>mensualités!A247</f>
        <v>32</v>
      </c>
      <c r="B33" s="95" t="str">
        <f>mensualités!B247</f>
        <v>L 3 DevOps</v>
      </c>
      <c r="C33" s="95">
        <f>mensualités!C247</f>
        <v>0</v>
      </c>
      <c r="D33" s="95">
        <f>mensualités!L247</f>
        <v>0</v>
      </c>
      <c r="E33" s="95">
        <f>mensualités!M247</f>
        <v>0</v>
      </c>
      <c r="F33" s="96">
        <f>mensualités!D247</f>
        <v>0</v>
      </c>
      <c r="G33" s="96">
        <f>mensualités!E247</f>
        <v>0</v>
      </c>
      <c r="H33" s="92">
        <f>mensualités!H247</f>
        <v>0</v>
      </c>
      <c r="I33" s="92">
        <f>mensualités!I247</f>
        <v>0</v>
      </c>
    </row>
    <row r="34" spans="1:9" ht="15.75">
      <c r="A34" s="94">
        <f>mensualités!A248</f>
        <v>33</v>
      </c>
      <c r="B34" s="95" t="str">
        <f>mensualités!B248</f>
        <v>L 3 DevOps</v>
      </c>
      <c r="C34" s="95">
        <f>mensualités!C248</f>
        <v>0</v>
      </c>
      <c r="D34" s="95">
        <f>mensualités!L248</f>
        <v>0</v>
      </c>
      <c r="E34" s="95">
        <f>mensualités!M248</f>
        <v>0</v>
      </c>
      <c r="F34" s="96">
        <f>mensualités!D248</f>
        <v>0</v>
      </c>
      <c r="G34" s="96">
        <f>mensualités!E248</f>
        <v>0</v>
      </c>
      <c r="H34" s="92">
        <f>mensualités!H248</f>
        <v>0</v>
      </c>
      <c r="I34" s="92">
        <f>mensualités!I248</f>
        <v>0</v>
      </c>
    </row>
    <row r="35" spans="1:9" ht="15.75">
      <c r="A35" s="94">
        <f>mensualités!A249</f>
        <v>34</v>
      </c>
      <c r="B35" s="95" t="str">
        <f>mensualités!B249</f>
        <v>L 3 DevOps</v>
      </c>
      <c r="C35" s="95">
        <f>mensualités!C249</f>
        <v>0</v>
      </c>
      <c r="D35" s="95">
        <f>mensualités!L249</f>
        <v>0</v>
      </c>
      <c r="E35" s="95">
        <f>mensualités!M249</f>
        <v>0</v>
      </c>
      <c r="F35" s="96">
        <f>mensualités!D249</f>
        <v>0</v>
      </c>
      <c r="G35" s="96">
        <f>mensualités!E249</f>
        <v>0</v>
      </c>
      <c r="H35" s="92">
        <f>mensualités!H249</f>
        <v>0</v>
      </c>
      <c r="I35" s="92">
        <f>mensualités!I249</f>
        <v>0</v>
      </c>
    </row>
    <row r="36" spans="1:9" ht="15.75">
      <c r="A36" s="94">
        <f>mensualités!A250</f>
        <v>35</v>
      </c>
      <c r="B36" s="95" t="str">
        <f>mensualités!B250</f>
        <v>L 3 DevOps</v>
      </c>
      <c r="C36" s="95">
        <f>mensualités!C250</f>
        <v>0</v>
      </c>
      <c r="D36" s="95">
        <f>mensualités!L250</f>
        <v>0</v>
      </c>
      <c r="E36" s="95">
        <f>mensualités!M250</f>
        <v>0</v>
      </c>
      <c r="F36" s="96">
        <f>mensualités!D250</f>
        <v>0</v>
      </c>
      <c r="G36" s="96">
        <f>mensualités!E250</f>
        <v>0</v>
      </c>
      <c r="H36" s="92">
        <f>mensualités!H250</f>
        <v>0</v>
      </c>
      <c r="I36" s="92">
        <f>mensualités!I250</f>
        <v>0</v>
      </c>
    </row>
    <row r="37" spans="1:9" ht="15.75">
      <c r="A37" s="94">
        <f>mensualités!A251</f>
        <v>36</v>
      </c>
      <c r="B37" s="95" t="str">
        <f>mensualités!B251</f>
        <v>L 3 DevOps</v>
      </c>
      <c r="C37" s="95">
        <f>mensualités!C251</f>
        <v>0</v>
      </c>
      <c r="D37" s="95">
        <f>mensualités!L251</f>
        <v>0</v>
      </c>
      <c r="E37" s="95">
        <f>mensualités!M251</f>
        <v>0</v>
      </c>
      <c r="F37" s="96">
        <f>mensualités!D251</f>
        <v>0</v>
      </c>
      <c r="G37" s="96">
        <f>mensualités!E251</f>
        <v>0</v>
      </c>
      <c r="H37" s="92">
        <f>mensualités!H251</f>
        <v>0</v>
      </c>
      <c r="I37" s="92">
        <f>mensualités!I251</f>
        <v>0</v>
      </c>
    </row>
    <row r="38" spans="1:9" ht="15.75">
      <c r="A38" s="94">
        <f>mensualités!A252</f>
        <v>37</v>
      </c>
      <c r="B38" s="95" t="str">
        <f>mensualités!B252</f>
        <v>L 3 DevOps</v>
      </c>
      <c r="C38" s="95">
        <f>mensualités!C252</f>
        <v>0</v>
      </c>
      <c r="D38" s="95">
        <f>mensualités!L252</f>
        <v>0</v>
      </c>
      <c r="E38" s="95">
        <f>mensualités!M252</f>
        <v>0</v>
      </c>
      <c r="F38" s="96">
        <f>mensualités!D252</f>
        <v>0</v>
      </c>
      <c r="G38" s="96">
        <f>mensualités!E252</f>
        <v>0</v>
      </c>
      <c r="H38" s="92">
        <f>mensualités!H252</f>
        <v>0</v>
      </c>
      <c r="I38" s="92">
        <f>mensualités!I252</f>
        <v>0</v>
      </c>
    </row>
    <row r="39" spans="1:9" ht="15.75">
      <c r="A39" s="94">
        <f>mensualités!A253</f>
        <v>38</v>
      </c>
      <c r="B39" s="95" t="str">
        <f>mensualités!B253</f>
        <v>L 3 DevOps</v>
      </c>
      <c r="C39" s="95">
        <f>mensualités!C253</f>
        <v>0</v>
      </c>
      <c r="D39" s="95">
        <f>mensualités!L253</f>
        <v>0</v>
      </c>
      <c r="E39" s="95">
        <f>mensualités!M253</f>
        <v>0</v>
      </c>
      <c r="F39" s="96">
        <f>mensualités!D253</f>
        <v>0</v>
      </c>
      <c r="G39" s="96">
        <f>mensualités!E253</f>
        <v>0</v>
      </c>
      <c r="H39" s="92">
        <f>mensualités!H253</f>
        <v>0</v>
      </c>
      <c r="I39" s="92">
        <f>mensualités!I253</f>
        <v>0</v>
      </c>
    </row>
    <row r="40" spans="1:9" ht="15.75">
      <c r="A40" s="94">
        <f>mensualités!A254</f>
        <v>39</v>
      </c>
      <c r="B40" s="95" t="str">
        <f>mensualités!B254</f>
        <v>L 3 DevOps</v>
      </c>
      <c r="C40" s="95">
        <f>mensualités!C254</f>
        <v>0</v>
      </c>
      <c r="D40" s="95">
        <f>mensualités!L254</f>
        <v>0</v>
      </c>
      <c r="E40" s="95">
        <f>mensualités!M254</f>
        <v>0</v>
      </c>
      <c r="F40" s="96">
        <f>mensualités!D254</f>
        <v>0</v>
      </c>
      <c r="G40" s="96">
        <f>mensualités!E254</f>
        <v>0</v>
      </c>
      <c r="H40" s="92">
        <f>mensualités!H254</f>
        <v>0</v>
      </c>
      <c r="I40" s="92">
        <f>mensualités!I254</f>
        <v>0</v>
      </c>
    </row>
    <row r="41" spans="1:9" ht="15.75">
      <c r="A41" s="94">
        <f>mensualités!A255</f>
        <v>40</v>
      </c>
      <c r="B41" s="95" t="str">
        <f>mensualités!B255</f>
        <v>L 3 DevOps</v>
      </c>
      <c r="C41" s="95">
        <f>mensualités!C255</f>
        <v>0</v>
      </c>
      <c r="D41" s="95">
        <f>mensualités!L255</f>
        <v>0</v>
      </c>
      <c r="E41" s="95">
        <f>mensualités!M255</f>
        <v>0</v>
      </c>
      <c r="F41" s="96">
        <f>mensualités!D255</f>
        <v>0</v>
      </c>
      <c r="G41" s="96">
        <f>mensualités!E255</f>
        <v>0</v>
      </c>
      <c r="H41" s="92">
        <f>mensualités!H255</f>
        <v>0</v>
      </c>
      <c r="I41" s="92">
        <f>mensualités!I255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D2" sqref="D2:D41"/>
    </sheetView>
  </sheetViews>
  <sheetFormatPr baseColWidth="10" defaultRowHeight="15"/>
  <cols>
    <col min="2" max="5" width="15" customWidth="1"/>
    <col min="6" max="6" width="21.85546875" customWidth="1"/>
    <col min="7" max="7" width="24.85546875" customWidth="1"/>
    <col min="9" max="9" width="35.7109375" customWidth="1"/>
  </cols>
  <sheetData>
    <row r="1" spans="1:9" ht="15.75">
      <c r="A1" s="93" t="s">
        <v>58</v>
      </c>
      <c r="B1" s="93" t="s">
        <v>4</v>
      </c>
      <c r="C1" s="28" t="s">
        <v>44</v>
      </c>
      <c r="D1" s="28" t="s">
        <v>171</v>
      </c>
      <c r="E1" s="209" t="s">
        <v>172</v>
      </c>
      <c r="F1" s="93" t="s">
        <v>45</v>
      </c>
      <c r="G1" s="93" t="s">
        <v>46</v>
      </c>
      <c r="H1" s="215" t="s">
        <v>97</v>
      </c>
      <c r="I1" s="215" t="s">
        <v>96</v>
      </c>
    </row>
    <row r="2" spans="1:9" ht="15.75">
      <c r="A2" s="94">
        <f>mensualités!A258</f>
        <v>1</v>
      </c>
      <c r="B2" s="95" t="str">
        <f>mensualités!B258</f>
        <v>Master 1 TR</v>
      </c>
      <c r="C2" s="95">
        <f>mensualités!C258</f>
        <v>0</v>
      </c>
      <c r="D2" s="95">
        <f>mensualités!L258</f>
        <v>0</v>
      </c>
      <c r="E2" s="95">
        <f>mensualités!M258</f>
        <v>0</v>
      </c>
      <c r="F2" s="96" t="str">
        <f>mensualités!D258</f>
        <v>Abdoulaye</v>
      </c>
      <c r="G2" s="96" t="str">
        <f>mensualités!E258</f>
        <v>NDIAYE</v>
      </c>
      <c r="H2" s="92" t="str">
        <f>mensualités!H258</f>
        <v>M</v>
      </c>
      <c r="I2" s="92" t="str">
        <f>mensualités!I258</f>
        <v>Sénégal</v>
      </c>
    </row>
    <row r="3" spans="1:9" ht="15.75">
      <c r="A3" s="94">
        <f>mensualités!A259</f>
        <v>2</v>
      </c>
      <c r="B3" s="95" t="str">
        <f>mensualités!B259</f>
        <v>Master 1 TR</v>
      </c>
      <c r="C3" s="95">
        <f>mensualités!C259</f>
        <v>0</v>
      </c>
      <c r="D3" s="95">
        <f>mensualités!L259</f>
        <v>0</v>
      </c>
      <c r="E3" s="95">
        <f>mensualités!M259</f>
        <v>0</v>
      </c>
      <c r="F3" s="96" t="str">
        <f>mensualités!D259</f>
        <v>Steve Dan</v>
      </c>
      <c r="G3" s="96" t="str">
        <f>mensualités!E259</f>
        <v>SAN NAM</v>
      </c>
      <c r="H3" s="92" t="str">
        <f>mensualités!H259</f>
        <v>M</v>
      </c>
      <c r="I3" s="92" t="str">
        <f>mensualités!I259</f>
        <v>République centrafricaine</v>
      </c>
    </row>
    <row r="4" spans="1:9" ht="15.75">
      <c r="A4" s="94">
        <f>mensualités!A260</f>
        <v>3</v>
      </c>
      <c r="B4" s="95" t="str">
        <f>mensualités!B260</f>
        <v>Master 1 TR</v>
      </c>
      <c r="C4" s="95">
        <f>mensualités!C260</f>
        <v>0</v>
      </c>
      <c r="D4" s="95">
        <f>mensualités!L260</f>
        <v>0</v>
      </c>
      <c r="E4" s="95" t="str">
        <f>mensualités!M260</f>
        <v>NBE469166</v>
      </c>
      <c r="F4" s="96" t="str">
        <f>mensualités!D260</f>
        <v xml:space="preserve">Abdou </v>
      </c>
      <c r="G4" s="96" t="str">
        <f>mensualités!E260</f>
        <v>FARAHANI</v>
      </c>
      <c r="H4" s="92" t="str">
        <f>mensualités!H260</f>
        <v>M</v>
      </c>
      <c r="I4" s="92" t="str">
        <f>mensualités!I260</f>
        <v>Comores</v>
      </c>
    </row>
    <row r="5" spans="1:9" ht="15.75">
      <c r="A5" s="94">
        <f>mensualités!A261</f>
        <v>4</v>
      </c>
      <c r="B5" s="95" t="str">
        <f>mensualités!B261</f>
        <v>Master 1 TR</v>
      </c>
      <c r="C5" s="95">
        <f>mensualités!C261</f>
        <v>0</v>
      </c>
      <c r="D5" s="95">
        <f>mensualités!L261</f>
        <v>0</v>
      </c>
      <c r="E5" s="95" t="str">
        <f>mensualités!M261</f>
        <v>O00255702</v>
      </c>
      <c r="F5" s="96" t="str">
        <f>mensualités!D261</f>
        <v xml:space="preserve">Syriack Flavien </v>
      </c>
      <c r="G5" s="96" t="str">
        <f>mensualités!E261</f>
        <v>NDAMASSINGBA MBOLIPATIRANI</v>
      </c>
      <c r="H5" s="92" t="str">
        <f>mensualités!H261</f>
        <v>M</v>
      </c>
      <c r="I5" s="92" t="str">
        <f>mensualités!I261</f>
        <v>République centrafricaine</v>
      </c>
    </row>
    <row r="6" spans="1:9" ht="15.75">
      <c r="A6" s="94">
        <f>mensualités!A262</f>
        <v>5</v>
      </c>
      <c r="B6" s="95" t="str">
        <f>mensualités!B262</f>
        <v>Master 1 TR</v>
      </c>
      <c r="C6" s="95">
        <f>mensualités!C262</f>
        <v>0</v>
      </c>
      <c r="D6" s="95">
        <f>mensualités!L262</f>
        <v>0</v>
      </c>
      <c r="E6" s="95">
        <f>mensualités!M262</f>
        <v>0</v>
      </c>
      <c r="F6" s="96">
        <f>mensualités!D262</f>
        <v>0</v>
      </c>
      <c r="G6" s="96">
        <f>mensualités!E262</f>
        <v>0</v>
      </c>
      <c r="H6" s="92">
        <f>mensualités!H262</f>
        <v>0</v>
      </c>
      <c r="I6" s="92">
        <f>mensualités!I262</f>
        <v>0</v>
      </c>
    </row>
    <row r="7" spans="1:9" ht="15.75">
      <c r="A7" s="94">
        <f>mensualités!A263</f>
        <v>6</v>
      </c>
      <c r="B7" s="95" t="str">
        <f>mensualités!B263</f>
        <v>Master 1 TR</v>
      </c>
      <c r="C7" s="95">
        <f>mensualités!C263</f>
        <v>0</v>
      </c>
      <c r="D7" s="95">
        <f>mensualités!L263</f>
        <v>0</v>
      </c>
      <c r="E7" s="95">
        <f>mensualités!M263</f>
        <v>0</v>
      </c>
      <c r="F7" s="96">
        <f>mensualités!D263</f>
        <v>0</v>
      </c>
      <c r="G7" s="96">
        <f>mensualités!E263</f>
        <v>0</v>
      </c>
      <c r="H7" s="92">
        <f>mensualités!H263</f>
        <v>0</v>
      </c>
      <c r="I7" s="92">
        <f>mensualités!I263</f>
        <v>0</v>
      </c>
    </row>
    <row r="8" spans="1:9" ht="15.75">
      <c r="A8" s="94">
        <f>mensualités!A264</f>
        <v>7</v>
      </c>
      <c r="B8" s="95" t="str">
        <f>mensualités!B264</f>
        <v>Master 1 TR</v>
      </c>
      <c r="C8" s="95">
        <f>mensualités!C264</f>
        <v>0</v>
      </c>
      <c r="D8" s="95">
        <f>mensualités!L264</f>
        <v>0</v>
      </c>
      <c r="E8" s="95">
        <f>mensualités!M264</f>
        <v>0</v>
      </c>
      <c r="F8" s="96">
        <f>mensualités!D264</f>
        <v>0</v>
      </c>
      <c r="G8" s="96">
        <f>mensualités!E264</f>
        <v>0</v>
      </c>
      <c r="H8" s="92">
        <f>mensualités!H264</f>
        <v>0</v>
      </c>
      <c r="I8" s="92">
        <f>mensualités!I264</f>
        <v>0</v>
      </c>
    </row>
    <row r="9" spans="1:9" ht="15.75">
      <c r="A9" s="94">
        <f>mensualités!A265</f>
        <v>8</v>
      </c>
      <c r="B9" s="95" t="str">
        <f>mensualités!B265</f>
        <v>Master 1 TR</v>
      </c>
      <c r="C9" s="95">
        <f>mensualités!C265</f>
        <v>0</v>
      </c>
      <c r="D9" s="95">
        <f>mensualités!L265</f>
        <v>0</v>
      </c>
      <c r="E9" s="95">
        <f>mensualités!M265</f>
        <v>0</v>
      </c>
      <c r="F9" s="96">
        <f>mensualités!D265</f>
        <v>0</v>
      </c>
      <c r="G9" s="96">
        <f>mensualités!E265</f>
        <v>0</v>
      </c>
      <c r="H9" s="92">
        <f>mensualités!H265</f>
        <v>0</v>
      </c>
      <c r="I9" s="92">
        <f>mensualités!I265</f>
        <v>0</v>
      </c>
    </row>
    <row r="10" spans="1:9" ht="15.75">
      <c r="A10" s="94">
        <f>mensualités!A266</f>
        <v>9</v>
      </c>
      <c r="B10" s="95" t="str">
        <f>mensualités!B266</f>
        <v>Master 1 TR</v>
      </c>
      <c r="C10" s="95">
        <f>mensualités!C266</f>
        <v>0</v>
      </c>
      <c r="D10" s="95">
        <f>mensualités!L266</f>
        <v>0</v>
      </c>
      <c r="E10" s="95">
        <f>mensualités!M266</f>
        <v>0</v>
      </c>
      <c r="F10" s="96">
        <f>mensualités!D266</f>
        <v>0</v>
      </c>
      <c r="G10" s="96">
        <f>mensualités!E266</f>
        <v>0</v>
      </c>
      <c r="H10" s="92">
        <f>mensualités!H266</f>
        <v>0</v>
      </c>
      <c r="I10" s="92">
        <f>mensualités!I266</f>
        <v>0</v>
      </c>
    </row>
    <row r="11" spans="1:9" ht="15.75">
      <c r="A11" s="94">
        <f>mensualités!A267</f>
        <v>10</v>
      </c>
      <c r="B11" s="95" t="str">
        <f>mensualités!B267</f>
        <v>Master 1 TR</v>
      </c>
      <c r="C11" s="95">
        <f>mensualités!C267</f>
        <v>0</v>
      </c>
      <c r="D11" s="95">
        <f>mensualités!L267</f>
        <v>0</v>
      </c>
      <c r="E11" s="95">
        <f>mensualités!M267</f>
        <v>0</v>
      </c>
      <c r="F11" s="96">
        <f>mensualités!D267</f>
        <v>0</v>
      </c>
      <c r="G11" s="96">
        <f>mensualités!E267</f>
        <v>0</v>
      </c>
      <c r="H11" s="92">
        <f>mensualités!H267</f>
        <v>0</v>
      </c>
      <c r="I11" s="92">
        <f>mensualités!I267</f>
        <v>0</v>
      </c>
    </row>
    <row r="12" spans="1:9" ht="15.75">
      <c r="A12" s="94">
        <f>mensualités!A268</f>
        <v>11</v>
      </c>
      <c r="B12" s="95" t="str">
        <f>mensualités!B268</f>
        <v>Master 1 TR</v>
      </c>
      <c r="C12" s="95">
        <f>mensualités!C268</f>
        <v>0</v>
      </c>
      <c r="D12" s="95">
        <f>mensualités!L268</f>
        <v>0</v>
      </c>
      <c r="E12" s="95">
        <f>mensualités!M268</f>
        <v>0</v>
      </c>
      <c r="F12" s="96">
        <f>mensualités!D268</f>
        <v>0</v>
      </c>
      <c r="G12" s="96">
        <f>mensualités!E268</f>
        <v>0</v>
      </c>
      <c r="H12" s="92">
        <f>mensualités!H268</f>
        <v>0</v>
      </c>
      <c r="I12" s="92">
        <f>mensualités!I268</f>
        <v>0</v>
      </c>
    </row>
    <row r="13" spans="1:9" ht="15.75">
      <c r="A13" s="94">
        <f>mensualités!A269</f>
        <v>12</v>
      </c>
      <c r="B13" s="95" t="str">
        <f>mensualités!B269</f>
        <v>Master 1 TR</v>
      </c>
      <c r="C13" s="95">
        <f>mensualités!C269</f>
        <v>0</v>
      </c>
      <c r="D13" s="95">
        <f>mensualités!L269</f>
        <v>0</v>
      </c>
      <c r="E13" s="95">
        <f>mensualités!M269</f>
        <v>0</v>
      </c>
      <c r="F13" s="96">
        <f>mensualités!D269</f>
        <v>0</v>
      </c>
      <c r="G13" s="96">
        <f>mensualités!E269</f>
        <v>0</v>
      </c>
      <c r="H13" s="92">
        <f>mensualités!H269</f>
        <v>0</v>
      </c>
      <c r="I13" s="92">
        <f>mensualités!I269</f>
        <v>0</v>
      </c>
    </row>
    <row r="14" spans="1:9" ht="15.75">
      <c r="A14" s="94">
        <f>mensualités!A270</f>
        <v>13</v>
      </c>
      <c r="B14" s="95" t="str">
        <f>mensualités!B270</f>
        <v>Master 1 TR</v>
      </c>
      <c r="C14" s="95">
        <f>mensualités!C270</f>
        <v>0</v>
      </c>
      <c r="D14" s="95">
        <f>mensualités!L270</f>
        <v>0</v>
      </c>
      <c r="E14" s="95">
        <f>mensualités!M270</f>
        <v>0</v>
      </c>
      <c r="F14" s="96">
        <f>mensualités!D270</f>
        <v>0</v>
      </c>
      <c r="G14" s="96">
        <f>mensualités!E270</f>
        <v>0</v>
      </c>
      <c r="H14" s="92">
        <f>mensualités!H270</f>
        <v>0</v>
      </c>
      <c r="I14" s="92">
        <f>mensualités!I270</f>
        <v>0</v>
      </c>
    </row>
    <row r="15" spans="1:9" ht="15.75">
      <c r="A15" s="94">
        <f>mensualités!A271</f>
        <v>14</v>
      </c>
      <c r="B15" s="95" t="str">
        <f>mensualités!B271</f>
        <v>Master 1 TR</v>
      </c>
      <c r="C15" s="95">
        <f>mensualités!C271</f>
        <v>0</v>
      </c>
      <c r="D15" s="95">
        <f>mensualités!L271</f>
        <v>0</v>
      </c>
      <c r="E15" s="95">
        <f>mensualités!M271</f>
        <v>0</v>
      </c>
      <c r="F15" s="96">
        <f>mensualités!D271</f>
        <v>0</v>
      </c>
      <c r="G15" s="96">
        <f>mensualités!E271</f>
        <v>0</v>
      </c>
      <c r="H15" s="92"/>
      <c r="I15" s="92"/>
    </row>
    <row r="16" spans="1:9" ht="15.75">
      <c r="A16" s="94">
        <f>mensualités!A272</f>
        <v>15</v>
      </c>
      <c r="B16" s="95" t="str">
        <f>mensualités!B272</f>
        <v>Master 1 TR</v>
      </c>
      <c r="C16" s="95">
        <f>mensualités!C272</f>
        <v>0</v>
      </c>
      <c r="D16" s="95">
        <f>mensualités!L272</f>
        <v>0</v>
      </c>
      <c r="E16" s="95">
        <f>mensualités!M272</f>
        <v>0</v>
      </c>
      <c r="F16" s="96">
        <f>mensualités!D272</f>
        <v>0</v>
      </c>
      <c r="G16" s="96">
        <f>mensualités!E272</f>
        <v>0</v>
      </c>
      <c r="H16" s="92"/>
      <c r="I16" s="92"/>
    </row>
    <row r="17" spans="1:9" ht="15.75">
      <c r="A17" s="94">
        <f>mensualités!A273</f>
        <v>16</v>
      </c>
      <c r="B17" s="95" t="str">
        <f>mensualités!B273</f>
        <v>Master 1 TR</v>
      </c>
      <c r="C17" s="95">
        <f>mensualités!C273</f>
        <v>0</v>
      </c>
      <c r="D17" s="95">
        <f>mensualités!L273</f>
        <v>0</v>
      </c>
      <c r="E17" s="95">
        <f>mensualités!M273</f>
        <v>0</v>
      </c>
      <c r="F17" s="96">
        <f>mensualités!D273</f>
        <v>0</v>
      </c>
      <c r="G17" s="96">
        <f>mensualités!E273</f>
        <v>0</v>
      </c>
      <c r="H17" s="92"/>
      <c r="I17" s="92"/>
    </row>
    <row r="18" spans="1:9" ht="15.75">
      <c r="A18" s="94">
        <f>mensualités!A274</f>
        <v>17</v>
      </c>
      <c r="B18" s="95" t="str">
        <f>mensualités!B274</f>
        <v>Master 1 TR</v>
      </c>
      <c r="C18" s="95">
        <f>mensualités!C274</f>
        <v>0</v>
      </c>
      <c r="D18" s="95">
        <f>mensualités!L274</f>
        <v>0</v>
      </c>
      <c r="E18" s="95">
        <f>mensualités!M274</f>
        <v>0</v>
      </c>
      <c r="F18" s="96">
        <f>mensualités!D274</f>
        <v>0</v>
      </c>
      <c r="G18" s="96">
        <f>mensualités!E274</f>
        <v>0</v>
      </c>
      <c r="H18" s="92"/>
      <c r="I18" s="92"/>
    </row>
    <row r="19" spans="1:9" ht="15.75">
      <c r="A19" s="94">
        <f>mensualités!A275</f>
        <v>18</v>
      </c>
      <c r="B19" s="95" t="str">
        <f>mensualités!B275</f>
        <v>Master 1 TR</v>
      </c>
      <c r="C19" s="95">
        <f>mensualités!C275</f>
        <v>0</v>
      </c>
      <c r="D19" s="95">
        <f>mensualités!L275</f>
        <v>0</v>
      </c>
      <c r="E19" s="95">
        <f>mensualités!M275</f>
        <v>0</v>
      </c>
      <c r="F19" s="96">
        <f>mensualités!D275</f>
        <v>0</v>
      </c>
      <c r="G19" s="96">
        <f>mensualités!E275</f>
        <v>0</v>
      </c>
      <c r="H19" s="92"/>
      <c r="I19" s="92"/>
    </row>
    <row r="20" spans="1:9" ht="15.75">
      <c r="A20" s="94">
        <f>mensualités!A276</f>
        <v>19</v>
      </c>
      <c r="B20" s="95" t="str">
        <f>mensualités!B276</f>
        <v>Master 1 TR</v>
      </c>
      <c r="C20" s="95">
        <f>mensualités!C276</f>
        <v>0</v>
      </c>
      <c r="D20" s="95">
        <f>mensualités!L276</f>
        <v>0</v>
      </c>
      <c r="E20" s="95">
        <f>mensualités!M276</f>
        <v>0</v>
      </c>
      <c r="F20" s="96">
        <f>mensualités!D276</f>
        <v>0</v>
      </c>
      <c r="G20" s="96">
        <f>mensualités!E276</f>
        <v>0</v>
      </c>
      <c r="H20" s="92"/>
      <c r="I20" s="92"/>
    </row>
    <row r="21" spans="1:9" ht="15.75">
      <c r="A21" s="94">
        <f>mensualités!A277</f>
        <v>20</v>
      </c>
      <c r="B21" s="95" t="str">
        <f>mensualités!B277</f>
        <v>Master 1 TR</v>
      </c>
      <c r="C21" s="95">
        <f>mensualités!C277</f>
        <v>0</v>
      </c>
      <c r="D21" s="95">
        <f>mensualités!L277</f>
        <v>0</v>
      </c>
      <c r="E21" s="95">
        <f>mensualités!M277</f>
        <v>0</v>
      </c>
      <c r="F21" s="96">
        <f>mensualités!D277</f>
        <v>0</v>
      </c>
      <c r="G21" s="96">
        <f>mensualités!E277</f>
        <v>0</v>
      </c>
      <c r="H21" s="92"/>
      <c r="I21" s="92"/>
    </row>
    <row r="22" spans="1:9" ht="15.75">
      <c r="A22" s="94">
        <f>mensualités!A278</f>
        <v>21</v>
      </c>
      <c r="B22" s="95" t="str">
        <f>mensualités!B278</f>
        <v>Master 1 TR</v>
      </c>
      <c r="C22" s="95">
        <f>mensualités!C278</f>
        <v>0</v>
      </c>
      <c r="D22" s="95">
        <f>mensualités!L278</f>
        <v>0</v>
      </c>
      <c r="E22" s="95">
        <f>mensualités!M278</f>
        <v>0</v>
      </c>
      <c r="F22" s="96">
        <f>mensualités!D278</f>
        <v>0</v>
      </c>
      <c r="G22" s="96">
        <f>mensualités!E278</f>
        <v>0</v>
      </c>
      <c r="H22" s="92"/>
      <c r="I22" s="92"/>
    </row>
    <row r="23" spans="1:9" ht="15.75">
      <c r="A23" s="94">
        <f>mensualités!A279</f>
        <v>22</v>
      </c>
      <c r="B23" s="95" t="str">
        <f>mensualités!B279</f>
        <v>Master 1 TR</v>
      </c>
      <c r="C23" s="95">
        <f>mensualités!C279</f>
        <v>0</v>
      </c>
      <c r="D23" s="95">
        <f>mensualités!L279</f>
        <v>0</v>
      </c>
      <c r="E23" s="95">
        <f>mensualités!M279</f>
        <v>0</v>
      </c>
      <c r="F23" s="96">
        <f>mensualités!D279</f>
        <v>0</v>
      </c>
      <c r="G23" s="96">
        <f>mensualités!E279</f>
        <v>0</v>
      </c>
      <c r="H23" s="92"/>
      <c r="I23" s="92"/>
    </row>
    <row r="24" spans="1:9" ht="15.75">
      <c r="A24" s="94">
        <f>mensualités!A280</f>
        <v>23</v>
      </c>
      <c r="B24" s="95" t="str">
        <f>mensualités!B280</f>
        <v>Master 1 TR</v>
      </c>
      <c r="C24" s="95">
        <f>mensualités!C280</f>
        <v>0</v>
      </c>
      <c r="D24" s="95">
        <f>mensualités!L280</f>
        <v>0</v>
      </c>
      <c r="E24" s="95">
        <f>mensualités!M280</f>
        <v>0</v>
      </c>
      <c r="F24" s="96">
        <f>mensualités!D280</f>
        <v>0</v>
      </c>
      <c r="G24" s="96">
        <f>mensualités!E280</f>
        <v>0</v>
      </c>
      <c r="H24" s="92"/>
      <c r="I24" s="92"/>
    </row>
    <row r="25" spans="1:9" ht="15.75">
      <c r="A25" s="94">
        <f>mensualités!A281</f>
        <v>24</v>
      </c>
      <c r="B25" s="95" t="str">
        <f>mensualités!B281</f>
        <v>Master 1 TR</v>
      </c>
      <c r="C25" s="95">
        <f>mensualités!C281</f>
        <v>0</v>
      </c>
      <c r="D25" s="95">
        <f>mensualités!L281</f>
        <v>0</v>
      </c>
      <c r="E25" s="95">
        <f>mensualités!M281</f>
        <v>0</v>
      </c>
      <c r="F25" s="96">
        <f>mensualités!D281</f>
        <v>0</v>
      </c>
      <c r="G25" s="96">
        <f>mensualités!E281</f>
        <v>0</v>
      </c>
      <c r="H25" s="92"/>
      <c r="I25" s="92"/>
    </row>
    <row r="26" spans="1:9" ht="15.75">
      <c r="A26" s="94">
        <f>mensualités!A282</f>
        <v>25</v>
      </c>
      <c r="B26" s="95" t="str">
        <f>mensualités!B282</f>
        <v>Master 1 TR</v>
      </c>
      <c r="C26" s="95">
        <f>mensualités!C282</f>
        <v>0</v>
      </c>
      <c r="D26" s="95">
        <f>mensualités!L282</f>
        <v>0</v>
      </c>
      <c r="E26" s="95">
        <f>mensualités!M282</f>
        <v>0</v>
      </c>
      <c r="F26" s="96">
        <f>mensualités!D282</f>
        <v>0</v>
      </c>
      <c r="G26" s="96">
        <f>mensualités!E282</f>
        <v>0</v>
      </c>
      <c r="H26" s="92"/>
      <c r="I26" s="92"/>
    </row>
    <row r="27" spans="1:9" ht="15.75">
      <c r="A27" s="94">
        <f>mensualités!A283</f>
        <v>26</v>
      </c>
      <c r="B27" s="95" t="str">
        <f>mensualités!B283</f>
        <v>Master 1 TR</v>
      </c>
      <c r="C27" s="95">
        <f>mensualités!C283</f>
        <v>0</v>
      </c>
      <c r="D27" s="95">
        <f>mensualités!L283</f>
        <v>0</v>
      </c>
      <c r="E27" s="95">
        <f>mensualités!M283</f>
        <v>0</v>
      </c>
      <c r="F27" s="96">
        <f>mensualités!D283</f>
        <v>0</v>
      </c>
      <c r="G27" s="96">
        <f>mensualités!E283</f>
        <v>0</v>
      </c>
      <c r="H27" s="92"/>
      <c r="I27" s="92"/>
    </row>
    <row r="28" spans="1:9" ht="15.75">
      <c r="A28" s="94">
        <f>mensualités!A284</f>
        <v>27</v>
      </c>
      <c r="B28" s="95" t="str">
        <f>mensualités!B284</f>
        <v>Master 1 TR</v>
      </c>
      <c r="C28" s="95">
        <f>mensualités!C284</f>
        <v>0</v>
      </c>
      <c r="D28" s="95">
        <f>mensualités!L284</f>
        <v>0</v>
      </c>
      <c r="E28" s="95">
        <f>mensualités!M284</f>
        <v>0</v>
      </c>
      <c r="F28" s="96">
        <f>mensualités!D284</f>
        <v>0</v>
      </c>
      <c r="G28" s="96">
        <f>mensualités!E284</f>
        <v>0</v>
      </c>
      <c r="H28" s="92"/>
      <c r="I28" s="92"/>
    </row>
    <row r="29" spans="1:9" ht="15.75">
      <c r="A29" s="94">
        <f>mensualités!A285</f>
        <v>28</v>
      </c>
      <c r="B29" s="95" t="str">
        <f>mensualités!B285</f>
        <v>Master 1 TR</v>
      </c>
      <c r="C29" s="95">
        <f>mensualités!C285</f>
        <v>0</v>
      </c>
      <c r="D29" s="95">
        <f>mensualités!L285</f>
        <v>0</v>
      </c>
      <c r="E29" s="95">
        <f>mensualités!M285</f>
        <v>0</v>
      </c>
      <c r="F29" s="96">
        <f>mensualités!D285</f>
        <v>0</v>
      </c>
      <c r="G29" s="96">
        <f>mensualités!E285</f>
        <v>0</v>
      </c>
      <c r="H29" s="92"/>
      <c r="I29" s="92"/>
    </row>
    <row r="30" spans="1:9" ht="15.75">
      <c r="A30" s="94">
        <f>mensualités!A286</f>
        <v>29</v>
      </c>
      <c r="B30" s="95" t="str">
        <f>mensualités!B286</f>
        <v>Master 1 TR</v>
      </c>
      <c r="C30" s="95">
        <f>mensualités!C286</f>
        <v>0</v>
      </c>
      <c r="D30" s="95">
        <f>mensualités!L286</f>
        <v>0</v>
      </c>
      <c r="E30" s="95">
        <f>mensualités!M286</f>
        <v>0</v>
      </c>
      <c r="F30" s="96">
        <f>mensualités!D286</f>
        <v>0</v>
      </c>
      <c r="G30" s="96">
        <f>mensualités!E286</f>
        <v>0</v>
      </c>
      <c r="H30" s="92"/>
      <c r="I30" s="92"/>
    </row>
    <row r="31" spans="1:9" ht="15.75">
      <c r="A31" s="94">
        <f>mensualités!A287</f>
        <v>30</v>
      </c>
      <c r="B31" s="95" t="str">
        <f>mensualités!B287</f>
        <v>Master 1 TR</v>
      </c>
      <c r="C31" s="95">
        <f>mensualités!C287</f>
        <v>0</v>
      </c>
      <c r="D31" s="95">
        <f>mensualités!L287</f>
        <v>0</v>
      </c>
      <c r="E31" s="95">
        <f>mensualités!M287</f>
        <v>0</v>
      </c>
      <c r="F31" s="96">
        <f>mensualités!D287</f>
        <v>0</v>
      </c>
      <c r="G31" s="96">
        <f>mensualités!E287</f>
        <v>0</v>
      </c>
      <c r="H31" s="92"/>
      <c r="I31" s="92"/>
    </row>
    <row r="32" spans="1:9" ht="15.75">
      <c r="A32" s="94">
        <f>mensualités!A288</f>
        <v>31</v>
      </c>
      <c r="B32" s="95" t="str">
        <f>mensualités!B288</f>
        <v>Master 1 TR</v>
      </c>
      <c r="C32" s="95">
        <f>mensualités!C288</f>
        <v>0</v>
      </c>
      <c r="D32" s="95">
        <f>mensualités!L288</f>
        <v>0</v>
      </c>
      <c r="E32" s="95">
        <f>mensualités!M288</f>
        <v>0</v>
      </c>
      <c r="F32" s="96">
        <f>mensualités!D288</f>
        <v>0</v>
      </c>
      <c r="G32" s="96">
        <f>mensualités!E288</f>
        <v>0</v>
      </c>
      <c r="H32" s="92"/>
      <c r="I32" s="92"/>
    </row>
    <row r="33" spans="1:9" ht="15.75">
      <c r="A33" s="94">
        <f>mensualités!A289</f>
        <v>32</v>
      </c>
      <c r="B33" s="95" t="str">
        <f>mensualités!B289</f>
        <v>Master 1 TR</v>
      </c>
      <c r="C33" s="95">
        <f>mensualités!C289</f>
        <v>0</v>
      </c>
      <c r="D33" s="95">
        <f>mensualités!L289</f>
        <v>0</v>
      </c>
      <c r="E33" s="95">
        <f>mensualités!M289</f>
        <v>0</v>
      </c>
      <c r="F33" s="96">
        <f>mensualités!D289</f>
        <v>0</v>
      </c>
      <c r="G33" s="96">
        <f>mensualités!E289</f>
        <v>0</v>
      </c>
      <c r="H33" s="92"/>
      <c r="I33" s="92"/>
    </row>
    <row r="34" spans="1:9" ht="15.75">
      <c r="A34" s="94">
        <f>mensualités!A290</f>
        <v>33</v>
      </c>
      <c r="B34" s="95" t="str">
        <f>mensualités!B290</f>
        <v>Master 1 TR</v>
      </c>
      <c r="C34" s="95">
        <f>mensualités!C290</f>
        <v>0</v>
      </c>
      <c r="D34" s="95">
        <f>mensualités!L290</f>
        <v>0</v>
      </c>
      <c r="E34" s="95">
        <f>mensualités!M290</f>
        <v>0</v>
      </c>
      <c r="F34" s="96">
        <f>mensualités!D290</f>
        <v>0</v>
      </c>
      <c r="G34" s="96">
        <f>mensualités!E290</f>
        <v>0</v>
      </c>
      <c r="H34" s="92"/>
      <c r="I34" s="92"/>
    </row>
    <row r="35" spans="1:9" ht="15.75">
      <c r="A35" s="94">
        <f>mensualités!A291</f>
        <v>34</v>
      </c>
      <c r="B35" s="95" t="str">
        <f>mensualités!B291</f>
        <v>Master 1 TR</v>
      </c>
      <c r="C35" s="95">
        <f>mensualités!C291</f>
        <v>0</v>
      </c>
      <c r="D35" s="95">
        <f>mensualités!L291</f>
        <v>0</v>
      </c>
      <c r="E35" s="95">
        <f>mensualités!M291</f>
        <v>0</v>
      </c>
      <c r="F35" s="96">
        <f>mensualités!D291</f>
        <v>0</v>
      </c>
      <c r="G35" s="96">
        <f>mensualités!E291</f>
        <v>0</v>
      </c>
      <c r="H35" s="92"/>
      <c r="I35" s="92"/>
    </row>
    <row r="36" spans="1:9" ht="15.75">
      <c r="A36" s="94">
        <f>mensualités!A292</f>
        <v>35</v>
      </c>
      <c r="B36" s="95" t="str">
        <f>mensualités!B292</f>
        <v>Master 1 TR</v>
      </c>
      <c r="C36" s="95">
        <f>mensualités!C292</f>
        <v>0</v>
      </c>
      <c r="D36" s="95">
        <f>mensualités!L292</f>
        <v>0</v>
      </c>
      <c r="E36" s="95">
        <f>mensualités!M292</f>
        <v>0</v>
      </c>
      <c r="F36" s="96">
        <f>mensualités!D292</f>
        <v>0</v>
      </c>
      <c r="G36" s="96">
        <f>mensualités!E292</f>
        <v>0</v>
      </c>
      <c r="H36" s="92"/>
      <c r="I36" s="92"/>
    </row>
    <row r="37" spans="1:9" ht="15.75">
      <c r="A37" s="94">
        <f>mensualités!A293</f>
        <v>36</v>
      </c>
      <c r="B37" s="95" t="str">
        <f>mensualités!B293</f>
        <v>Master 1 TR</v>
      </c>
      <c r="C37" s="95">
        <f>mensualités!C293</f>
        <v>0</v>
      </c>
      <c r="D37" s="95">
        <f>mensualités!L293</f>
        <v>0</v>
      </c>
      <c r="E37" s="95">
        <f>mensualités!M293</f>
        <v>0</v>
      </c>
      <c r="F37" s="96">
        <f>mensualités!D293</f>
        <v>0</v>
      </c>
      <c r="G37" s="96">
        <f>mensualités!E293</f>
        <v>0</v>
      </c>
      <c r="H37" s="92"/>
      <c r="I37" s="92"/>
    </row>
    <row r="38" spans="1:9" ht="15.75">
      <c r="A38" s="94">
        <f>mensualités!A294</f>
        <v>37</v>
      </c>
      <c r="B38" s="95" t="str">
        <f>mensualités!B294</f>
        <v>Master 1 TR</v>
      </c>
      <c r="C38" s="95">
        <f>mensualités!C294</f>
        <v>0</v>
      </c>
      <c r="D38" s="95">
        <f>mensualités!L294</f>
        <v>0</v>
      </c>
      <c r="E38" s="95">
        <f>mensualités!M294</f>
        <v>0</v>
      </c>
      <c r="F38" s="96">
        <f>mensualités!D294</f>
        <v>0</v>
      </c>
      <c r="G38" s="96">
        <f>mensualités!E294</f>
        <v>0</v>
      </c>
      <c r="H38" s="92"/>
      <c r="I38" s="92"/>
    </row>
    <row r="39" spans="1:9" ht="15.75">
      <c r="A39" s="94">
        <f>mensualités!A295</f>
        <v>38</v>
      </c>
      <c r="B39" s="95" t="str">
        <f>mensualités!B295</f>
        <v>Master 1 TR</v>
      </c>
      <c r="C39" s="95">
        <f>mensualités!C295</f>
        <v>0</v>
      </c>
      <c r="D39" s="95">
        <f>mensualités!L295</f>
        <v>0</v>
      </c>
      <c r="E39" s="95">
        <f>mensualités!M295</f>
        <v>0</v>
      </c>
      <c r="F39" s="96">
        <f>mensualités!D295</f>
        <v>0</v>
      </c>
      <c r="G39" s="96">
        <f>mensualités!E295</f>
        <v>0</v>
      </c>
      <c r="H39" s="92"/>
      <c r="I39" s="92"/>
    </row>
    <row r="40" spans="1:9" ht="15.75">
      <c r="A40" s="94">
        <f>mensualités!A296</f>
        <v>39</v>
      </c>
      <c r="B40" s="95" t="str">
        <f>mensualités!B296</f>
        <v>Master 1 TR</v>
      </c>
      <c r="C40" s="95">
        <f>mensualités!C296</f>
        <v>0</v>
      </c>
      <c r="D40" s="95">
        <f>mensualités!L296</f>
        <v>0</v>
      </c>
      <c r="E40" s="95">
        <f>mensualités!M296</f>
        <v>0</v>
      </c>
      <c r="F40" s="96">
        <f>mensualités!D296</f>
        <v>0</v>
      </c>
      <c r="G40" s="96">
        <f>mensualités!E296</f>
        <v>0</v>
      </c>
      <c r="H40" s="92"/>
      <c r="I40" s="92"/>
    </row>
    <row r="41" spans="1:9" ht="15.75">
      <c r="A41" s="94">
        <f>mensualités!A297</f>
        <v>40</v>
      </c>
      <c r="B41" s="95" t="str">
        <f>mensualités!B297</f>
        <v>Master 1 TR</v>
      </c>
      <c r="C41" s="95">
        <f>mensualités!C297</f>
        <v>0</v>
      </c>
      <c r="D41" s="95">
        <f>mensualités!L297</f>
        <v>0</v>
      </c>
      <c r="E41" s="95">
        <f>mensualités!M297</f>
        <v>0</v>
      </c>
      <c r="F41" s="96">
        <f>mensualités!D297</f>
        <v>0</v>
      </c>
      <c r="G41" s="96">
        <f>mensualités!E297</f>
        <v>0</v>
      </c>
      <c r="H41" s="92"/>
      <c r="I41" s="9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topLeftCell="A13" workbookViewId="0">
      <selection activeCell="F38" sqref="F38"/>
    </sheetView>
  </sheetViews>
  <sheetFormatPr baseColWidth="10" defaultRowHeight="15"/>
  <cols>
    <col min="1" max="1" width="7" customWidth="1"/>
    <col min="2" max="5" width="14.5703125" customWidth="1"/>
    <col min="6" max="6" width="19.5703125" customWidth="1"/>
    <col min="7" max="7" width="24.7109375" customWidth="1"/>
  </cols>
  <sheetData>
    <row r="1" spans="1:9" ht="15.75">
      <c r="A1" s="101" t="s">
        <v>58</v>
      </c>
      <c r="B1" s="101" t="s">
        <v>4</v>
      </c>
      <c r="C1" s="28" t="s">
        <v>44</v>
      </c>
      <c r="D1" s="28" t="s">
        <v>171</v>
      </c>
      <c r="E1" s="209" t="s">
        <v>172</v>
      </c>
      <c r="F1" s="101" t="s">
        <v>45</v>
      </c>
      <c r="G1" s="101" t="s">
        <v>46</v>
      </c>
      <c r="H1" s="215" t="s">
        <v>97</v>
      </c>
      <c r="I1" s="215" t="s">
        <v>96</v>
      </c>
    </row>
    <row r="2" spans="1:9" ht="15.75">
      <c r="A2" s="94">
        <f>mensualités!A300</f>
        <v>1</v>
      </c>
      <c r="B2" s="95" t="str">
        <f>mensualités!B300</f>
        <v>Master 2 TR</v>
      </c>
      <c r="C2" s="95">
        <f>mensualités!C300</f>
        <v>0</v>
      </c>
      <c r="D2" s="95">
        <f>mensualités!L300</f>
        <v>0</v>
      </c>
      <c r="E2" s="95">
        <f>mensualités!M300</f>
        <v>0</v>
      </c>
      <c r="F2" s="96">
        <f>mensualités!D300</f>
        <v>0</v>
      </c>
      <c r="G2" s="96">
        <f>mensualités!E300</f>
        <v>0</v>
      </c>
      <c r="H2" s="92">
        <f>mensualités!H300</f>
        <v>0</v>
      </c>
      <c r="I2" s="92">
        <f>mensualités!I300</f>
        <v>0</v>
      </c>
    </row>
    <row r="3" spans="1:9" ht="15.75">
      <c r="A3" s="94">
        <f>mensualités!A301</f>
        <v>2</v>
      </c>
      <c r="B3" s="95" t="str">
        <f>mensualités!B301</f>
        <v>Master 2 TR</v>
      </c>
      <c r="C3" s="95">
        <f>mensualités!C301</f>
        <v>0</v>
      </c>
      <c r="D3" s="95">
        <f>mensualités!L301</f>
        <v>0</v>
      </c>
      <c r="E3" s="95">
        <f>mensualités!M301</f>
        <v>0</v>
      </c>
      <c r="F3" s="96">
        <f>mensualités!D301</f>
        <v>0</v>
      </c>
      <c r="G3" s="96">
        <f>mensualités!E301</f>
        <v>0</v>
      </c>
      <c r="H3" s="92">
        <f>mensualités!H301</f>
        <v>0</v>
      </c>
      <c r="I3" s="92">
        <f>mensualités!I301</f>
        <v>0</v>
      </c>
    </row>
    <row r="4" spans="1:9" ht="15.75">
      <c r="A4" s="94">
        <f>mensualités!A302</f>
        <v>3</v>
      </c>
      <c r="B4" s="95" t="str">
        <f>mensualités!B302</f>
        <v>Master 2 TR</v>
      </c>
      <c r="C4" s="95">
        <f>mensualités!C302</f>
        <v>0</v>
      </c>
      <c r="D4" s="95">
        <f>mensualités!L302</f>
        <v>0</v>
      </c>
      <c r="E4" s="95">
        <f>mensualités!M302</f>
        <v>0</v>
      </c>
      <c r="F4" s="96">
        <f>mensualités!D302</f>
        <v>0</v>
      </c>
      <c r="G4" s="96">
        <f>mensualités!E302</f>
        <v>0</v>
      </c>
      <c r="H4" s="92">
        <f>mensualités!H302</f>
        <v>0</v>
      </c>
      <c r="I4" s="92">
        <f>mensualités!I302</f>
        <v>0</v>
      </c>
    </row>
    <row r="5" spans="1:9" ht="15.75">
      <c r="A5" s="94">
        <f>mensualités!A303</f>
        <v>4</v>
      </c>
      <c r="B5" s="95" t="str">
        <f>mensualités!B303</f>
        <v>Master 2 TR</v>
      </c>
      <c r="C5" s="95">
        <f>mensualités!C303</f>
        <v>0</v>
      </c>
      <c r="D5" s="95">
        <f>mensualités!L303</f>
        <v>0</v>
      </c>
      <c r="E5" s="95">
        <f>mensualités!M303</f>
        <v>0</v>
      </c>
      <c r="F5" s="96">
        <f>mensualités!D303</f>
        <v>0</v>
      </c>
      <c r="G5" s="96">
        <f>mensualités!E303</f>
        <v>0</v>
      </c>
      <c r="H5" s="92">
        <f>mensualités!H303</f>
        <v>0</v>
      </c>
      <c r="I5" s="92">
        <f>mensualités!I303</f>
        <v>0</v>
      </c>
    </row>
    <row r="6" spans="1:9" ht="15.75">
      <c r="A6" s="94">
        <f>mensualités!A304</f>
        <v>5</v>
      </c>
      <c r="B6" s="95" t="str">
        <f>mensualités!B304</f>
        <v>Master 2 TR</v>
      </c>
      <c r="C6" s="95">
        <f>mensualités!C304</f>
        <v>0</v>
      </c>
      <c r="D6" s="95">
        <f>mensualités!L304</f>
        <v>0</v>
      </c>
      <c r="E6" s="95">
        <f>mensualités!M304</f>
        <v>0</v>
      </c>
      <c r="F6" s="96">
        <f>mensualités!D304</f>
        <v>0</v>
      </c>
      <c r="G6" s="96">
        <f>mensualités!E304</f>
        <v>0</v>
      </c>
      <c r="H6" s="92">
        <f>mensualités!H304</f>
        <v>0</v>
      </c>
      <c r="I6" s="92">
        <f>mensualités!I304</f>
        <v>0</v>
      </c>
    </row>
    <row r="7" spans="1:9" ht="15.75">
      <c r="A7" s="94">
        <f>mensualités!A305</f>
        <v>6</v>
      </c>
      <c r="B7" s="95" t="str">
        <f>mensualités!B305</f>
        <v>Master 2 TR</v>
      </c>
      <c r="C7" s="95">
        <f>mensualités!C305</f>
        <v>0</v>
      </c>
      <c r="D7" s="95">
        <f>mensualités!L305</f>
        <v>0</v>
      </c>
      <c r="E7" s="95">
        <f>mensualités!M305</f>
        <v>0</v>
      </c>
      <c r="F7" s="96">
        <f>mensualités!D305</f>
        <v>0</v>
      </c>
      <c r="G7" s="96">
        <f>mensualités!E305</f>
        <v>0</v>
      </c>
      <c r="H7" s="92">
        <f>mensualités!H305</f>
        <v>0</v>
      </c>
      <c r="I7" s="92">
        <f>mensualités!I305</f>
        <v>0</v>
      </c>
    </row>
    <row r="8" spans="1:9" ht="15.75">
      <c r="A8" s="94">
        <f>mensualités!A306</f>
        <v>7</v>
      </c>
      <c r="B8" s="95" t="str">
        <f>mensualités!B306</f>
        <v>Master 2 TR</v>
      </c>
      <c r="C8" s="95">
        <f>mensualités!C306</f>
        <v>0</v>
      </c>
      <c r="D8" s="95">
        <f>mensualités!L306</f>
        <v>0</v>
      </c>
      <c r="E8" s="95">
        <f>mensualités!M306</f>
        <v>0</v>
      </c>
      <c r="F8" s="96">
        <f>mensualités!D306</f>
        <v>0</v>
      </c>
      <c r="G8" s="96">
        <f>mensualités!E306</f>
        <v>0</v>
      </c>
      <c r="H8" s="92">
        <f>mensualités!H306</f>
        <v>0</v>
      </c>
      <c r="I8" s="92">
        <f>mensualités!I306</f>
        <v>0</v>
      </c>
    </row>
    <row r="9" spans="1:9" ht="15.75">
      <c r="A9" s="94">
        <f>mensualités!A307</f>
        <v>8</v>
      </c>
      <c r="B9" s="95" t="str">
        <f>mensualités!B307</f>
        <v>Master 2 TR</v>
      </c>
      <c r="C9" s="95">
        <f>mensualités!C307</f>
        <v>0</v>
      </c>
      <c r="D9" s="95">
        <f>mensualités!L307</f>
        <v>0</v>
      </c>
      <c r="E9" s="95">
        <f>mensualités!M307</f>
        <v>0</v>
      </c>
      <c r="F9" s="96">
        <f>mensualités!D307</f>
        <v>0</v>
      </c>
      <c r="G9" s="96">
        <f>mensualités!E307</f>
        <v>0</v>
      </c>
      <c r="H9" s="92">
        <f>mensualités!H307</f>
        <v>0</v>
      </c>
      <c r="I9" s="92">
        <f>mensualités!I307</f>
        <v>0</v>
      </c>
    </row>
    <row r="10" spans="1:9" ht="15.75">
      <c r="A10" s="94">
        <f>mensualités!A308</f>
        <v>9</v>
      </c>
      <c r="B10" s="95" t="str">
        <f>mensualités!B308</f>
        <v>Master 2 TR</v>
      </c>
      <c r="C10" s="95">
        <f>mensualités!C308</f>
        <v>0</v>
      </c>
      <c r="D10" s="95">
        <f>mensualités!L308</f>
        <v>0</v>
      </c>
      <c r="E10" s="95">
        <f>mensualités!M308</f>
        <v>0</v>
      </c>
      <c r="F10" s="96">
        <f>mensualités!D308</f>
        <v>0</v>
      </c>
      <c r="G10" s="96">
        <f>mensualités!E308</f>
        <v>0</v>
      </c>
      <c r="H10" s="92">
        <f>mensualités!H308</f>
        <v>0</v>
      </c>
      <c r="I10" s="92">
        <f>mensualités!I308</f>
        <v>0</v>
      </c>
    </row>
    <row r="11" spans="1:9" ht="15.75">
      <c r="A11" s="94">
        <f>mensualités!A309</f>
        <v>10</v>
      </c>
      <c r="B11" s="95" t="str">
        <f>mensualités!B309</f>
        <v>Master 2 TR</v>
      </c>
      <c r="C11" s="95">
        <f>mensualités!C309</f>
        <v>0</v>
      </c>
      <c r="D11" s="95">
        <f>mensualités!L309</f>
        <v>0</v>
      </c>
      <c r="E11" s="95">
        <f>mensualités!M309</f>
        <v>0</v>
      </c>
      <c r="F11" s="96">
        <f>mensualités!D309</f>
        <v>0</v>
      </c>
      <c r="G11" s="96">
        <f>mensualités!E309</f>
        <v>0</v>
      </c>
      <c r="H11" s="92">
        <f>mensualités!H309</f>
        <v>0</v>
      </c>
      <c r="I11" s="92">
        <f>mensualités!I309</f>
        <v>0</v>
      </c>
    </row>
    <row r="12" spans="1:9" ht="15.75">
      <c r="A12" s="94">
        <f>mensualités!A310</f>
        <v>11</v>
      </c>
      <c r="B12" s="95" t="str">
        <f>mensualités!B310</f>
        <v>Master 2 TR</v>
      </c>
      <c r="C12" s="95">
        <f>mensualités!C310</f>
        <v>0</v>
      </c>
      <c r="D12" s="95">
        <f>mensualités!L310</f>
        <v>0</v>
      </c>
      <c r="E12" s="95">
        <f>mensualités!M310</f>
        <v>0</v>
      </c>
      <c r="F12" s="96">
        <f>mensualités!D310</f>
        <v>0</v>
      </c>
      <c r="G12" s="96">
        <f>mensualités!E310</f>
        <v>0</v>
      </c>
      <c r="H12" s="92">
        <f>mensualités!H310</f>
        <v>0</v>
      </c>
      <c r="I12" s="92">
        <f>mensualités!I310</f>
        <v>0</v>
      </c>
    </row>
    <row r="13" spans="1:9" ht="15.75">
      <c r="A13" s="94">
        <f>mensualités!A311</f>
        <v>12</v>
      </c>
      <c r="B13" s="95" t="str">
        <f>mensualités!B311</f>
        <v>Master 2 TR</v>
      </c>
      <c r="C13" s="95">
        <f>mensualités!C311</f>
        <v>0</v>
      </c>
      <c r="D13" s="95">
        <f>mensualités!L311</f>
        <v>0</v>
      </c>
      <c r="E13" s="95">
        <f>mensualités!M311</f>
        <v>0</v>
      </c>
      <c r="F13" s="96">
        <f>mensualités!D311</f>
        <v>0</v>
      </c>
      <c r="G13" s="96">
        <f>mensualités!E311</f>
        <v>0</v>
      </c>
      <c r="H13" s="92">
        <f>mensualités!H311</f>
        <v>0</v>
      </c>
      <c r="I13" s="92">
        <f>mensualités!I311</f>
        <v>0</v>
      </c>
    </row>
    <row r="14" spans="1:9" ht="15.75">
      <c r="A14" s="94">
        <f>mensualités!A312</f>
        <v>13</v>
      </c>
      <c r="B14" s="95" t="str">
        <f>mensualités!B312</f>
        <v>Master 2 TR</v>
      </c>
      <c r="C14" s="95">
        <f>mensualités!C312</f>
        <v>0</v>
      </c>
      <c r="D14" s="95">
        <f>mensualités!L312</f>
        <v>0</v>
      </c>
      <c r="E14" s="95">
        <f>mensualités!M312</f>
        <v>0</v>
      </c>
      <c r="F14" s="96">
        <f>mensualités!D312</f>
        <v>0</v>
      </c>
      <c r="G14" s="96">
        <f>mensualités!E312</f>
        <v>0</v>
      </c>
      <c r="H14" s="92">
        <f>mensualités!H312</f>
        <v>0</v>
      </c>
      <c r="I14" s="92">
        <f>mensualités!I312</f>
        <v>0</v>
      </c>
    </row>
    <row r="15" spans="1:9" ht="15.75">
      <c r="A15" s="94">
        <f>mensualités!A313</f>
        <v>14</v>
      </c>
      <c r="B15" s="95" t="str">
        <f>mensualités!B313</f>
        <v>Master 2 TR</v>
      </c>
      <c r="C15" s="95">
        <f>mensualités!C313</f>
        <v>0</v>
      </c>
      <c r="D15" s="95">
        <f>mensualités!L313</f>
        <v>0</v>
      </c>
      <c r="E15" s="95">
        <f>mensualités!M313</f>
        <v>0</v>
      </c>
      <c r="F15" s="96">
        <f>mensualités!D313</f>
        <v>0</v>
      </c>
      <c r="G15" s="96">
        <f>mensualités!E313</f>
        <v>0</v>
      </c>
      <c r="H15" s="92">
        <f>mensualités!H313</f>
        <v>0</v>
      </c>
      <c r="I15" s="92">
        <f>mensualités!I313</f>
        <v>0</v>
      </c>
    </row>
    <row r="16" spans="1:9" ht="15.75">
      <c r="A16" s="94">
        <f>mensualités!A314</f>
        <v>15</v>
      </c>
      <c r="B16" s="95" t="str">
        <f>mensualités!B314</f>
        <v>Master 2 TR</v>
      </c>
      <c r="C16" s="95">
        <f>mensualités!C314</f>
        <v>0</v>
      </c>
      <c r="D16" s="95">
        <f>mensualités!L314</f>
        <v>0</v>
      </c>
      <c r="E16" s="95">
        <f>mensualités!M314</f>
        <v>0</v>
      </c>
      <c r="F16" s="96">
        <f>mensualités!D314</f>
        <v>0</v>
      </c>
      <c r="G16" s="96">
        <f>mensualités!E314</f>
        <v>0</v>
      </c>
      <c r="H16" s="92">
        <f>mensualités!H314</f>
        <v>0</v>
      </c>
      <c r="I16" s="92">
        <f>mensualités!I314</f>
        <v>0</v>
      </c>
    </row>
    <row r="17" spans="1:9" ht="15.75">
      <c r="A17" s="94">
        <f>mensualités!A315</f>
        <v>16</v>
      </c>
      <c r="B17" s="95" t="str">
        <f>mensualités!B315</f>
        <v>Master 2 TR</v>
      </c>
      <c r="C17" s="95">
        <f>mensualités!C315</f>
        <v>0</v>
      </c>
      <c r="D17" s="95">
        <f>mensualités!L315</f>
        <v>0</v>
      </c>
      <c r="E17" s="95">
        <f>mensualités!M315</f>
        <v>0</v>
      </c>
      <c r="F17" s="96">
        <f>mensualités!D315</f>
        <v>0</v>
      </c>
      <c r="G17" s="96">
        <f>mensualités!E315</f>
        <v>0</v>
      </c>
      <c r="H17" s="92">
        <f>mensualités!H315</f>
        <v>0</v>
      </c>
      <c r="I17" s="92">
        <f>mensualités!I315</f>
        <v>0</v>
      </c>
    </row>
    <row r="18" spans="1:9" ht="15.75">
      <c r="A18" s="94">
        <f>mensualités!A316</f>
        <v>17</v>
      </c>
      <c r="B18" s="95" t="str">
        <f>mensualités!B316</f>
        <v>Master 2 TR</v>
      </c>
      <c r="C18" s="95">
        <f>mensualités!C316</f>
        <v>0</v>
      </c>
      <c r="D18" s="95">
        <f>mensualités!L316</f>
        <v>0</v>
      </c>
      <c r="E18" s="95">
        <f>mensualités!M316</f>
        <v>0</v>
      </c>
      <c r="F18" s="96">
        <f>mensualités!D316</f>
        <v>0</v>
      </c>
      <c r="G18" s="96">
        <f>mensualités!E316</f>
        <v>0</v>
      </c>
      <c r="H18" s="92">
        <f>mensualités!H316</f>
        <v>0</v>
      </c>
      <c r="I18" s="92">
        <f>mensualités!I316</f>
        <v>0</v>
      </c>
    </row>
    <row r="19" spans="1:9" ht="15.75">
      <c r="A19" s="94">
        <f>mensualités!A317</f>
        <v>18</v>
      </c>
      <c r="B19" s="95" t="str">
        <f>mensualités!B317</f>
        <v>Master 2 TR</v>
      </c>
      <c r="C19" s="95">
        <f>mensualités!C317</f>
        <v>0</v>
      </c>
      <c r="D19" s="95">
        <f>mensualités!L317</f>
        <v>0</v>
      </c>
      <c r="E19" s="95">
        <f>mensualités!M317</f>
        <v>0</v>
      </c>
      <c r="F19" s="96">
        <f>mensualités!D317</f>
        <v>0</v>
      </c>
      <c r="G19" s="96">
        <f>mensualités!E317</f>
        <v>0</v>
      </c>
      <c r="H19" s="92">
        <f>mensualités!H317</f>
        <v>0</v>
      </c>
      <c r="I19" s="92">
        <f>mensualités!I317</f>
        <v>0</v>
      </c>
    </row>
    <row r="20" spans="1:9" ht="15.75">
      <c r="A20" s="94">
        <f>mensualités!A318</f>
        <v>19</v>
      </c>
      <c r="B20" s="95" t="str">
        <f>mensualités!B318</f>
        <v>Master 2 TR</v>
      </c>
      <c r="C20" s="95">
        <f>mensualités!C318</f>
        <v>0</v>
      </c>
      <c r="D20" s="95">
        <f>mensualités!L318</f>
        <v>0</v>
      </c>
      <c r="E20" s="95">
        <f>mensualités!M318</f>
        <v>0</v>
      </c>
      <c r="F20" s="96">
        <f>mensualités!D318</f>
        <v>0</v>
      </c>
      <c r="G20" s="96">
        <f>mensualités!E318</f>
        <v>0</v>
      </c>
      <c r="H20" s="92">
        <f>mensualités!H318</f>
        <v>0</v>
      </c>
      <c r="I20" s="92">
        <f>mensualités!I318</f>
        <v>0</v>
      </c>
    </row>
    <row r="21" spans="1:9" ht="15.75">
      <c r="A21" s="94">
        <f>mensualités!A319</f>
        <v>20</v>
      </c>
      <c r="B21" s="95" t="str">
        <f>mensualités!B319</f>
        <v>Master 2 TR</v>
      </c>
      <c r="C21" s="95">
        <f>mensualités!C319</f>
        <v>0</v>
      </c>
      <c r="D21" s="95">
        <f>mensualités!L319</f>
        <v>0</v>
      </c>
      <c r="E21" s="95">
        <f>mensualités!M319</f>
        <v>0</v>
      </c>
      <c r="F21" s="96">
        <f>mensualités!D319</f>
        <v>0</v>
      </c>
      <c r="G21" s="96">
        <f>mensualités!E319</f>
        <v>0</v>
      </c>
      <c r="H21" s="92">
        <f>mensualités!H319</f>
        <v>0</v>
      </c>
      <c r="I21" s="92">
        <f>mensualités!I319</f>
        <v>0</v>
      </c>
    </row>
    <row r="22" spans="1:9" ht="15.75">
      <c r="A22" s="94">
        <f>mensualités!A320</f>
        <v>21</v>
      </c>
      <c r="B22" s="95" t="str">
        <f>mensualités!B320</f>
        <v>Master 2 TR</v>
      </c>
      <c r="C22" s="95">
        <f>mensualités!C320</f>
        <v>0</v>
      </c>
      <c r="D22" s="95">
        <f>mensualités!L320</f>
        <v>0</v>
      </c>
      <c r="E22" s="95">
        <f>mensualités!M320</f>
        <v>0</v>
      </c>
      <c r="F22" s="96">
        <f>mensualités!D320</f>
        <v>0</v>
      </c>
      <c r="G22" s="96">
        <f>mensualités!E320</f>
        <v>0</v>
      </c>
      <c r="H22" s="92">
        <f>mensualités!H320</f>
        <v>0</v>
      </c>
      <c r="I22" s="92">
        <f>mensualités!I320</f>
        <v>0</v>
      </c>
    </row>
    <row r="23" spans="1:9" ht="15.75">
      <c r="A23" s="94">
        <f>mensualités!A321</f>
        <v>22</v>
      </c>
      <c r="B23" s="95" t="str">
        <f>mensualités!B321</f>
        <v>Master 2 TR</v>
      </c>
      <c r="C23" s="95">
        <f>mensualités!C321</f>
        <v>0</v>
      </c>
      <c r="D23" s="95">
        <f>mensualités!L321</f>
        <v>0</v>
      </c>
      <c r="E23" s="95">
        <f>mensualités!M321</f>
        <v>0</v>
      </c>
      <c r="F23" s="96">
        <f>mensualités!D321</f>
        <v>0</v>
      </c>
      <c r="G23" s="96">
        <f>mensualités!E321</f>
        <v>0</v>
      </c>
      <c r="H23" s="92">
        <f>mensualités!H321</f>
        <v>0</v>
      </c>
      <c r="I23" s="92">
        <f>mensualités!I321</f>
        <v>0</v>
      </c>
    </row>
    <row r="24" spans="1:9" ht="15.75">
      <c r="A24" s="94">
        <f>mensualités!A322</f>
        <v>23</v>
      </c>
      <c r="B24" s="95" t="str">
        <f>mensualités!B322</f>
        <v>Master 2 TR</v>
      </c>
      <c r="C24" s="95">
        <f>mensualités!C322</f>
        <v>0</v>
      </c>
      <c r="D24" s="95">
        <f>mensualités!L322</f>
        <v>0</v>
      </c>
      <c r="E24" s="95">
        <f>mensualités!M322</f>
        <v>0</v>
      </c>
      <c r="F24" s="96">
        <f>mensualités!D322</f>
        <v>0</v>
      </c>
      <c r="G24" s="96">
        <f>mensualités!E322</f>
        <v>0</v>
      </c>
      <c r="H24" s="92">
        <f>mensualités!H322</f>
        <v>0</v>
      </c>
      <c r="I24" s="92">
        <f>mensualités!I322</f>
        <v>0</v>
      </c>
    </row>
    <row r="25" spans="1:9" ht="15.75">
      <c r="A25" s="94">
        <f>mensualités!A323</f>
        <v>24</v>
      </c>
      <c r="B25" s="95" t="str">
        <f>mensualités!B323</f>
        <v>Master 2 TR</v>
      </c>
      <c r="C25" s="95">
        <f>mensualités!C323</f>
        <v>0</v>
      </c>
      <c r="D25" s="95">
        <f>mensualités!L323</f>
        <v>0</v>
      </c>
      <c r="E25" s="95">
        <f>mensualités!M323</f>
        <v>0</v>
      </c>
      <c r="F25" s="96">
        <f>mensualités!D323</f>
        <v>0</v>
      </c>
      <c r="G25" s="96">
        <f>mensualités!E323</f>
        <v>0</v>
      </c>
      <c r="H25" s="92">
        <f>mensualités!H323</f>
        <v>0</v>
      </c>
      <c r="I25" s="92">
        <f>mensualités!I323</f>
        <v>0</v>
      </c>
    </row>
    <row r="26" spans="1:9" ht="15.75">
      <c r="A26" s="94">
        <f>mensualités!A324</f>
        <v>25</v>
      </c>
      <c r="B26" s="95" t="str">
        <f>mensualités!B324</f>
        <v>Master 2 TR</v>
      </c>
      <c r="C26" s="95">
        <f>mensualités!C324</f>
        <v>0</v>
      </c>
      <c r="D26" s="95">
        <f>mensualités!L324</f>
        <v>0</v>
      </c>
      <c r="E26" s="95">
        <f>mensualités!M324</f>
        <v>0</v>
      </c>
      <c r="F26" s="96">
        <f>mensualités!D324</f>
        <v>0</v>
      </c>
      <c r="G26" s="96">
        <f>mensualités!E324</f>
        <v>0</v>
      </c>
      <c r="H26" s="92">
        <f>mensualités!H324</f>
        <v>0</v>
      </c>
      <c r="I26" s="92">
        <f>mensualités!I324</f>
        <v>0</v>
      </c>
    </row>
    <row r="27" spans="1:9" ht="15.75">
      <c r="A27" s="94">
        <f>mensualités!A325</f>
        <v>26</v>
      </c>
      <c r="B27" s="95" t="str">
        <f>mensualités!B325</f>
        <v>Master 2 TR</v>
      </c>
      <c r="C27" s="95">
        <f>mensualités!C325</f>
        <v>0</v>
      </c>
      <c r="D27" s="95">
        <f>mensualités!L325</f>
        <v>0</v>
      </c>
      <c r="E27" s="95">
        <f>mensualités!M325</f>
        <v>0</v>
      </c>
      <c r="F27" s="96">
        <f>mensualités!D325</f>
        <v>0</v>
      </c>
      <c r="G27" s="96">
        <f>mensualités!E325</f>
        <v>0</v>
      </c>
      <c r="H27" s="92">
        <f>mensualités!H325</f>
        <v>0</v>
      </c>
      <c r="I27" s="92">
        <f>mensualités!I325</f>
        <v>0</v>
      </c>
    </row>
    <row r="28" spans="1:9" ht="15.75">
      <c r="A28" s="94">
        <f>mensualités!A326</f>
        <v>27</v>
      </c>
      <c r="B28" s="95" t="str">
        <f>mensualités!B326</f>
        <v>Master 2 TR</v>
      </c>
      <c r="C28" s="95">
        <f>mensualités!C326</f>
        <v>0</v>
      </c>
      <c r="D28" s="95">
        <f>mensualités!L326</f>
        <v>0</v>
      </c>
      <c r="E28" s="95">
        <f>mensualités!M326</f>
        <v>0</v>
      </c>
      <c r="F28" s="96">
        <f>mensualités!D326</f>
        <v>0</v>
      </c>
      <c r="G28" s="96">
        <f>mensualités!E326</f>
        <v>0</v>
      </c>
      <c r="H28" s="92">
        <f>mensualités!H326</f>
        <v>0</v>
      </c>
      <c r="I28" s="92">
        <f>mensualités!I326</f>
        <v>0</v>
      </c>
    </row>
    <row r="29" spans="1:9" ht="15.75">
      <c r="A29" s="94">
        <f>mensualités!A327</f>
        <v>28</v>
      </c>
      <c r="B29" s="95" t="str">
        <f>mensualités!B327</f>
        <v>Master 2 TR</v>
      </c>
      <c r="C29" s="95">
        <f>mensualités!C327</f>
        <v>0</v>
      </c>
      <c r="D29" s="95">
        <f>mensualités!L327</f>
        <v>0</v>
      </c>
      <c r="E29" s="95">
        <f>mensualités!M327</f>
        <v>0</v>
      </c>
      <c r="F29" s="96">
        <f>mensualités!D327</f>
        <v>0</v>
      </c>
      <c r="G29" s="96">
        <f>mensualités!E327</f>
        <v>0</v>
      </c>
      <c r="H29" s="92">
        <f>mensualités!H327</f>
        <v>0</v>
      </c>
      <c r="I29" s="92">
        <f>mensualités!I327</f>
        <v>0</v>
      </c>
    </row>
    <row r="30" spans="1:9" ht="15.75">
      <c r="A30" s="94">
        <f>mensualités!A328</f>
        <v>29</v>
      </c>
      <c r="B30" s="95" t="str">
        <f>mensualités!B328</f>
        <v>Master 2 TR</v>
      </c>
      <c r="C30" s="95">
        <f>mensualités!C328</f>
        <v>0</v>
      </c>
      <c r="D30" s="95">
        <f>mensualités!L328</f>
        <v>0</v>
      </c>
      <c r="E30" s="95">
        <f>mensualités!M328</f>
        <v>0</v>
      </c>
      <c r="F30" s="96">
        <f>mensualités!D328</f>
        <v>0</v>
      </c>
      <c r="G30" s="96">
        <f>mensualités!E328</f>
        <v>0</v>
      </c>
      <c r="H30" s="92">
        <f>mensualités!H328</f>
        <v>0</v>
      </c>
      <c r="I30" s="92">
        <f>mensualités!I328</f>
        <v>0</v>
      </c>
    </row>
    <row r="31" spans="1:9" ht="15.75">
      <c r="A31" s="94">
        <f>mensualités!A329</f>
        <v>30</v>
      </c>
      <c r="B31" s="95" t="str">
        <f>mensualités!B329</f>
        <v>Master 2 TR</v>
      </c>
      <c r="C31" s="95">
        <f>mensualités!C329</f>
        <v>0</v>
      </c>
      <c r="D31" s="95">
        <f>mensualités!L329</f>
        <v>0</v>
      </c>
      <c r="E31" s="95">
        <f>mensualités!M329</f>
        <v>0</v>
      </c>
      <c r="F31" s="96">
        <f>mensualités!D329</f>
        <v>0</v>
      </c>
      <c r="G31" s="96">
        <f>mensualités!E329</f>
        <v>0</v>
      </c>
      <c r="H31" s="92">
        <f>mensualités!H329</f>
        <v>0</v>
      </c>
      <c r="I31" s="92">
        <f>mensualités!I329</f>
        <v>0</v>
      </c>
    </row>
    <row r="32" spans="1:9" ht="15.75">
      <c r="A32" s="94">
        <f>mensualités!A330</f>
        <v>31</v>
      </c>
      <c r="B32" s="95" t="str">
        <f>mensualités!B330</f>
        <v>Master 2 TR</v>
      </c>
      <c r="C32" s="95">
        <f>mensualités!C330</f>
        <v>0</v>
      </c>
      <c r="D32" s="95">
        <f>mensualités!L330</f>
        <v>0</v>
      </c>
      <c r="E32" s="95">
        <f>mensualités!M330</f>
        <v>0</v>
      </c>
      <c r="F32" s="96">
        <f>mensualités!D330</f>
        <v>0</v>
      </c>
      <c r="G32" s="96">
        <f>mensualités!E330</f>
        <v>0</v>
      </c>
      <c r="H32" s="92">
        <f>mensualités!H330</f>
        <v>0</v>
      </c>
      <c r="I32" s="92">
        <f>mensualités!I330</f>
        <v>0</v>
      </c>
    </row>
    <row r="33" spans="1:9" ht="15.75">
      <c r="A33" s="94">
        <f>mensualités!A331</f>
        <v>32</v>
      </c>
      <c r="B33" s="95" t="str">
        <f>mensualités!B331</f>
        <v>Master 2 TR</v>
      </c>
      <c r="C33" s="95">
        <f>mensualités!C331</f>
        <v>0</v>
      </c>
      <c r="D33" s="95">
        <f>mensualités!L331</f>
        <v>0</v>
      </c>
      <c r="E33" s="95">
        <f>mensualités!M331</f>
        <v>0</v>
      </c>
      <c r="F33" s="96">
        <f>mensualités!D331</f>
        <v>0</v>
      </c>
      <c r="G33" s="96">
        <f>mensualités!E331</f>
        <v>0</v>
      </c>
      <c r="H33" s="92">
        <f>mensualités!H331</f>
        <v>0</v>
      </c>
      <c r="I33" s="92">
        <f>mensualités!I331</f>
        <v>0</v>
      </c>
    </row>
    <row r="34" spans="1:9" ht="15.75">
      <c r="A34" s="94">
        <f>mensualités!A332</f>
        <v>33</v>
      </c>
      <c r="B34" s="95" t="str">
        <f>mensualités!B332</f>
        <v>Master 2 TR</v>
      </c>
      <c r="C34" s="95">
        <f>mensualités!C332</f>
        <v>0</v>
      </c>
      <c r="D34" s="95">
        <f>mensualités!L332</f>
        <v>0</v>
      </c>
      <c r="E34" s="95">
        <f>mensualités!M332</f>
        <v>0</v>
      </c>
      <c r="F34" s="96">
        <f>mensualités!D332</f>
        <v>0</v>
      </c>
      <c r="G34" s="96">
        <f>mensualités!E332</f>
        <v>0</v>
      </c>
      <c r="H34" s="92">
        <f>mensualités!H332</f>
        <v>0</v>
      </c>
      <c r="I34" s="92">
        <f>mensualités!I332</f>
        <v>0</v>
      </c>
    </row>
    <row r="35" spans="1:9" ht="15.75">
      <c r="A35" s="94">
        <f>mensualités!A333</f>
        <v>34</v>
      </c>
      <c r="B35" s="95" t="str">
        <f>mensualités!B333</f>
        <v>Master 2 TR</v>
      </c>
      <c r="C35" s="95">
        <f>mensualités!C333</f>
        <v>0</v>
      </c>
      <c r="D35" s="95">
        <f>mensualités!L333</f>
        <v>0</v>
      </c>
      <c r="E35" s="95">
        <f>mensualités!M333</f>
        <v>0</v>
      </c>
      <c r="F35" s="96">
        <f>mensualités!D333</f>
        <v>0</v>
      </c>
      <c r="G35" s="96">
        <f>mensualités!E333</f>
        <v>0</v>
      </c>
      <c r="H35" s="92">
        <f>mensualités!H333</f>
        <v>0</v>
      </c>
      <c r="I35" s="92">
        <f>mensualités!I333</f>
        <v>0</v>
      </c>
    </row>
    <row r="36" spans="1:9" ht="15.75">
      <c r="A36" s="94">
        <f>mensualités!A334</f>
        <v>35</v>
      </c>
      <c r="B36" s="95" t="str">
        <f>mensualités!B334</f>
        <v>Master 2 TR</v>
      </c>
      <c r="C36" s="95">
        <f>mensualités!C334</f>
        <v>0</v>
      </c>
      <c r="D36" s="95">
        <f>mensualités!L334</f>
        <v>0</v>
      </c>
      <c r="E36" s="95">
        <f>mensualités!M334</f>
        <v>0</v>
      </c>
      <c r="F36" s="96">
        <f>mensualités!D334</f>
        <v>0</v>
      </c>
      <c r="G36" s="96">
        <f>mensualités!E334</f>
        <v>0</v>
      </c>
      <c r="H36" s="92">
        <f>mensualités!H334</f>
        <v>0</v>
      </c>
      <c r="I36" s="92">
        <f>mensualités!I334</f>
        <v>0</v>
      </c>
    </row>
    <row r="37" spans="1:9" ht="15.75">
      <c r="A37" s="94">
        <f>mensualités!A335</f>
        <v>36</v>
      </c>
      <c r="B37" s="95" t="str">
        <f>mensualités!B335</f>
        <v>Master 2 TR</v>
      </c>
      <c r="C37" s="95">
        <f>mensualités!C335</f>
        <v>0</v>
      </c>
      <c r="D37" s="95">
        <f>mensualités!L335</f>
        <v>0</v>
      </c>
      <c r="E37" s="95">
        <f>mensualités!M335</f>
        <v>0</v>
      </c>
      <c r="F37" s="96">
        <f>mensualités!D335</f>
        <v>0</v>
      </c>
      <c r="G37" s="96">
        <f>mensualités!E335</f>
        <v>0</v>
      </c>
      <c r="H37" s="92">
        <f>mensualités!H335</f>
        <v>0</v>
      </c>
      <c r="I37" s="92">
        <f>mensualités!I335</f>
        <v>0</v>
      </c>
    </row>
    <row r="38" spans="1:9" ht="15.75">
      <c r="A38" s="94">
        <f>mensualités!A336</f>
        <v>37</v>
      </c>
      <c r="B38" s="95" t="str">
        <f>mensualités!B336</f>
        <v>Master 2 TR</v>
      </c>
      <c r="C38" s="95">
        <f>mensualités!C336</f>
        <v>0</v>
      </c>
      <c r="D38" s="95">
        <f>mensualités!L336</f>
        <v>0</v>
      </c>
      <c r="E38" s="95">
        <f>mensualités!M336</f>
        <v>0</v>
      </c>
      <c r="F38" s="96">
        <f>mensualités!D336</f>
        <v>0</v>
      </c>
      <c r="G38" s="96">
        <f>mensualités!E336</f>
        <v>0</v>
      </c>
      <c r="H38" s="92">
        <f>mensualités!H336</f>
        <v>0</v>
      </c>
      <c r="I38" s="92">
        <f>mensualités!I336</f>
        <v>0</v>
      </c>
    </row>
    <row r="39" spans="1:9" ht="15.75">
      <c r="A39" s="94">
        <f>mensualités!A337</f>
        <v>38</v>
      </c>
      <c r="B39" s="95" t="str">
        <f>mensualités!B337</f>
        <v>Master 2 TR</v>
      </c>
      <c r="C39" s="95">
        <f>mensualités!C337</f>
        <v>0</v>
      </c>
      <c r="D39" s="95">
        <f>mensualités!L337</f>
        <v>0</v>
      </c>
      <c r="E39" s="95">
        <f>mensualités!M337</f>
        <v>0</v>
      </c>
      <c r="F39" s="96">
        <f>mensualités!D337</f>
        <v>0</v>
      </c>
      <c r="G39" s="96">
        <f>mensualités!E337</f>
        <v>0</v>
      </c>
      <c r="H39" s="92">
        <f>mensualités!H337</f>
        <v>0</v>
      </c>
      <c r="I39" s="92">
        <f>mensualités!I337</f>
        <v>0</v>
      </c>
    </row>
    <row r="40" spans="1:9" ht="15.75">
      <c r="A40" s="94">
        <f>mensualités!A338</f>
        <v>39</v>
      </c>
      <c r="B40" s="95" t="str">
        <f>mensualités!B338</f>
        <v>Master 2 TR</v>
      </c>
      <c r="C40" s="95">
        <f>mensualités!C338</f>
        <v>0</v>
      </c>
      <c r="D40" s="95">
        <f>mensualités!L338</f>
        <v>0</v>
      </c>
      <c r="E40" s="95">
        <f>mensualités!M338</f>
        <v>0</v>
      </c>
      <c r="F40" s="96">
        <f>mensualités!D338</f>
        <v>0</v>
      </c>
      <c r="G40" s="96">
        <f>mensualités!E338</f>
        <v>0</v>
      </c>
      <c r="H40" s="92">
        <f>mensualités!H338</f>
        <v>0</v>
      </c>
      <c r="I40" s="92">
        <f>mensualités!I338</f>
        <v>0</v>
      </c>
    </row>
    <row r="41" spans="1:9" ht="15.75">
      <c r="A41" s="94">
        <f>mensualités!A339</f>
        <v>40</v>
      </c>
      <c r="B41" s="95" t="str">
        <f>mensualités!B339</f>
        <v>Master 2 TR</v>
      </c>
      <c r="C41" s="95">
        <f>mensualités!C339</f>
        <v>0</v>
      </c>
      <c r="D41" s="95">
        <f>mensualités!L339</f>
        <v>0</v>
      </c>
      <c r="E41" s="95">
        <f>mensualités!M339</f>
        <v>0</v>
      </c>
      <c r="F41" s="96">
        <f>mensualités!D339</f>
        <v>0</v>
      </c>
      <c r="G41" s="96">
        <f>mensualités!E339</f>
        <v>0</v>
      </c>
      <c r="H41" s="92">
        <f>mensualités!H339</f>
        <v>0</v>
      </c>
      <c r="I41" s="92">
        <f>mensualités!I339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baseColWidth="10" defaultRowHeight="15"/>
  <cols>
    <col min="2" max="2" width="24.5703125" customWidth="1"/>
  </cols>
  <sheetData>
    <row r="1" spans="1:2">
      <c r="A1" s="92" t="s">
        <v>161</v>
      </c>
      <c r="B1" s="92" t="s">
        <v>162</v>
      </c>
    </row>
    <row r="2" spans="1:2" ht="15.75">
      <c r="A2" s="92" t="s">
        <v>152</v>
      </c>
      <c r="B2" s="267" t="s">
        <v>98</v>
      </c>
    </row>
    <row r="3" spans="1:2" ht="15.75">
      <c r="A3" s="92" t="s">
        <v>153</v>
      </c>
      <c r="B3" s="267" t="s">
        <v>99</v>
      </c>
    </row>
    <row r="4" spans="1:2" ht="15.75">
      <c r="A4" s="92"/>
      <c r="B4" s="267" t="s">
        <v>100</v>
      </c>
    </row>
    <row r="5" spans="1:2" ht="15.75">
      <c r="A5" s="92"/>
      <c r="B5" s="267" t="s">
        <v>101</v>
      </c>
    </row>
    <row r="6" spans="1:2" ht="15.75">
      <c r="A6" s="92"/>
      <c r="B6" s="267" t="s">
        <v>102</v>
      </c>
    </row>
    <row r="7" spans="1:2" ht="15.75">
      <c r="A7" s="92"/>
      <c r="B7" s="267" t="s">
        <v>154</v>
      </c>
    </row>
    <row r="8" spans="1:2" ht="15.75">
      <c r="A8" s="92"/>
      <c r="B8" s="267" t="s">
        <v>103</v>
      </c>
    </row>
    <row r="9" spans="1:2" ht="15.75">
      <c r="A9" s="92"/>
      <c r="B9" s="267" t="s">
        <v>104</v>
      </c>
    </row>
    <row r="10" spans="1:2" ht="15.75">
      <c r="A10" s="92"/>
      <c r="B10" s="267" t="s">
        <v>105</v>
      </c>
    </row>
    <row r="11" spans="1:2" ht="15.75">
      <c r="A11" s="92"/>
      <c r="B11" s="267" t="s">
        <v>106</v>
      </c>
    </row>
    <row r="12" spans="1:2" ht="31.5">
      <c r="A12" s="92"/>
      <c r="B12" s="267" t="s">
        <v>155</v>
      </c>
    </row>
    <row r="13" spans="1:2" ht="15.75">
      <c r="A13" s="92"/>
      <c r="B13" s="267" t="s">
        <v>156</v>
      </c>
    </row>
    <row r="14" spans="1:2" ht="15.75">
      <c r="A14" s="92"/>
      <c r="B14" s="267" t="s">
        <v>159</v>
      </c>
    </row>
    <row r="15" spans="1:2" ht="15.75">
      <c r="A15" s="92"/>
      <c r="B15" s="267" t="s">
        <v>107</v>
      </c>
    </row>
    <row r="16" spans="1:2" ht="15.75">
      <c r="A16" s="92"/>
      <c r="B16" s="267" t="s">
        <v>108</v>
      </c>
    </row>
    <row r="17" spans="1:2" ht="15.75">
      <c r="A17" s="92"/>
      <c r="B17" s="267" t="s">
        <v>109</v>
      </c>
    </row>
    <row r="18" spans="1:2" ht="15.75">
      <c r="A18" s="92"/>
      <c r="B18" s="267" t="s">
        <v>110</v>
      </c>
    </row>
    <row r="19" spans="1:2" ht="15.75">
      <c r="A19" s="92"/>
      <c r="B19" s="267" t="s">
        <v>111</v>
      </c>
    </row>
    <row r="20" spans="1:2" ht="15.75">
      <c r="A20" s="92"/>
      <c r="B20" s="267" t="s">
        <v>112</v>
      </c>
    </row>
    <row r="21" spans="1:2" ht="15.75">
      <c r="A21" s="92"/>
      <c r="B21" s="267" t="s">
        <v>113</v>
      </c>
    </row>
    <row r="22" spans="1:2" ht="15.75">
      <c r="A22" s="92"/>
      <c r="B22" s="267" t="s">
        <v>114</v>
      </c>
    </row>
    <row r="23" spans="1:2" ht="15.75">
      <c r="A23" s="92"/>
      <c r="B23" s="267" t="s">
        <v>115</v>
      </c>
    </row>
    <row r="24" spans="1:2" ht="15.75">
      <c r="A24" s="92"/>
      <c r="B24" s="267" t="s">
        <v>116</v>
      </c>
    </row>
    <row r="25" spans="1:2" ht="15.75">
      <c r="A25" s="92"/>
      <c r="B25" s="267" t="s">
        <v>117</v>
      </c>
    </row>
    <row r="26" spans="1:2" ht="15.75">
      <c r="A26" s="92"/>
      <c r="B26" s="267" t="s">
        <v>157</v>
      </c>
    </row>
    <row r="27" spans="1:2" ht="15.75">
      <c r="A27" s="92"/>
      <c r="B27" s="267" t="s">
        <v>118</v>
      </c>
    </row>
    <row r="28" spans="1:2" ht="15.75">
      <c r="A28" s="92"/>
      <c r="B28" s="267" t="s">
        <v>119</v>
      </c>
    </row>
    <row r="29" spans="1:2" ht="15.75">
      <c r="A29" s="92"/>
      <c r="B29" s="267" t="s">
        <v>120</v>
      </c>
    </row>
    <row r="30" spans="1:2" ht="15.75">
      <c r="A30" s="92"/>
      <c r="B30" s="267" t="s">
        <v>158</v>
      </c>
    </row>
    <row r="31" spans="1:2" ht="15.75">
      <c r="A31" s="92"/>
      <c r="B31" s="267" t="s">
        <v>121</v>
      </c>
    </row>
    <row r="32" spans="1:2" ht="15.75">
      <c r="A32" s="92"/>
      <c r="B32" s="267" t="s">
        <v>159</v>
      </c>
    </row>
    <row r="33" spans="1:2" ht="15.75">
      <c r="A33" s="92"/>
      <c r="B33" s="267" t="s">
        <v>122</v>
      </c>
    </row>
    <row r="34" spans="1:2" ht="15.75">
      <c r="A34" s="92"/>
      <c r="B34" s="267" t="s">
        <v>123</v>
      </c>
    </row>
    <row r="35" spans="1:2" ht="15.75">
      <c r="A35" s="92"/>
      <c r="B35" s="267" t="s">
        <v>160</v>
      </c>
    </row>
    <row r="36" spans="1:2" ht="15.75">
      <c r="A36" s="92"/>
      <c r="B36" s="267" t="s">
        <v>124</v>
      </c>
    </row>
    <row r="37" spans="1:2" ht="15.75">
      <c r="A37" s="92"/>
      <c r="B37" s="267" t="s">
        <v>125</v>
      </c>
    </row>
    <row r="38" spans="1:2" ht="15.75">
      <c r="A38" s="92"/>
      <c r="B38" s="267" t="s">
        <v>126</v>
      </c>
    </row>
    <row r="39" spans="1:2" ht="15.75">
      <c r="A39" s="92"/>
      <c r="B39" s="267" t="s">
        <v>127</v>
      </c>
    </row>
    <row r="40" spans="1:2" ht="15.75">
      <c r="A40" s="92"/>
      <c r="B40" s="267" t="s">
        <v>128</v>
      </c>
    </row>
    <row r="41" spans="1:2" ht="15.75">
      <c r="A41" s="92"/>
      <c r="B41" s="267" t="s">
        <v>129</v>
      </c>
    </row>
    <row r="42" spans="1:2" ht="15.75">
      <c r="A42" s="92"/>
      <c r="B42" s="267" t="s">
        <v>130</v>
      </c>
    </row>
    <row r="43" spans="1:2" ht="15.75">
      <c r="A43" s="92"/>
      <c r="B43" s="267" t="s">
        <v>131</v>
      </c>
    </row>
    <row r="44" spans="1:2" ht="15.75">
      <c r="A44" s="92"/>
      <c r="B44" s="267" t="s">
        <v>132</v>
      </c>
    </row>
    <row r="45" spans="1:2" ht="15.75">
      <c r="A45" s="92"/>
      <c r="B45" s="267" t="s">
        <v>133</v>
      </c>
    </row>
    <row r="46" spans="1:2" ht="15.75">
      <c r="A46" s="92"/>
      <c r="B46" s="267" t="s">
        <v>134</v>
      </c>
    </row>
    <row r="47" spans="1:2" ht="15.75">
      <c r="A47" s="92"/>
      <c r="B47" s="267" t="s">
        <v>135</v>
      </c>
    </row>
    <row r="48" spans="1:2" ht="15.75">
      <c r="A48" s="92"/>
      <c r="B48" s="267" t="s">
        <v>136</v>
      </c>
    </row>
    <row r="49" spans="1:2" ht="15.75">
      <c r="A49" s="92"/>
      <c r="B49" s="267" t="s">
        <v>137</v>
      </c>
    </row>
    <row r="50" spans="1:2" ht="15.75">
      <c r="A50" s="92"/>
      <c r="B50" s="267" t="s">
        <v>138</v>
      </c>
    </row>
    <row r="51" spans="1:2" ht="15.75">
      <c r="A51" s="92"/>
      <c r="B51" s="267" t="s">
        <v>139</v>
      </c>
    </row>
    <row r="52" spans="1:2" ht="15.75">
      <c r="A52" s="92"/>
      <c r="B52" s="267" t="s">
        <v>140</v>
      </c>
    </row>
    <row r="53" spans="1:2" ht="15.75">
      <c r="A53" s="92"/>
      <c r="B53" s="267" t="s">
        <v>141</v>
      </c>
    </row>
    <row r="54" spans="1:2" ht="15.75">
      <c r="A54" s="92"/>
      <c r="B54" s="267" t="s">
        <v>142</v>
      </c>
    </row>
    <row r="55" spans="1:2" ht="15.75">
      <c r="A55" s="92"/>
      <c r="B55" s="267" t="s">
        <v>143</v>
      </c>
    </row>
    <row r="56" spans="1:2" ht="15.75">
      <c r="A56" s="92"/>
      <c r="B56" s="267" t="s">
        <v>144</v>
      </c>
    </row>
    <row r="57" spans="1:2" ht="15.75">
      <c r="A57" s="92"/>
      <c r="B57" s="267" t="s">
        <v>145</v>
      </c>
    </row>
    <row r="58" spans="1:2" ht="15.75">
      <c r="A58" s="92"/>
      <c r="B58" s="267" t="s">
        <v>146</v>
      </c>
    </row>
    <row r="59" spans="1:2" ht="15.75">
      <c r="A59" s="92"/>
      <c r="B59" s="267" t="s">
        <v>147</v>
      </c>
    </row>
    <row r="60" spans="1:2" ht="15.75">
      <c r="A60" s="92"/>
      <c r="B60" s="267" t="s">
        <v>148</v>
      </c>
    </row>
    <row r="61" spans="1:2" ht="15.75">
      <c r="A61" s="92"/>
      <c r="B61" s="267" t="s">
        <v>149</v>
      </c>
    </row>
    <row r="62" spans="1:2" ht="15.75">
      <c r="A62" s="92"/>
      <c r="B62" s="267" t="s">
        <v>150</v>
      </c>
    </row>
    <row r="63" spans="1:2" ht="15.75">
      <c r="A63" s="92"/>
      <c r="B63" s="26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mensualités</vt:lpstr>
      <vt:lpstr>bilan</vt:lpstr>
      <vt:lpstr>Contrôle paiment</vt:lpstr>
      <vt:lpstr>Liste L1 TR</vt:lpstr>
      <vt:lpstr>Liste L1 DevOps</vt:lpstr>
      <vt:lpstr>Liste L2 TR</vt:lpstr>
      <vt:lpstr>Liste L2 DevOps</vt:lpstr>
      <vt:lpstr>Liste L3 TR</vt:lpstr>
      <vt:lpstr>Liste L3 DevOps</vt:lpstr>
      <vt:lpstr>Liste Master-1 TR</vt:lpstr>
      <vt:lpstr>Liste Master-2 TR</vt:lpstr>
      <vt:lpstr>Données_Liste</vt:lpstr>
    </vt:vector>
  </TitlesOfParts>
  <Company>réseaux tech numq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rtnec2lt</dc:creator>
  <cp:lastModifiedBy>GERMAINE</cp:lastModifiedBy>
  <cp:lastPrinted>2021-10-26T06:03:41Z</cp:lastPrinted>
  <dcterms:created xsi:type="dcterms:W3CDTF">2012-09-25T12:57:47Z</dcterms:created>
  <dcterms:modified xsi:type="dcterms:W3CDTF">2022-11-21T08:02:35Z</dcterms:modified>
</cp:coreProperties>
</file>